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admin\EXCEL COMPILATION\"/>
    </mc:Choice>
  </mc:AlternateContent>
  <xr:revisionPtr revIDLastSave="0" documentId="13_ncr:1_{E1A452B2-C10A-44CF-962C-683349856380}" xr6:coauthVersionLast="47" xr6:coauthVersionMax="47" xr10:uidLastSave="{00000000-0000-0000-0000-000000000000}"/>
  <bookViews>
    <workbookView xWindow="-120" yWindow="-120" windowWidth="29040" windowHeight="15990" xr2:uid="{BAFD5C92-9854-47F4-8AFA-F56DB9FA4295}"/>
  </bookViews>
  <sheets>
    <sheet name="Dashboard" sheetId="2" r:id="rId1"/>
    <sheet name="Data" sheetId="1" r:id="rId2"/>
    <sheet name="Work Formulas" sheetId="3" state="hidden" r:id="rId3"/>
  </sheets>
  <definedNames>
    <definedName name="Slicer_Manager">#N/A</definedName>
    <definedName name="Slicer_Project">#N/A</definedName>
  </definedNames>
  <calcPr calcId="191029"/>
  <pivotCaches>
    <pivotCache cacheId="22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5" i="3" l="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F1" i="2"/>
  <c r="L5" i="2"/>
  <c r="M5" i="2" s="1"/>
  <c r="N5" i="2" s="1"/>
  <c r="O5" i="2" s="1"/>
  <c r="P5" i="2" s="1"/>
  <c r="Q5" i="2" s="1"/>
  <c r="R5" i="2" s="1"/>
  <c r="S5" i="2" s="1"/>
  <c r="T5" i="2" s="1"/>
  <c r="U5" i="2" s="1"/>
  <c r="V5" i="2" s="1"/>
  <c r="W5" i="2" s="1"/>
  <c r="X5" i="2" s="1"/>
  <c r="Y5" i="2" s="1"/>
  <c r="Z5" i="2" s="1"/>
  <c r="AA5" i="2" s="1"/>
  <c r="AB5" i="2" s="1"/>
  <c r="AC5" i="2" s="1"/>
  <c r="AD5" i="2" s="1"/>
  <c r="I50" i="2"/>
  <c r="B5" i="3"/>
  <c r="B4" i="3"/>
  <c r="B3" i="3"/>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2" i="1"/>
  <c r="K5" i="3"/>
  <c r="H4" i="3"/>
  <c r="H5" i="3" l="1"/>
  <c r="B7" i="3"/>
  <c r="B6" i="3"/>
</calcChain>
</file>

<file path=xl/sharedStrings.xml><?xml version="1.0" encoding="utf-8"?>
<sst xmlns="http://schemas.openxmlformats.org/spreadsheetml/2006/main" count="246" uniqueCount="52">
  <si>
    <t>Project</t>
  </si>
  <si>
    <t>Task</t>
  </si>
  <si>
    <t>Manager</t>
  </si>
  <si>
    <t>Start Date</t>
  </si>
  <si>
    <t>Duration</t>
  </si>
  <si>
    <t>End Date</t>
  </si>
  <si>
    <t>Days completed</t>
  </si>
  <si>
    <t>Progress</t>
  </si>
  <si>
    <t>Budget</t>
  </si>
  <si>
    <t>Actual</t>
  </si>
  <si>
    <t>Gemini</t>
  </si>
  <si>
    <t>Task 1</t>
  </si>
  <si>
    <t>Hirsch</t>
  </si>
  <si>
    <t>Task 2</t>
  </si>
  <si>
    <t>Samora</t>
  </si>
  <si>
    <t>Task 3</t>
  </si>
  <si>
    <t>McFay</t>
  </si>
  <si>
    <t>Task 4</t>
  </si>
  <si>
    <t>Wood</t>
  </si>
  <si>
    <t>Task 5</t>
  </si>
  <si>
    <t>Ladd</t>
  </si>
  <si>
    <t>Task 6</t>
  </si>
  <si>
    <t>Task 7</t>
  </si>
  <si>
    <t>Task 8</t>
  </si>
  <si>
    <t>Task 9</t>
  </si>
  <si>
    <t>Task 10</t>
  </si>
  <si>
    <t>Orion</t>
  </si>
  <si>
    <t>Vega</t>
  </si>
  <si>
    <t>Delta</t>
  </si>
  <si>
    <t>Alpha</t>
  </si>
  <si>
    <t>Project Management Dashboard</t>
  </si>
  <si>
    <t>Grand Total</t>
  </si>
  <si>
    <t>Sum of Duration</t>
  </si>
  <si>
    <t>Sum of Days completed</t>
  </si>
  <si>
    <t xml:space="preserve">Budget </t>
  </si>
  <si>
    <t xml:space="preserve">Actual </t>
  </si>
  <si>
    <t>Not Started</t>
  </si>
  <si>
    <t>In Progress</t>
  </si>
  <si>
    <t>Completed</t>
  </si>
  <si>
    <t>Remaining</t>
  </si>
  <si>
    <t>Total Tasks</t>
  </si>
  <si>
    <t>Values</t>
  </si>
  <si>
    <t>Days Completed</t>
  </si>
  <si>
    <t>Days Remaining</t>
  </si>
  <si>
    <t>BarChart</t>
  </si>
  <si>
    <t>Donut</t>
  </si>
  <si>
    <t>Scroll Bar</t>
  </si>
  <si>
    <t>Days Comp</t>
  </si>
  <si>
    <t xml:space="preserve">Project </t>
  </si>
  <si>
    <t xml:space="preserve">Manager </t>
  </si>
  <si>
    <t>MANAGER</t>
  </si>
  <si>
    <t>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</si>
</sst>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5" formatCode="dd/mm/yyyy"/>
    <numFmt numFmtId="166" formatCode="0.00,,\M;\-0.00,,\M"/>
    <numFmt numFmtId="167" formatCode="dd\-mmm"/>
  </numFmts>
  <fonts count="6" x14ac:knownFonts="1">
    <font>
      <sz val="11"/>
      <color theme="1"/>
      <name val="Calibri"/>
      <family val="2"/>
      <scheme val="minor"/>
    </font>
    <font>
      <sz val="11"/>
      <color theme="1"/>
      <name val="Calibri"/>
      <family val="2"/>
      <scheme val="minor"/>
    </font>
    <font>
      <b/>
      <sz val="16"/>
      <color theme="0"/>
      <name val="Eras Bold ITC"/>
      <family val="2"/>
    </font>
    <font>
      <b/>
      <sz val="9"/>
      <color theme="0"/>
      <name val="Eras Bold ITC"/>
      <family val="2"/>
    </font>
    <font>
      <b/>
      <sz val="11"/>
      <color theme="0"/>
      <name val="Calibri"/>
      <family val="2"/>
    </font>
    <font>
      <b/>
      <sz val="18"/>
      <color theme="0" tint="-0.34998626667073579"/>
      <name val="Calibri"/>
      <family val="2"/>
      <scheme val="minor"/>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165" fontId="0" fillId="0" borderId="0" xfId="0" applyNumberFormat="1"/>
    <xf numFmtId="9"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9" fontId="0" fillId="0" borderId="0" xfId="1" applyFont="1"/>
    <xf numFmtId="0" fontId="0" fillId="2" borderId="0" xfId="0" applyFill="1" applyAlignment="1">
      <alignment horizontal="center" vertical="center"/>
    </xf>
    <xf numFmtId="0" fontId="2" fillId="2" borderId="0" xfId="0" applyFont="1" applyFill="1" applyAlignment="1">
      <alignment horizontal="center" vertical="center"/>
    </xf>
    <xf numFmtId="0" fontId="0" fillId="0" borderId="0" xfId="0" pivotButton="1" applyAlignment="1">
      <alignment horizontal="center" vertical="center"/>
    </xf>
    <xf numFmtId="0" fontId="0" fillId="0" borderId="0" xfId="0" applyAlignment="1">
      <alignment horizontal="center" vertical="center"/>
    </xf>
    <xf numFmtId="165" fontId="0" fillId="0" borderId="0" xfId="0" applyNumberFormat="1" applyAlignment="1">
      <alignment horizontal="center" vertical="center"/>
    </xf>
    <xf numFmtId="3" fontId="0" fillId="0" borderId="0" xfId="0" applyNumberFormat="1" applyAlignment="1">
      <alignment horizontal="center" vertical="center"/>
    </xf>
    <xf numFmtId="0" fontId="0" fillId="0" borderId="0" xfId="0" applyAlignment="1">
      <alignment horizontal="right" vertical="center"/>
    </xf>
    <xf numFmtId="9" fontId="0" fillId="0" borderId="0" xfId="0" applyNumberFormat="1" applyAlignment="1">
      <alignment horizontal="right" vertical="center"/>
    </xf>
    <xf numFmtId="167" fontId="0" fillId="0" borderId="0" xfId="0" applyNumberFormat="1" applyAlignment="1">
      <alignment horizontal="center" vertical="center"/>
    </xf>
    <xf numFmtId="0" fontId="4" fillId="2" borderId="0" xfId="0" applyFont="1" applyFill="1" applyAlignment="1">
      <alignment vertical="center"/>
    </xf>
    <xf numFmtId="0" fontId="3" fillId="2" borderId="0" xfId="0" applyFont="1" applyFill="1" applyAlignment="1">
      <alignment vertical="center"/>
    </xf>
    <xf numFmtId="0" fontId="5" fillId="0" borderId="0" xfId="0" applyFont="1" applyAlignment="1">
      <alignment horizontal="center"/>
    </xf>
  </cellXfs>
  <cellStyles count="2">
    <cellStyle name="Normal" xfId="0" builtinId="0"/>
    <cellStyle name="Percent" xfId="1" builtinId="5"/>
  </cellStyles>
  <dxfs count="5228">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center"/>
    </dxf>
    <dxf>
      <numFmt numFmtId="166" formatCode="0.00,,\M;\-0.00,,\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center"/>
    </dxf>
    <dxf>
      <font>
        <b/>
        <color theme="1"/>
      </font>
      <border>
        <bottom style="thin">
          <color rgb="FF4F81BD"/>
        </bottom>
        <vertical/>
        <horizontal/>
      </border>
    </dxf>
    <dxf>
      <font>
        <color theme="1"/>
      </font>
      <fill>
        <patternFill patternType="none">
          <bgColor auto="1"/>
        </patternFill>
      </fill>
      <border diagonalUp="0" diagonalDown="0">
        <left/>
        <right/>
        <top/>
        <bottom/>
        <vertical/>
        <horizontal/>
      </border>
    </dxf>
    <dxf>
      <border>
        <left style="thin">
          <color rgb="FFC00000"/>
        </left>
        <right style="thin">
          <color rgb="FFC00000"/>
        </right>
        <top style="thin">
          <color rgb="FFC00000"/>
        </top>
        <bottom style="thin">
          <color rgb="FFC00000"/>
        </bottom>
        <vertical/>
        <horizontal/>
      </border>
    </dxf>
    <dxf>
      <fill>
        <patternFill>
          <bgColor theme="0" tint="-0.14996795556505021"/>
        </patternFill>
      </fill>
      <border>
        <top style="thin">
          <color theme="1" tint="0.499984740745262"/>
        </top>
        <vertical/>
        <horizontal/>
      </border>
    </dxf>
    <dxf>
      <fill>
        <gradientFill degree="90">
          <stop position="0">
            <color theme="4" tint="0.40000610370189521"/>
          </stop>
          <stop position="0.5">
            <color theme="4"/>
          </stop>
          <stop position="1">
            <color theme="4" tint="0.40000610370189521"/>
          </stop>
        </gradientFill>
      </fill>
      <border>
        <top style="thin">
          <color theme="0"/>
        </top>
        <bottom style="thin">
          <color theme="0"/>
        </bottom>
        <vertical/>
        <horizontal/>
      </border>
    </dxf>
    <dxf>
      <fill>
        <gradientFill degree="90">
          <stop position="0">
            <color theme="5" tint="0.40000610370189521"/>
          </stop>
          <stop position="0.5">
            <color theme="5"/>
          </stop>
          <stop position="1">
            <color theme="5" tint="0.40000610370189521"/>
          </stop>
        </gradientFill>
      </fill>
      <border>
        <top style="thin">
          <color theme="0"/>
        </top>
        <bottom style="thin">
          <color theme="0"/>
        </bottom>
        <vertical/>
        <horizontal/>
      </border>
    </dxf>
    <dxf>
      <fill>
        <patternFill patternType="darkGray"/>
      </fill>
    </dxf>
    <dxf>
      <fill>
        <patternFill>
          <bgColor theme="0" tint="-0.14996795556505021"/>
        </patternFill>
      </fill>
      <border>
        <left style="thin">
          <color theme="0" tint="-4.9989318521683403E-2"/>
        </left>
        <right/>
        <top/>
        <bottom/>
        <vertical/>
        <horizontal/>
      </border>
    </dxf>
    <dxf>
      <numFmt numFmtId="0" formatCode="General"/>
    </dxf>
    <dxf>
      <numFmt numFmtId="0" formatCode="General"/>
    </dxf>
    <dxf>
      <numFmt numFmtId="13" formatCode="0%"/>
    </dxf>
    <dxf>
      <numFmt numFmtId="165" formatCode="dd/mm/yyyy"/>
    </dxf>
    <dxf>
      <numFmt numFmtId="165" formatCode="dd/mm/yyyy"/>
    </dxf>
  </dxfs>
  <tableStyles count="1" defaultTableStyle="TableStyleMedium2" defaultPivotStyle="PivotStyleLight16">
    <tableStyle name="SlicerStyleOther2 2" pivot="0" table="0" count="10" xr9:uid="{7715CCA2-800F-44D9-8E79-F596E64A044C}">
      <tableStyleElement type="wholeTable" dxfId="5216"/>
      <tableStyleElement type="headerRow" dxfId="5215"/>
    </tableStyle>
  </tableStyles>
  <colors>
    <mruColors>
      <color rgb="FFF8F8F8"/>
    </mruColors>
  </colors>
  <extLst>
    <ext xmlns:x14="http://schemas.microsoft.com/office/spreadsheetml/2009/9/main" uri="{46F421CA-312F-682f-3DD2-61675219B42D}">
      <x14:dxfs count="8">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bg1"/>
                </a:solidFill>
                <a:latin typeface="Arial Black" panose="020B0A04020102020204" pitchFamily="34" charset="0"/>
                <a:ea typeface="+mn-ea"/>
                <a:cs typeface="+mn-cs"/>
              </a:defRPr>
            </a:pPr>
            <a:r>
              <a:rPr lang="en-US" sz="1200">
                <a:solidFill>
                  <a:schemeClr val="bg1"/>
                </a:solidFill>
                <a:latin typeface="Arial Black" panose="020B0A04020102020204" pitchFamily="34" charset="0"/>
              </a:rPr>
              <a:t>OVERALL</a:t>
            </a:r>
            <a:r>
              <a:rPr lang="en-US" sz="1200" baseline="0">
                <a:solidFill>
                  <a:schemeClr val="bg1"/>
                </a:solidFill>
                <a:latin typeface="Arial Black" panose="020B0A04020102020204" pitchFamily="34" charset="0"/>
              </a:rPr>
              <a:t> TASK PROGRESS</a:t>
            </a:r>
            <a:endParaRPr lang="en-US" sz="1200">
              <a:solidFill>
                <a:schemeClr val="bg1"/>
              </a:solidFill>
              <a:latin typeface="Arial Black" panose="020B0A04020102020204" pitchFamily="34" charset="0"/>
            </a:endParaRPr>
          </a:p>
        </c:rich>
      </c:tx>
      <c:layout>
        <c:manualLayout>
          <c:xMode val="edge"/>
          <c:yMode val="edge"/>
          <c:x val="5.7351923267081974E-2"/>
          <c:y val="0.10060682414698163"/>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Arial Black" panose="020B0A04020102020204" pitchFamily="34" charset="0"/>
              <a:ea typeface="+mn-ea"/>
              <a:cs typeface="+mn-cs"/>
            </a:defRPr>
          </a:pPr>
          <a:endParaRPr lang="en-US"/>
        </a:p>
      </c:txPr>
    </c:title>
    <c:autoTitleDeleted val="0"/>
    <c:plotArea>
      <c:layout>
        <c:manualLayout>
          <c:layoutTarget val="inner"/>
          <c:xMode val="edge"/>
          <c:yMode val="edge"/>
          <c:x val="6.6753985610442532E-2"/>
          <c:y val="0.57520466430245842"/>
          <c:w val="0.91238539388629414"/>
          <c:h val="0.35999198573460756"/>
        </c:manualLayout>
      </c:layout>
      <c:barChart>
        <c:barDir val="bar"/>
        <c:grouping val="stacked"/>
        <c:varyColors val="0"/>
        <c:ser>
          <c:idx val="0"/>
          <c:order val="0"/>
          <c:tx>
            <c:strRef>
              <c:f>'Work Formulas'!$A$3</c:f>
              <c:strCache>
                <c:ptCount val="1"/>
                <c:pt idx="0">
                  <c:v>Not Started</c:v>
                </c:pt>
              </c:strCache>
            </c:strRef>
          </c:tx>
          <c:spPr>
            <a:noFill/>
            <a:ln w="19050">
              <a:solidFill>
                <a:schemeClr val="accent2">
                  <a:lumMod val="75000"/>
                </a:schemeClr>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 Formulas'!$B$3</c:f>
              <c:numCache>
                <c:formatCode>General</c:formatCode>
                <c:ptCount val="1"/>
                <c:pt idx="0">
                  <c:v>4</c:v>
                </c:pt>
              </c:numCache>
            </c:numRef>
          </c:val>
          <c:extLst>
            <c:ext xmlns:c16="http://schemas.microsoft.com/office/drawing/2014/chart" uri="{C3380CC4-5D6E-409C-BE32-E72D297353CC}">
              <c16:uniqueId val="{00000000-F6A3-43CC-AFFA-F3CDB95F0A86}"/>
            </c:ext>
          </c:extLst>
        </c:ser>
        <c:ser>
          <c:idx val="1"/>
          <c:order val="1"/>
          <c:tx>
            <c:strRef>
              <c:f>'Work Formulas'!$A$4</c:f>
              <c:strCache>
                <c:ptCount val="1"/>
                <c:pt idx="0">
                  <c:v>In Progress</c:v>
                </c:pt>
              </c:strCache>
            </c:strRef>
          </c:tx>
          <c:spPr>
            <a:solidFill>
              <a:schemeClr val="accent2"/>
            </a:solidFill>
            <a:ln w="15875">
              <a:solidFill>
                <a:srgbClr val="C00000"/>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 Formulas'!$B$4</c:f>
              <c:numCache>
                <c:formatCode>General</c:formatCode>
                <c:ptCount val="1"/>
                <c:pt idx="0">
                  <c:v>33</c:v>
                </c:pt>
              </c:numCache>
            </c:numRef>
          </c:val>
          <c:extLst>
            <c:ext xmlns:c16="http://schemas.microsoft.com/office/drawing/2014/chart" uri="{C3380CC4-5D6E-409C-BE32-E72D297353CC}">
              <c16:uniqueId val="{00000001-F6A3-43CC-AFFA-F3CDB95F0A86}"/>
            </c:ext>
          </c:extLst>
        </c:ser>
        <c:ser>
          <c:idx val="2"/>
          <c:order val="2"/>
          <c:tx>
            <c:strRef>
              <c:f>'Work Formulas'!$A$5</c:f>
              <c:strCache>
                <c:ptCount val="1"/>
                <c:pt idx="0">
                  <c:v>Completed</c:v>
                </c:pt>
              </c:strCache>
            </c:strRef>
          </c:tx>
          <c:spPr>
            <a:solidFill>
              <a:schemeClr val="accent1">
                <a:lumMod val="75000"/>
              </a:schemeClr>
            </a:solidFill>
            <a:ln w="19050">
              <a:solidFill>
                <a:schemeClr val="accent2">
                  <a:lumMod val="75000"/>
                </a:schemeClr>
              </a:solidFill>
            </a:ln>
            <a:effectLst/>
          </c:spPr>
          <c:invertIfNegative val="0"/>
          <c:dLbls>
            <c:numFmt formatCode="0;\-0;" sourceLinked="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 Formulas'!$B$5</c:f>
              <c:numCache>
                <c:formatCode>General</c:formatCode>
                <c:ptCount val="1"/>
                <c:pt idx="0">
                  <c:v>3</c:v>
                </c:pt>
              </c:numCache>
            </c:numRef>
          </c:val>
          <c:extLst>
            <c:ext xmlns:c16="http://schemas.microsoft.com/office/drawing/2014/chart" uri="{C3380CC4-5D6E-409C-BE32-E72D297353CC}">
              <c16:uniqueId val="{00000002-F6A3-43CC-AFFA-F3CDB95F0A86}"/>
            </c:ext>
          </c:extLst>
        </c:ser>
        <c:dLbls>
          <c:dLblPos val="ctr"/>
          <c:showLegendKey val="0"/>
          <c:showVal val="1"/>
          <c:showCatName val="0"/>
          <c:showSerName val="0"/>
          <c:showPercent val="0"/>
          <c:showBubbleSize val="0"/>
        </c:dLbls>
        <c:gapWidth val="34"/>
        <c:overlap val="100"/>
        <c:axId val="413876392"/>
        <c:axId val="413879016"/>
      </c:barChart>
      <c:catAx>
        <c:axId val="413876392"/>
        <c:scaling>
          <c:orientation val="minMax"/>
        </c:scaling>
        <c:delete val="1"/>
        <c:axPos val="l"/>
        <c:numFmt formatCode="General" sourceLinked="1"/>
        <c:majorTickMark val="none"/>
        <c:minorTickMark val="none"/>
        <c:tickLblPos val="nextTo"/>
        <c:crossAx val="413879016"/>
        <c:crosses val="autoZero"/>
        <c:auto val="1"/>
        <c:lblAlgn val="ctr"/>
        <c:lblOffset val="100"/>
        <c:noMultiLvlLbl val="0"/>
      </c:catAx>
      <c:valAx>
        <c:axId val="413879016"/>
        <c:scaling>
          <c:orientation val="minMax"/>
        </c:scaling>
        <c:delete val="1"/>
        <c:axPos val="b"/>
        <c:numFmt formatCode="General" sourceLinked="1"/>
        <c:majorTickMark val="none"/>
        <c:minorTickMark val="none"/>
        <c:tickLblPos val="nextTo"/>
        <c:crossAx val="413876392"/>
        <c:crosses val="autoZero"/>
        <c:crossBetween val="between"/>
      </c:valAx>
      <c:spPr>
        <a:noFill/>
        <a:ln>
          <a:noFill/>
        </a:ln>
        <a:effectLst/>
      </c:spPr>
    </c:plotArea>
    <c:legend>
      <c:legendPos val="t"/>
      <c:layout>
        <c:manualLayout>
          <c:xMode val="edge"/>
          <c:yMode val="edge"/>
          <c:x val="6.7023695365295732E-2"/>
          <c:y val="0.42371117279404824"/>
          <c:w val="0.71867901234567899"/>
          <c:h val="0.159602323503127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350170851285096"/>
          <c:y val="0.52283320749289897"/>
          <c:w val="0.41299592267947638"/>
          <c:h val="0.44976953223312838"/>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23-4A50-BB98-BEC2A2EB70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23-4A50-BB98-BEC2A2EB707D}"/>
              </c:ext>
            </c:extLst>
          </c:dPt>
          <c:cat>
            <c:strRef>
              <c:f>'Work Formulas'!$G$4:$G$5</c:f>
              <c:strCache>
                <c:ptCount val="2"/>
                <c:pt idx="0">
                  <c:v>Days Completed</c:v>
                </c:pt>
                <c:pt idx="1">
                  <c:v>Days Remaining</c:v>
                </c:pt>
              </c:strCache>
            </c:strRef>
          </c:cat>
          <c:val>
            <c:numRef>
              <c:f>'Work Formulas'!$H$4:$H$5</c:f>
              <c:numCache>
                <c:formatCode>0%</c:formatCode>
                <c:ptCount val="2"/>
                <c:pt idx="0">
                  <c:v>0.42105263157894735</c:v>
                </c:pt>
                <c:pt idx="1">
                  <c:v>0.57894736842105265</c:v>
                </c:pt>
              </c:numCache>
            </c:numRef>
          </c:val>
          <c:extLst>
            <c:ext xmlns:c16="http://schemas.microsoft.com/office/drawing/2014/chart" uri="{C3380CC4-5D6E-409C-BE32-E72D297353CC}">
              <c16:uniqueId val="{00000004-1223-4A50-BB98-BEC2A2EB707D}"/>
            </c:ext>
          </c:extLst>
        </c:ser>
        <c:dLbls>
          <c:showLegendKey val="0"/>
          <c:showVal val="0"/>
          <c:showCatName val="0"/>
          <c:showSerName val="0"/>
          <c:showPercent val="0"/>
          <c:showBubbleSize val="0"/>
          <c:showLeaderLines val="1"/>
        </c:dLbls>
        <c:firstSliceAng val="0"/>
        <c:holeSize val="55"/>
      </c:doughnutChart>
      <c:spPr>
        <a:noFill/>
        <a:ln>
          <a:noFill/>
        </a:ln>
        <a:effectLst/>
      </c:spPr>
    </c:plotArea>
    <c:legend>
      <c:legendPos val="t"/>
      <c:layout>
        <c:manualLayout>
          <c:xMode val="edge"/>
          <c:yMode val="edge"/>
          <c:x val="4.0474540682414691E-2"/>
          <c:y val="1.9000510842184997E-2"/>
          <c:w val="0.91905049604648492"/>
          <c:h val="0.431509006579657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bg1"/>
                </a:solidFill>
                <a:latin typeface="Arial Black" panose="020B0A04020102020204" pitchFamily="34" charset="0"/>
                <a:ea typeface="+mn-ea"/>
                <a:cs typeface="+mn-cs"/>
              </a:defRPr>
            </a:pPr>
            <a:r>
              <a:rPr lang="en-US" sz="1200" b="0">
                <a:solidFill>
                  <a:schemeClr val="bg1"/>
                </a:solidFill>
                <a:latin typeface="Arial Black" panose="020B0A04020102020204" pitchFamily="34" charset="0"/>
              </a:rPr>
              <a:t>BUDGET</a:t>
            </a:r>
            <a:r>
              <a:rPr lang="en-US" sz="1200" b="0" baseline="0">
                <a:solidFill>
                  <a:schemeClr val="bg1"/>
                </a:solidFill>
                <a:latin typeface="Arial Black" panose="020B0A04020102020204" pitchFamily="34" charset="0"/>
              </a:rPr>
              <a:t> SPENT</a:t>
            </a:r>
            <a:endParaRPr lang="en-US" sz="1200" b="0">
              <a:solidFill>
                <a:schemeClr val="bg1"/>
              </a:solidFill>
              <a:latin typeface="Arial Black" panose="020B0A04020102020204" pitchFamily="34" charset="0"/>
            </a:endParaRPr>
          </a:p>
        </c:rich>
      </c:tx>
      <c:layout>
        <c:manualLayout>
          <c:xMode val="edge"/>
          <c:yMode val="edge"/>
          <c:x val="0.25751031121109863"/>
          <c:y val="7.230755892477110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Arial Black" panose="020B0A04020102020204" pitchFamily="34" charset="0"/>
              <a:ea typeface="+mn-ea"/>
              <a:cs typeface="+mn-cs"/>
            </a:defRPr>
          </a:pPr>
          <a:endParaRPr lang="en-US"/>
        </a:p>
      </c:txPr>
    </c:title>
    <c:autoTitleDeleted val="0"/>
    <c:plotArea>
      <c:layout>
        <c:manualLayout>
          <c:layoutTarget val="inner"/>
          <c:xMode val="edge"/>
          <c:yMode val="edge"/>
          <c:x val="0.28690936360227698"/>
          <c:y val="0.50874271561877782"/>
          <c:w val="0.42418584040631285"/>
          <c:h val="0.46660442444694411"/>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22-4CE1-947E-11E0A15CC1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922-4CE1-947E-11E0A15CC172}"/>
              </c:ext>
            </c:extLst>
          </c:dPt>
          <c:val>
            <c:numRef>
              <c:f>'Work Formulas'!$K$5:$L$5</c:f>
              <c:numCache>
                <c:formatCode>0%</c:formatCode>
                <c:ptCount val="2"/>
                <c:pt idx="0">
                  <c:v>0.42347250571210965</c:v>
                </c:pt>
                <c:pt idx="1">
                  <c:v>0.57652749428789041</c:v>
                </c:pt>
              </c:numCache>
            </c:numRef>
          </c:val>
          <c:extLst>
            <c:ext xmlns:c16="http://schemas.microsoft.com/office/drawing/2014/chart" uri="{C3380CC4-5D6E-409C-BE32-E72D297353CC}">
              <c16:uniqueId val="{00000004-D922-4CE1-947E-11E0A15CC172}"/>
            </c:ext>
          </c:extLst>
        </c:ser>
        <c:dLbls>
          <c:showLegendKey val="0"/>
          <c:showVal val="0"/>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[Management Dashboard 10_14_2022.xlsx]Work Formulas!PivotTable16</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Arial Black" panose="020B0A04020102020204" pitchFamily="34" charset="0"/>
                <a:ea typeface="+mn-ea"/>
                <a:cs typeface="+mn-cs"/>
              </a:defRPr>
            </a:pPr>
            <a:r>
              <a:rPr lang="en-US">
                <a:solidFill>
                  <a:schemeClr val="bg1"/>
                </a:solidFill>
                <a:latin typeface="Arial Black" panose="020B0A04020102020204" pitchFamily="34" charset="0"/>
              </a:rPr>
              <a:t>BUDGET VS ACTUAL</a:t>
            </a:r>
          </a:p>
        </c:rich>
      </c:tx>
      <c:layout>
        <c:manualLayout>
          <c:xMode val="edge"/>
          <c:yMode val="edge"/>
          <c:x val="0.14587137590460153"/>
          <c:y val="0.138321266888618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3.8699341891257427E-2"/>
          <c:y val="0.4986055003994066"/>
          <c:w val="0.94094995374316415"/>
          <c:h val="0.48720073034348965"/>
        </c:manualLayout>
      </c:layout>
      <c:barChart>
        <c:barDir val="bar"/>
        <c:grouping val="clustered"/>
        <c:varyColors val="0"/>
        <c:ser>
          <c:idx val="0"/>
          <c:order val="0"/>
          <c:tx>
            <c:strRef>
              <c:f>'Work Formulas'!$K$3</c:f>
              <c:strCache>
                <c:ptCount val="1"/>
                <c:pt idx="0">
                  <c:v>Actual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'Work Formulas'!$K$4</c:f>
              <c:strCache>
                <c:ptCount val="1"/>
                <c:pt idx="0">
                  <c:v>Total</c:v>
                </c:pt>
              </c:strCache>
            </c:strRef>
          </c:cat>
          <c:val>
            <c:numRef>
              <c:f>'Work Formulas'!$K$4</c:f>
              <c:numCache>
                <c:formatCode>0.00,,\M;\-0.00,,\M</c:formatCode>
                <c:ptCount val="1"/>
                <c:pt idx="0">
                  <c:v>8340291</c:v>
                </c:pt>
              </c:numCache>
            </c:numRef>
          </c:val>
          <c:extLst>
            <c:ext xmlns:c16="http://schemas.microsoft.com/office/drawing/2014/chart" uri="{C3380CC4-5D6E-409C-BE32-E72D297353CC}">
              <c16:uniqueId val="{00000000-2E5C-49E0-BDE7-94C40BF57448}"/>
            </c:ext>
          </c:extLst>
        </c:ser>
        <c:ser>
          <c:idx val="1"/>
          <c:order val="1"/>
          <c:tx>
            <c:strRef>
              <c:f>'Work Formulas'!$L$3</c:f>
              <c:strCache>
                <c:ptCount val="1"/>
                <c:pt idx="0">
                  <c:v>Budget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'Work Formulas'!$K$4</c:f>
              <c:strCache>
                <c:ptCount val="1"/>
                <c:pt idx="0">
                  <c:v>Total</c:v>
                </c:pt>
              </c:strCache>
            </c:strRef>
          </c:cat>
          <c:val>
            <c:numRef>
              <c:f>'Work Formulas'!$L$4</c:f>
              <c:numCache>
                <c:formatCode>0.00,,\M;\-0.00,,\M</c:formatCode>
                <c:ptCount val="1"/>
                <c:pt idx="0">
                  <c:v>19695000</c:v>
                </c:pt>
              </c:numCache>
            </c:numRef>
          </c:val>
          <c:extLst>
            <c:ext xmlns:c16="http://schemas.microsoft.com/office/drawing/2014/chart" uri="{C3380CC4-5D6E-409C-BE32-E72D297353CC}">
              <c16:uniqueId val="{00000001-2E5C-49E0-BDE7-94C40BF57448}"/>
            </c:ext>
          </c:extLst>
        </c:ser>
        <c:dLbls>
          <c:dLblPos val="outEnd"/>
          <c:showLegendKey val="0"/>
          <c:showVal val="1"/>
          <c:showCatName val="0"/>
          <c:showSerName val="0"/>
          <c:showPercent val="0"/>
          <c:showBubbleSize val="0"/>
        </c:dLbls>
        <c:gapWidth val="0"/>
        <c:overlap val="-30"/>
        <c:axId val="817775312"/>
        <c:axId val="817772360"/>
      </c:barChart>
      <c:catAx>
        <c:axId val="817775312"/>
        <c:scaling>
          <c:orientation val="minMax"/>
        </c:scaling>
        <c:delete val="1"/>
        <c:axPos val="l"/>
        <c:numFmt formatCode="General" sourceLinked="1"/>
        <c:majorTickMark val="none"/>
        <c:minorTickMark val="none"/>
        <c:tickLblPos val="nextTo"/>
        <c:crossAx val="817772360"/>
        <c:crosses val="autoZero"/>
        <c:auto val="1"/>
        <c:lblAlgn val="ctr"/>
        <c:lblOffset val="100"/>
        <c:noMultiLvlLbl val="0"/>
      </c:catAx>
      <c:valAx>
        <c:axId val="817772360"/>
        <c:scaling>
          <c:orientation val="minMax"/>
        </c:scaling>
        <c:delete val="1"/>
        <c:axPos val="b"/>
        <c:numFmt formatCode="0.00,,\M;\-0.00,,\M" sourceLinked="1"/>
        <c:majorTickMark val="none"/>
        <c:minorTickMark val="none"/>
        <c:tickLblPos val="nextTo"/>
        <c:crossAx val="81777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Work Formulas'!$N$4" horiz="1" max="30" page="7"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199515</xdr:colOff>
      <xdr:row>0</xdr:row>
      <xdr:rowOff>104775</xdr:rowOff>
    </xdr:from>
    <xdr:to>
      <xdr:col>20</xdr:col>
      <xdr:colOff>386028</xdr:colOff>
      <xdr:row>3</xdr:row>
      <xdr:rowOff>333375</xdr:rowOff>
    </xdr:to>
    <xdr:graphicFrame macro="">
      <xdr:nvGraphicFramePr>
        <xdr:cNvPr id="2" name="Chart 1">
          <a:extLst>
            <a:ext uri="{FF2B5EF4-FFF2-40B4-BE49-F238E27FC236}">
              <a16:creationId xmlns:a16="http://schemas.microsoft.com/office/drawing/2014/main" id="{06E1BFA7-372C-443B-BFE1-C8E175846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xdr:colOff>
      <xdr:row>0</xdr:row>
      <xdr:rowOff>47625</xdr:rowOff>
    </xdr:from>
    <xdr:to>
      <xdr:col>14</xdr:col>
      <xdr:colOff>1</xdr:colOff>
      <xdr:row>3</xdr:row>
      <xdr:rowOff>266700</xdr:rowOff>
    </xdr:to>
    <xdr:graphicFrame macro="">
      <xdr:nvGraphicFramePr>
        <xdr:cNvPr id="3" name="Chart 2">
          <a:extLst>
            <a:ext uri="{FF2B5EF4-FFF2-40B4-BE49-F238E27FC236}">
              <a16:creationId xmlns:a16="http://schemas.microsoft.com/office/drawing/2014/main" id="{23D0A6C6-414F-45B7-8D21-6F5D15C42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457200</xdr:colOff>
      <xdr:row>0</xdr:row>
      <xdr:rowOff>9525</xdr:rowOff>
    </xdr:from>
    <xdr:to>
      <xdr:col>23</xdr:col>
      <xdr:colOff>19050</xdr:colOff>
      <xdr:row>3</xdr:row>
      <xdr:rowOff>285749</xdr:rowOff>
    </xdr:to>
    <xdr:graphicFrame macro="">
      <xdr:nvGraphicFramePr>
        <xdr:cNvPr id="4" name="Chart 3">
          <a:extLst>
            <a:ext uri="{FF2B5EF4-FFF2-40B4-BE49-F238E27FC236}">
              <a16:creationId xmlns:a16="http://schemas.microsoft.com/office/drawing/2014/main" id="{3B1FCBEE-3E33-4B23-ABF9-FD0A386D8C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1</xdr:colOff>
      <xdr:row>0</xdr:row>
      <xdr:rowOff>28576</xdr:rowOff>
    </xdr:from>
    <xdr:to>
      <xdr:col>29</xdr:col>
      <xdr:colOff>438151</xdr:colOff>
      <xdr:row>3</xdr:row>
      <xdr:rowOff>247651</xdr:rowOff>
    </xdr:to>
    <xdr:graphicFrame macro="">
      <xdr:nvGraphicFramePr>
        <xdr:cNvPr id="5" name="Chart 4">
          <a:extLst>
            <a:ext uri="{FF2B5EF4-FFF2-40B4-BE49-F238E27FC236}">
              <a16:creationId xmlns:a16="http://schemas.microsoft.com/office/drawing/2014/main" id="{FE11DB76-C16B-4A9F-B30D-E4E0E6E64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514350</xdr:colOff>
          <xdr:row>0</xdr:row>
          <xdr:rowOff>238126</xdr:rowOff>
        </xdr:from>
        <xdr:to>
          <xdr:col>9</xdr:col>
          <xdr:colOff>590549</xdr:colOff>
          <xdr:row>0</xdr:row>
          <xdr:rowOff>523876</xdr:rowOff>
        </xdr:to>
        <xdr:sp macro="" textlink="">
          <xdr:nvSpPr>
            <xdr:cNvPr id="1025" name="Scroll Bar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95249</xdr:colOff>
      <xdr:row>2</xdr:row>
      <xdr:rowOff>0</xdr:rowOff>
    </xdr:from>
    <xdr:to>
      <xdr:col>4</xdr:col>
      <xdr:colOff>798194</xdr:colOff>
      <xdr:row>3</xdr:row>
      <xdr:rowOff>300990</xdr:rowOff>
    </xdr:to>
    <mc:AlternateContent xmlns:mc="http://schemas.openxmlformats.org/markup-compatibility/2006">
      <mc:Choice xmlns:a14="http://schemas.microsoft.com/office/drawing/2010/main" Requires="a14">
        <xdr:graphicFrame macro="">
          <xdr:nvGraphicFramePr>
            <xdr:cNvPr id="16" name="Project ">
              <a:extLst>
                <a:ext uri="{FF2B5EF4-FFF2-40B4-BE49-F238E27FC236}">
                  <a16:creationId xmlns:a16="http://schemas.microsoft.com/office/drawing/2014/main" id="{86415955-61CC-226F-02F2-263046F9F48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ject "/>
            </a:graphicData>
          </a:graphic>
        </xdr:graphicFrame>
      </mc:Choice>
      <mc:Fallback>
        <xdr:sp macro="" textlink="">
          <xdr:nvSpPr>
            <xdr:cNvPr id="0" name=""/>
            <xdr:cNvSpPr>
              <a:spLocks noTextEdit="1"/>
            </xdr:cNvSpPr>
          </xdr:nvSpPr>
          <xdr:spPr>
            <a:xfrm>
              <a:off x="95249" y="952500"/>
              <a:ext cx="3931920" cy="548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180975</xdr:colOff>
      <xdr:row>2</xdr:row>
      <xdr:rowOff>0</xdr:rowOff>
    </xdr:from>
    <xdr:to>
      <xdr:col>9</xdr:col>
      <xdr:colOff>579120</xdr:colOff>
      <xdr:row>3</xdr:row>
      <xdr:rowOff>300990</xdr:rowOff>
    </xdr:to>
    <mc:AlternateContent xmlns:mc="http://schemas.openxmlformats.org/markup-compatibility/2006">
      <mc:Choice xmlns:a14="http://schemas.microsoft.com/office/drawing/2010/main" Requires="a14">
        <xdr:graphicFrame macro="">
          <xdr:nvGraphicFramePr>
            <xdr:cNvPr id="17" name="Manager ">
              <a:extLst>
                <a:ext uri="{FF2B5EF4-FFF2-40B4-BE49-F238E27FC236}">
                  <a16:creationId xmlns:a16="http://schemas.microsoft.com/office/drawing/2014/main" id="{8945998E-6E43-5DDF-9568-0AA14BC0C4F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anager "/>
            </a:graphicData>
          </a:graphic>
        </xdr:graphicFrame>
      </mc:Choice>
      <mc:Fallback>
        <xdr:sp macro="" textlink="">
          <xdr:nvSpPr>
            <xdr:cNvPr id="0" name=""/>
            <xdr:cNvSpPr>
              <a:spLocks noTextEdit="1"/>
            </xdr:cNvSpPr>
          </xdr:nvSpPr>
          <xdr:spPr>
            <a:xfrm>
              <a:off x="4305300" y="952500"/>
              <a:ext cx="4389120" cy="548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0.29492</cdr:x>
      <cdr:y>0.60776</cdr:y>
    </cdr:from>
    <cdr:to>
      <cdr:x>0.71826</cdr:x>
      <cdr:y>0.86586</cdr:y>
    </cdr:to>
    <cdr:sp macro="" textlink="'Work Formulas'!$H$4">
      <cdr:nvSpPr>
        <cdr:cNvPr id="2" name="TextBox 1">
          <a:extLst xmlns:a="http://schemas.openxmlformats.org/drawingml/2006/main">
            <a:ext uri="{FF2B5EF4-FFF2-40B4-BE49-F238E27FC236}">
              <a16:creationId xmlns:a16="http://schemas.microsoft.com/office/drawing/2014/main" id="{CFBD4D99-F05D-994A-BE61-DA9B1BA5632D}"/>
            </a:ext>
          </a:extLst>
        </cdr:cNvPr>
        <cdr:cNvSpPr txBox="1"/>
      </cdr:nvSpPr>
      <cdr:spPr>
        <a:xfrm xmlns:a="http://schemas.openxmlformats.org/drawingml/2006/main">
          <a:off x="446652" y="845179"/>
          <a:ext cx="641128" cy="358932"/>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097E0A6E-B614-462A-8495-5E9F8BAC3331}" type="TxLink">
            <a:rPr lang="en-US" sz="1200" b="1" i="0" u="none" strike="noStrike">
              <a:solidFill>
                <a:srgbClr val="000000"/>
              </a:solidFill>
              <a:latin typeface="Calibri"/>
              <a:cs typeface="Calibri"/>
            </a:rPr>
            <a:pPr algn="ctr"/>
            <a:t>42%</a:t>
          </a:fld>
          <a:endParaRPr lang="en-US" sz="1200" b="1"/>
        </a:p>
      </cdr:txBody>
    </cdr:sp>
  </cdr:relSizeAnchor>
</c:userShapes>
</file>

<file path=xl/drawings/drawing3.xml><?xml version="1.0" encoding="utf-8"?>
<c:userShapes xmlns:c="http://schemas.openxmlformats.org/drawingml/2006/chart">
  <cdr:relSizeAnchor xmlns:cdr="http://schemas.openxmlformats.org/drawingml/2006/chartDrawing">
    <cdr:from>
      <cdr:x>0.34512</cdr:x>
      <cdr:y>0.58594</cdr:y>
    </cdr:from>
    <cdr:to>
      <cdr:x>0.66883</cdr:x>
      <cdr:y>0.88017</cdr:y>
    </cdr:to>
    <cdr:sp macro="" textlink="'Work Formulas'!$K$5">
      <cdr:nvSpPr>
        <cdr:cNvPr id="2" name="TextBox 1">
          <a:extLst xmlns:a="http://schemas.openxmlformats.org/drawingml/2006/main">
            <a:ext uri="{FF2B5EF4-FFF2-40B4-BE49-F238E27FC236}">
              <a16:creationId xmlns:a16="http://schemas.microsoft.com/office/drawing/2014/main" id="{7A458F8B-4F46-2647-78E8-E5B27916E81E}"/>
            </a:ext>
          </a:extLst>
        </cdr:cNvPr>
        <cdr:cNvSpPr txBox="1"/>
      </cdr:nvSpPr>
      <cdr:spPr>
        <a:xfrm xmlns:a="http://schemas.openxmlformats.org/drawingml/2006/main">
          <a:off x="506243" y="803676"/>
          <a:ext cx="474832" cy="403571"/>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19DF73CA-C171-4FED-BE95-2E879F44B8EE}" type="TxLink">
            <a:rPr lang="en-US" sz="1200" b="1" i="0" u="none" strike="noStrike">
              <a:solidFill>
                <a:srgbClr val="000000"/>
              </a:solidFill>
              <a:latin typeface="Calibri"/>
              <a:cs typeface="Calibri"/>
            </a:rPr>
            <a:pPr algn="ctr"/>
            <a:t>42%</a:t>
          </a:fld>
          <a:endParaRPr lang="en-US" sz="12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ntact center" refreshedDate="44848.849343402777" createdVersion="8" refreshedVersion="8" minRefreshableVersion="3" recordCount="40" xr:uid="{D84948C4-C514-4A04-A826-793FD62DA683}">
  <cacheSource type="worksheet">
    <worksheetSource name="Table1"/>
  </cacheSource>
  <cacheFields count="12">
    <cacheField name="Project" numFmtId="0">
      <sharedItems count="5">
        <s v="Gemini"/>
        <s v="Orion"/>
        <s v="Vega"/>
        <s v="Delta"/>
        <s v="Alpha"/>
      </sharedItems>
    </cacheField>
    <cacheField name="Project " numFmtId="0">
      <sharedItems count="5">
        <s v="  Gemini"/>
        <s v="   Orion"/>
        <s v="    Vega"/>
        <s v="   Delta"/>
        <s v="   Alpha"/>
      </sharedItems>
    </cacheField>
    <cacheField name="Task" numFmtId="0">
      <sharedItems count="10">
        <s v="Task 1"/>
        <s v="Task 2"/>
        <s v="Task 3"/>
        <s v="Task 4"/>
        <s v="Task 5"/>
        <s v="Task 6"/>
        <s v="Task 7"/>
        <s v="Task 8"/>
        <s v="Task 9"/>
        <s v="Task 10"/>
      </sharedItems>
    </cacheField>
    <cacheField name="Manager" numFmtId="0">
      <sharedItems count="5">
        <s v="Hirsch"/>
        <s v="Samora"/>
        <s v="McFay"/>
        <s v="Wood"/>
        <s v="Ladd"/>
      </sharedItems>
    </cacheField>
    <cacheField name="Manager " numFmtId="0">
      <sharedItems count="5">
        <s v="    Hirsch"/>
        <s v="    Samora"/>
        <s v="     McFay"/>
        <s v="      Wood"/>
        <s v="      Ladd"/>
      </sharedItems>
    </cacheField>
    <cacheField name="Start Date" numFmtId="165">
      <sharedItems containsSemiMixedTypes="0" containsNonDate="0" containsDate="1" containsString="0" minDate="2020-02-17T00:00:00" maxDate="2020-03-03T00:00:00" count="11">
        <d v="2020-02-17T00:00:00"/>
        <d v="2020-02-18T00:00:00"/>
        <d v="2020-02-21T00:00:00"/>
        <d v="2020-02-20T00:00:00"/>
        <d v="2020-02-24T00:00:00"/>
        <d v="2020-02-25T00:00:00"/>
        <d v="2020-02-27T00:00:00"/>
        <d v="2020-02-26T00:00:00"/>
        <d v="2020-02-28T00:00:00"/>
        <d v="2020-03-02T00:00:00"/>
        <d v="2020-02-19T00:00:00"/>
      </sharedItems>
    </cacheField>
    <cacheField name="Duration" numFmtId="0">
      <sharedItems containsSemiMixedTypes="0" containsString="0" containsNumber="1" containsInteger="1" minValue="3" maxValue="10" count="8">
        <n v="5"/>
        <n v="6"/>
        <n v="10"/>
        <n v="9"/>
        <n v="4"/>
        <n v="7"/>
        <n v="8"/>
        <n v="3"/>
      </sharedItems>
    </cacheField>
    <cacheField name="End Date" numFmtId="165">
      <sharedItems containsSemiMixedTypes="0" containsNonDate="0" containsDate="1" containsString="0" minDate="2020-02-19T00:00:00" maxDate="2020-03-14T00:00:00" count="15">
        <d v="2020-02-21T00:00:00"/>
        <d v="2020-02-24T00:00:00"/>
        <d v="2020-03-02T00:00:00"/>
        <d v="2020-03-04T00:00:00"/>
        <d v="2020-02-20T00:00:00"/>
        <d v="2020-02-27T00:00:00"/>
        <d v="2020-02-28T00:00:00"/>
        <d v="2020-03-05T00:00:00"/>
        <d v="2020-02-26T00:00:00"/>
        <d v="2020-03-06T00:00:00"/>
        <d v="2020-02-19T00:00:00"/>
        <d v="2020-03-03T00:00:00"/>
        <d v="2020-03-12T00:00:00"/>
        <d v="2020-03-13T00:00:00"/>
        <d v="2020-03-10T00:00:00"/>
      </sharedItems>
    </cacheField>
    <cacheField name="Days completed" numFmtId="0">
      <sharedItems containsSemiMixedTypes="0" containsString="0" containsNumber="1" containsInteger="1" minValue="0" maxValue="8" count="8">
        <n v="2"/>
        <n v="3"/>
        <n v="4"/>
        <n v="1"/>
        <n v="0"/>
        <n v="7"/>
        <n v="5"/>
        <n v="8"/>
      </sharedItems>
    </cacheField>
    <cacheField name="Progress" numFmtId="9">
      <sharedItems containsSemiMixedTypes="0" containsString="0" containsNumber="1" minValue="0" maxValue="1" count="19">
        <n v="0.4"/>
        <n v="0.5"/>
        <n v="0.33333333333333331"/>
        <n v="0.25"/>
        <n v="0"/>
        <n v="0.42857142857142855"/>
        <n v="0.1111111111111111"/>
        <n v="1"/>
        <n v="0.44444444444444442"/>
        <n v="0.83333333333333337"/>
        <n v="0.8"/>
        <n v="0.2857142857142857"/>
        <n v="0.66666666666666663"/>
        <n v="0.88888888888888884"/>
        <n v="0.2"/>
        <n v="0.625"/>
        <n v="0.3"/>
        <n v="0.375"/>
        <n v="0.6"/>
      </sharedItems>
    </cacheField>
    <cacheField name="Budget" numFmtId="0">
      <sharedItems containsSemiMixedTypes="0" containsString="0" containsNumber="1" containsInteger="1" minValue="50000" maxValue="990000"/>
    </cacheField>
    <cacheField name="Actual" numFmtId="0">
      <sharedItems containsSemiMixedTypes="0" containsString="0" containsNumber="1" containsInteger="1" minValue="0" maxValue="807069"/>
    </cacheField>
  </cacheFields>
  <extLst>
    <ext xmlns:x14="http://schemas.microsoft.com/office/spreadsheetml/2009/9/main" uri="{725AE2AE-9491-48be-B2B4-4EB974FC3084}">
      <x14:pivotCacheDefinition pivotCacheId="12182634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x v="0"/>
    <x v="0"/>
    <n v="218000"/>
    <n v="97337"/>
  </r>
  <r>
    <x v="0"/>
    <x v="0"/>
    <x v="1"/>
    <x v="1"/>
    <x v="1"/>
    <x v="0"/>
    <x v="1"/>
    <x v="1"/>
    <x v="1"/>
    <x v="1"/>
    <n v="393000"/>
    <n v="177440"/>
  </r>
  <r>
    <x v="0"/>
    <x v="0"/>
    <x v="2"/>
    <x v="2"/>
    <x v="2"/>
    <x v="1"/>
    <x v="2"/>
    <x v="2"/>
    <x v="2"/>
    <x v="0"/>
    <n v="86000"/>
    <n v="31046"/>
  </r>
  <r>
    <x v="0"/>
    <x v="0"/>
    <x v="3"/>
    <x v="3"/>
    <x v="3"/>
    <x v="2"/>
    <x v="3"/>
    <x v="3"/>
    <x v="1"/>
    <x v="2"/>
    <n v="732000"/>
    <n v="261324"/>
  </r>
  <r>
    <x v="0"/>
    <x v="0"/>
    <x v="4"/>
    <x v="4"/>
    <x v="4"/>
    <x v="0"/>
    <x v="4"/>
    <x v="4"/>
    <x v="3"/>
    <x v="3"/>
    <n v="492000"/>
    <n v="116850"/>
  </r>
  <r>
    <x v="0"/>
    <x v="0"/>
    <x v="5"/>
    <x v="0"/>
    <x v="0"/>
    <x v="3"/>
    <x v="1"/>
    <x v="5"/>
    <x v="4"/>
    <x v="4"/>
    <n v="188000"/>
    <n v="0"/>
  </r>
  <r>
    <x v="0"/>
    <x v="0"/>
    <x v="6"/>
    <x v="1"/>
    <x v="1"/>
    <x v="3"/>
    <x v="5"/>
    <x v="6"/>
    <x v="1"/>
    <x v="5"/>
    <n v="180000"/>
    <n v="79380"/>
  </r>
  <r>
    <x v="0"/>
    <x v="0"/>
    <x v="7"/>
    <x v="2"/>
    <x v="2"/>
    <x v="4"/>
    <x v="0"/>
    <x v="6"/>
    <x v="0"/>
    <x v="0"/>
    <n v="582000"/>
    <n v="195231"/>
  </r>
  <r>
    <x v="0"/>
    <x v="0"/>
    <x v="8"/>
    <x v="3"/>
    <x v="3"/>
    <x v="4"/>
    <x v="3"/>
    <x v="7"/>
    <x v="3"/>
    <x v="6"/>
    <n v="562000"/>
    <n v="74746"/>
  </r>
  <r>
    <x v="0"/>
    <x v="0"/>
    <x v="9"/>
    <x v="4"/>
    <x v="4"/>
    <x v="4"/>
    <x v="1"/>
    <x v="2"/>
    <x v="1"/>
    <x v="1"/>
    <n v="416000"/>
    <n v="175015"/>
  </r>
  <r>
    <x v="1"/>
    <x v="1"/>
    <x v="0"/>
    <x v="0"/>
    <x v="0"/>
    <x v="1"/>
    <x v="5"/>
    <x v="8"/>
    <x v="5"/>
    <x v="7"/>
    <n v="293000"/>
    <n v="273001"/>
  </r>
  <r>
    <x v="1"/>
    <x v="1"/>
    <x v="1"/>
    <x v="1"/>
    <x v="1"/>
    <x v="0"/>
    <x v="3"/>
    <x v="5"/>
    <x v="2"/>
    <x v="8"/>
    <n v="224000"/>
    <n v="57910"/>
  </r>
  <r>
    <x v="1"/>
    <x v="1"/>
    <x v="2"/>
    <x v="2"/>
    <x v="2"/>
    <x v="1"/>
    <x v="6"/>
    <x v="5"/>
    <x v="4"/>
    <x v="4"/>
    <n v="978000"/>
    <n v="0"/>
  </r>
  <r>
    <x v="1"/>
    <x v="1"/>
    <x v="3"/>
    <x v="3"/>
    <x v="3"/>
    <x v="3"/>
    <x v="5"/>
    <x v="6"/>
    <x v="1"/>
    <x v="5"/>
    <n v="932000"/>
    <n v="379157"/>
  </r>
  <r>
    <x v="1"/>
    <x v="1"/>
    <x v="4"/>
    <x v="4"/>
    <x v="4"/>
    <x v="2"/>
    <x v="4"/>
    <x v="8"/>
    <x v="3"/>
    <x v="3"/>
    <n v="854000"/>
    <n v="322812"/>
  </r>
  <r>
    <x v="1"/>
    <x v="1"/>
    <x v="5"/>
    <x v="0"/>
    <x v="0"/>
    <x v="2"/>
    <x v="1"/>
    <x v="6"/>
    <x v="1"/>
    <x v="1"/>
    <n v="81000"/>
    <n v="38461"/>
  </r>
  <r>
    <x v="1"/>
    <x v="1"/>
    <x v="6"/>
    <x v="1"/>
    <x v="1"/>
    <x v="4"/>
    <x v="1"/>
    <x v="2"/>
    <x v="6"/>
    <x v="9"/>
    <n v="169000"/>
    <n v="136468"/>
  </r>
  <r>
    <x v="1"/>
    <x v="1"/>
    <x v="7"/>
    <x v="2"/>
    <x v="2"/>
    <x v="5"/>
    <x v="4"/>
    <x v="6"/>
    <x v="3"/>
    <x v="3"/>
    <n v="61000"/>
    <n v="12078"/>
  </r>
  <r>
    <x v="1"/>
    <x v="1"/>
    <x v="8"/>
    <x v="3"/>
    <x v="3"/>
    <x v="6"/>
    <x v="5"/>
    <x v="9"/>
    <x v="1"/>
    <x v="5"/>
    <n v="645000"/>
    <n v="273048"/>
  </r>
  <r>
    <x v="1"/>
    <x v="1"/>
    <x v="9"/>
    <x v="4"/>
    <x v="4"/>
    <x v="0"/>
    <x v="7"/>
    <x v="10"/>
    <x v="1"/>
    <x v="7"/>
    <n v="68000"/>
    <n v="64987"/>
  </r>
  <r>
    <x v="2"/>
    <x v="2"/>
    <x v="0"/>
    <x v="0"/>
    <x v="0"/>
    <x v="0"/>
    <x v="2"/>
    <x v="6"/>
    <x v="6"/>
    <x v="1"/>
    <n v="839000"/>
    <n v="406974"/>
  </r>
  <r>
    <x v="2"/>
    <x v="2"/>
    <x v="1"/>
    <x v="1"/>
    <x v="1"/>
    <x v="2"/>
    <x v="0"/>
    <x v="5"/>
    <x v="2"/>
    <x v="10"/>
    <n v="729000"/>
    <n v="487139"/>
  </r>
  <r>
    <x v="2"/>
    <x v="2"/>
    <x v="2"/>
    <x v="2"/>
    <x v="2"/>
    <x v="4"/>
    <x v="5"/>
    <x v="11"/>
    <x v="1"/>
    <x v="5"/>
    <n v="826000"/>
    <n v="298186"/>
  </r>
  <r>
    <x v="2"/>
    <x v="2"/>
    <x v="3"/>
    <x v="3"/>
    <x v="3"/>
    <x v="7"/>
    <x v="5"/>
    <x v="7"/>
    <x v="0"/>
    <x v="11"/>
    <n v="895000"/>
    <n v="280583"/>
  </r>
  <r>
    <x v="2"/>
    <x v="2"/>
    <x v="4"/>
    <x v="4"/>
    <x v="4"/>
    <x v="8"/>
    <x v="7"/>
    <x v="11"/>
    <x v="0"/>
    <x v="12"/>
    <n v="341000"/>
    <n v="129785"/>
  </r>
  <r>
    <x v="3"/>
    <x v="3"/>
    <x v="0"/>
    <x v="0"/>
    <x v="0"/>
    <x v="9"/>
    <x v="3"/>
    <x v="12"/>
    <x v="7"/>
    <x v="13"/>
    <n v="787000"/>
    <n v="727188"/>
  </r>
  <r>
    <x v="3"/>
    <x v="3"/>
    <x v="1"/>
    <x v="1"/>
    <x v="1"/>
    <x v="9"/>
    <x v="2"/>
    <x v="13"/>
    <x v="0"/>
    <x v="14"/>
    <n v="228000"/>
    <n v="47880"/>
  </r>
  <r>
    <x v="3"/>
    <x v="3"/>
    <x v="2"/>
    <x v="2"/>
    <x v="2"/>
    <x v="0"/>
    <x v="4"/>
    <x v="4"/>
    <x v="4"/>
    <x v="4"/>
    <n v="147000"/>
    <n v="0"/>
  </r>
  <r>
    <x v="3"/>
    <x v="3"/>
    <x v="3"/>
    <x v="3"/>
    <x v="3"/>
    <x v="10"/>
    <x v="6"/>
    <x v="6"/>
    <x v="6"/>
    <x v="15"/>
    <n v="338000"/>
    <n v="205123"/>
  </r>
  <r>
    <x v="3"/>
    <x v="3"/>
    <x v="4"/>
    <x v="4"/>
    <x v="4"/>
    <x v="4"/>
    <x v="2"/>
    <x v="9"/>
    <x v="1"/>
    <x v="16"/>
    <n v="857000"/>
    <n v="305949"/>
  </r>
  <r>
    <x v="3"/>
    <x v="3"/>
    <x v="5"/>
    <x v="0"/>
    <x v="0"/>
    <x v="5"/>
    <x v="1"/>
    <x v="11"/>
    <x v="1"/>
    <x v="1"/>
    <n v="602000"/>
    <n v="322371"/>
  </r>
  <r>
    <x v="3"/>
    <x v="3"/>
    <x v="6"/>
    <x v="1"/>
    <x v="1"/>
    <x v="5"/>
    <x v="4"/>
    <x v="6"/>
    <x v="0"/>
    <x v="1"/>
    <n v="990000"/>
    <n v="451440"/>
  </r>
  <r>
    <x v="4"/>
    <x v="4"/>
    <x v="0"/>
    <x v="2"/>
    <x v="2"/>
    <x v="8"/>
    <x v="6"/>
    <x v="14"/>
    <x v="1"/>
    <x v="17"/>
    <n v="96000"/>
    <n v="32256"/>
  </r>
  <r>
    <x v="4"/>
    <x v="4"/>
    <x v="1"/>
    <x v="3"/>
    <x v="3"/>
    <x v="9"/>
    <x v="3"/>
    <x v="12"/>
    <x v="2"/>
    <x v="8"/>
    <n v="513000"/>
    <n v="226233"/>
  </r>
  <r>
    <x v="4"/>
    <x v="4"/>
    <x v="2"/>
    <x v="4"/>
    <x v="4"/>
    <x v="3"/>
    <x v="0"/>
    <x v="8"/>
    <x v="1"/>
    <x v="18"/>
    <n v="616000"/>
    <n v="401579"/>
  </r>
  <r>
    <x v="4"/>
    <x v="4"/>
    <x v="3"/>
    <x v="0"/>
    <x v="0"/>
    <x v="10"/>
    <x v="7"/>
    <x v="0"/>
    <x v="1"/>
    <x v="7"/>
    <n v="817000"/>
    <n v="807069"/>
  </r>
  <r>
    <x v="4"/>
    <x v="4"/>
    <x v="4"/>
    <x v="1"/>
    <x v="1"/>
    <x v="2"/>
    <x v="5"/>
    <x v="2"/>
    <x v="1"/>
    <x v="5"/>
    <n v="372000"/>
    <n v="173166"/>
  </r>
  <r>
    <x v="4"/>
    <x v="4"/>
    <x v="5"/>
    <x v="2"/>
    <x v="2"/>
    <x v="4"/>
    <x v="2"/>
    <x v="9"/>
    <x v="0"/>
    <x v="14"/>
    <n v="50000"/>
    <n v="8400"/>
  </r>
  <r>
    <x v="4"/>
    <x v="4"/>
    <x v="6"/>
    <x v="3"/>
    <x v="3"/>
    <x v="4"/>
    <x v="2"/>
    <x v="9"/>
    <x v="1"/>
    <x v="16"/>
    <n v="807000"/>
    <n v="262679"/>
  </r>
  <r>
    <x v="4"/>
    <x v="4"/>
    <x v="7"/>
    <x v="4"/>
    <x v="4"/>
    <x v="4"/>
    <x v="7"/>
    <x v="8"/>
    <x v="4"/>
    <x v="4"/>
    <n v="69100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F66802-B9D2-4F4C-BE22-FB4EFAF6491C}" name="PivotTable10" cacheId="223" applyNumberFormats="0" applyBorderFormats="0" applyFontFormats="0" applyPatternFormats="0" applyAlignmentFormats="0" applyWidthHeightFormats="1" dataCaption="Values" updatedVersion="8" minRefreshableVersion="3" showDrill="0" itemPrintTitles="1" createdVersion="8" indent="0" compact="0" compactData="0" multipleFieldFilters="0">
  <location ref="A5:J46" firstHeaderRow="0" firstDataRow="1" firstDataCol="8"/>
  <pivotFields count="12">
    <pivotField axis="axisRow" compact="0" outline="0" showAll="0" defaultSubtotal="0">
      <items count="5">
        <item x="4"/>
        <item x="3"/>
        <item x="0"/>
        <item x="1"/>
        <item x="2"/>
      </items>
    </pivotField>
    <pivotField compact="0" outline="0" subtotalTop="0" showAll="0" defaultSubtotal="0">
      <items count="5">
        <item x="2"/>
        <item x="4"/>
        <item x="3"/>
        <item x="1"/>
        <item x="0"/>
      </items>
    </pivotField>
    <pivotField axis="axisRow" compact="0" outline="0" showAll="0" defaultSubtotal="0">
      <items count="10">
        <item x="0"/>
        <item x="9"/>
        <item x="1"/>
        <item x="2"/>
        <item x="3"/>
        <item x="4"/>
        <item x="5"/>
        <item x="6"/>
        <item x="7"/>
        <item x="8"/>
      </items>
    </pivotField>
    <pivotField axis="axisRow" compact="0" outline="0" showAll="0" defaultSubtotal="0">
      <items count="5">
        <item x="0"/>
        <item x="4"/>
        <item x="2"/>
        <item x="1"/>
        <item x="3"/>
      </items>
    </pivotField>
    <pivotField compact="0" outline="0" subtotalTop="0" showAll="0" defaultSubtotal="0">
      <items count="5">
        <item x="4"/>
        <item x="3"/>
        <item x="2"/>
        <item x="0"/>
        <item x="1"/>
      </items>
    </pivotField>
    <pivotField axis="axisRow" compact="0" numFmtId="165" outline="0" showAll="0" defaultSubtotal="0">
      <items count="11">
        <item x="0"/>
        <item x="1"/>
        <item x="10"/>
        <item x="3"/>
        <item x="2"/>
        <item x="4"/>
        <item x="5"/>
        <item x="7"/>
        <item x="6"/>
        <item x="8"/>
        <item x="9"/>
      </items>
    </pivotField>
    <pivotField axis="axisRow" compact="0" outline="0" showAll="0" defaultSubtotal="0">
      <items count="8">
        <item x="7"/>
        <item x="4"/>
        <item x="0"/>
        <item x="1"/>
        <item x="5"/>
        <item x="6"/>
        <item x="3"/>
        <item x="2"/>
      </items>
    </pivotField>
    <pivotField axis="axisRow" compact="0" numFmtId="165" outline="0" showAll="0" defaultSubtotal="0">
      <items count="15">
        <item x="10"/>
        <item x="4"/>
        <item x="0"/>
        <item x="1"/>
        <item x="8"/>
        <item x="5"/>
        <item x="6"/>
        <item x="2"/>
        <item x="11"/>
        <item x="3"/>
        <item x="7"/>
        <item x="9"/>
        <item x="14"/>
        <item x="12"/>
        <item x="13"/>
      </items>
    </pivotField>
    <pivotField name="Days Comp" axis="axisRow" compact="0" outline="0" showAll="0" defaultSubtotal="0">
      <items count="8">
        <item x="4"/>
        <item x="3"/>
        <item x="0"/>
        <item x="1"/>
        <item x="2"/>
        <item x="6"/>
        <item x="5"/>
        <item x="7"/>
      </items>
    </pivotField>
    <pivotField axis="axisRow" compact="0" numFmtId="9" outline="0" showAll="0" defaultSubtotal="0">
      <items count="19">
        <item x="4"/>
        <item x="6"/>
        <item x="14"/>
        <item x="3"/>
        <item x="11"/>
        <item x="16"/>
        <item x="2"/>
        <item x="17"/>
        <item x="0"/>
        <item x="5"/>
        <item x="8"/>
        <item x="1"/>
        <item x="18"/>
        <item x="15"/>
        <item x="12"/>
        <item x="10"/>
        <item x="9"/>
        <item x="13"/>
        <item x="7"/>
      </items>
    </pivotField>
    <pivotField dataField="1" compact="0" outline="0" showAll="0" defaultSubtotal="0"/>
    <pivotField dataField="1" compact="0" outline="0" showAll="0" defaultSubtotal="0"/>
  </pivotFields>
  <rowFields count="8">
    <field x="0"/>
    <field x="2"/>
    <field x="3"/>
    <field x="5"/>
    <field x="7"/>
    <field x="6"/>
    <field x="8"/>
    <field x="9"/>
  </rowFields>
  <rowItems count="41">
    <i>
      <x/>
      <x/>
      <x v="2"/>
      <x v="9"/>
      <x v="12"/>
      <x v="5"/>
      <x v="3"/>
      <x v="7"/>
    </i>
    <i r="1">
      <x v="2"/>
      <x v="4"/>
      <x v="10"/>
      <x v="13"/>
      <x v="6"/>
      <x v="4"/>
      <x v="10"/>
    </i>
    <i r="1">
      <x v="3"/>
      <x v="1"/>
      <x v="3"/>
      <x v="4"/>
      <x v="2"/>
      <x v="3"/>
      <x v="12"/>
    </i>
    <i r="1">
      <x v="4"/>
      <x/>
      <x v="2"/>
      <x v="2"/>
      <x/>
      <x v="3"/>
      <x v="18"/>
    </i>
    <i r="1">
      <x v="5"/>
      <x v="3"/>
      <x v="4"/>
      <x v="7"/>
      <x v="4"/>
      <x v="3"/>
      <x v="9"/>
    </i>
    <i r="1">
      <x v="6"/>
      <x v="2"/>
      <x v="5"/>
      <x v="11"/>
      <x v="7"/>
      <x v="2"/>
      <x v="2"/>
    </i>
    <i r="1">
      <x v="7"/>
      <x v="4"/>
      <x v="5"/>
      <x v="11"/>
      <x v="7"/>
      <x v="3"/>
      <x v="5"/>
    </i>
    <i r="1">
      <x v="8"/>
      <x v="1"/>
      <x v="5"/>
      <x v="4"/>
      <x/>
      <x/>
      <x/>
    </i>
    <i>
      <x v="1"/>
      <x/>
      <x/>
      <x v="10"/>
      <x v="13"/>
      <x v="6"/>
      <x v="7"/>
      <x v="17"/>
    </i>
    <i r="1">
      <x v="2"/>
      <x v="3"/>
      <x v="10"/>
      <x v="14"/>
      <x v="7"/>
      <x v="2"/>
      <x v="2"/>
    </i>
    <i r="1">
      <x v="3"/>
      <x v="2"/>
      <x/>
      <x v="1"/>
      <x v="1"/>
      <x/>
      <x/>
    </i>
    <i r="1">
      <x v="4"/>
      <x v="4"/>
      <x v="2"/>
      <x v="6"/>
      <x v="5"/>
      <x v="5"/>
      <x v="13"/>
    </i>
    <i r="1">
      <x v="5"/>
      <x v="1"/>
      <x v="5"/>
      <x v="11"/>
      <x v="7"/>
      <x v="3"/>
      <x v="5"/>
    </i>
    <i r="1">
      <x v="6"/>
      <x/>
      <x v="6"/>
      <x v="8"/>
      <x v="3"/>
      <x v="3"/>
      <x v="11"/>
    </i>
    <i r="1">
      <x v="7"/>
      <x v="3"/>
      <x v="6"/>
      <x v="6"/>
      <x v="1"/>
      <x v="2"/>
      <x v="11"/>
    </i>
    <i>
      <x v="2"/>
      <x/>
      <x/>
      <x/>
      <x v="2"/>
      <x v="2"/>
      <x v="2"/>
      <x v="8"/>
    </i>
    <i r="1">
      <x v="1"/>
      <x v="1"/>
      <x v="5"/>
      <x v="7"/>
      <x v="3"/>
      <x v="3"/>
      <x v="11"/>
    </i>
    <i r="1">
      <x v="2"/>
      <x v="3"/>
      <x/>
      <x v="3"/>
      <x v="3"/>
      <x v="3"/>
      <x v="11"/>
    </i>
    <i r="1">
      <x v="3"/>
      <x v="2"/>
      <x v="1"/>
      <x v="7"/>
      <x v="7"/>
      <x v="4"/>
      <x v="8"/>
    </i>
    <i r="1">
      <x v="4"/>
      <x v="4"/>
      <x v="4"/>
      <x v="9"/>
      <x v="6"/>
      <x v="3"/>
      <x v="6"/>
    </i>
    <i r="1">
      <x v="5"/>
      <x v="1"/>
      <x/>
      <x v="1"/>
      <x v="1"/>
      <x v="1"/>
      <x v="3"/>
    </i>
    <i r="1">
      <x v="6"/>
      <x/>
      <x v="3"/>
      <x v="5"/>
      <x v="3"/>
      <x/>
      <x/>
    </i>
    <i r="1">
      <x v="7"/>
      <x v="3"/>
      <x v="3"/>
      <x v="6"/>
      <x v="4"/>
      <x v="3"/>
      <x v="9"/>
    </i>
    <i r="1">
      <x v="8"/>
      <x v="2"/>
      <x v="5"/>
      <x v="6"/>
      <x v="2"/>
      <x v="2"/>
      <x v="8"/>
    </i>
    <i r="1">
      <x v="9"/>
      <x v="4"/>
      <x v="5"/>
      <x v="10"/>
      <x v="6"/>
      <x v="1"/>
      <x v="1"/>
    </i>
    <i>
      <x v="3"/>
      <x/>
      <x/>
      <x v="1"/>
      <x v="4"/>
      <x v="4"/>
      <x v="6"/>
      <x v="18"/>
    </i>
    <i r="1">
      <x v="1"/>
      <x v="1"/>
      <x/>
      <x/>
      <x/>
      <x v="3"/>
      <x v="18"/>
    </i>
    <i r="1">
      <x v="2"/>
      <x v="3"/>
      <x/>
      <x v="5"/>
      <x v="6"/>
      <x v="4"/>
      <x v="10"/>
    </i>
    <i r="1">
      <x v="3"/>
      <x v="2"/>
      <x v="1"/>
      <x v="5"/>
      <x v="5"/>
      <x/>
      <x/>
    </i>
    <i r="1">
      <x v="4"/>
      <x v="4"/>
      <x v="3"/>
      <x v="6"/>
      <x v="4"/>
      <x v="3"/>
      <x v="9"/>
    </i>
    <i r="1">
      <x v="5"/>
      <x v="1"/>
      <x v="4"/>
      <x v="4"/>
      <x v="1"/>
      <x v="1"/>
      <x v="3"/>
    </i>
    <i r="1">
      <x v="6"/>
      <x/>
      <x v="4"/>
      <x v="6"/>
      <x v="3"/>
      <x v="3"/>
      <x v="11"/>
    </i>
    <i r="1">
      <x v="7"/>
      <x v="3"/>
      <x v="5"/>
      <x v="7"/>
      <x v="3"/>
      <x v="5"/>
      <x v="16"/>
    </i>
    <i r="1">
      <x v="8"/>
      <x v="2"/>
      <x v="6"/>
      <x v="6"/>
      <x v="1"/>
      <x v="1"/>
      <x v="3"/>
    </i>
    <i r="1">
      <x v="9"/>
      <x v="4"/>
      <x v="8"/>
      <x v="11"/>
      <x v="4"/>
      <x v="3"/>
      <x v="9"/>
    </i>
    <i>
      <x v="4"/>
      <x/>
      <x/>
      <x/>
      <x v="6"/>
      <x v="7"/>
      <x v="5"/>
      <x v="11"/>
    </i>
    <i r="1">
      <x v="2"/>
      <x v="3"/>
      <x v="4"/>
      <x v="5"/>
      <x v="2"/>
      <x v="4"/>
      <x v="15"/>
    </i>
    <i r="1">
      <x v="3"/>
      <x v="2"/>
      <x v="5"/>
      <x v="8"/>
      <x v="4"/>
      <x v="3"/>
      <x v="9"/>
    </i>
    <i r="1">
      <x v="4"/>
      <x v="4"/>
      <x v="7"/>
      <x v="10"/>
      <x v="4"/>
      <x v="2"/>
      <x v="4"/>
    </i>
    <i r="1">
      <x v="5"/>
      <x v="1"/>
      <x v="9"/>
      <x v="8"/>
      <x/>
      <x v="2"/>
      <x v="14"/>
    </i>
    <i t="grand">
      <x/>
    </i>
  </rowItems>
  <colFields count="1">
    <field x="-2"/>
  </colFields>
  <colItems count="2">
    <i>
      <x/>
    </i>
    <i i="1">
      <x v="1"/>
    </i>
  </colItems>
  <dataFields count="2">
    <dataField name="Budget " fld="10" baseField="7" baseItem="7" numFmtId="3"/>
    <dataField name="Actual " fld="11" baseField="7" baseItem="7" numFmtId="3"/>
  </dataFields>
  <formats count="474">
    <format dxfId="4741">
      <pivotArea type="all" dataOnly="0" outline="0" fieldPosition="0"/>
    </format>
    <format dxfId="4742">
      <pivotArea outline="0" collapsedLevelsAreSubtotals="1" fieldPosition="0"/>
    </format>
    <format dxfId="4743">
      <pivotArea field="0" type="button" dataOnly="0" labelOnly="1" outline="0" axis="axisRow" fieldPosition="0"/>
    </format>
    <format dxfId="4744">
      <pivotArea field="2" type="button" dataOnly="0" labelOnly="1" outline="0" axis="axisRow" fieldPosition="1"/>
    </format>
    <format dxfId="4745">
      <pivotArea field="3" type="button" dataOnly="0" labelOnly="1" outline="0" axis="axisRow" fieldPosition="2"/>
    </format>
    <format dxfId="4746">
      <pivotArea field="5" type="button" dataOnly="0" labelOnly="1" outline="0" axis="axisRow" fieldPosition="3"/>
    </format>
    <format dxfId="4747">
      <pivotArea field="7" type="button" dataOnly="0" labelOnly="1" outline="0" axis="axisRow" fieldPosition="4"/>
    </format>
    <format dxfId="4748">
      <pivotArea field="6" type="button" dataOnly="0" labelOnly="1" outline="0" axis="axisRow" fieldPosition="5"/>
    </format>
    <format dxfId="4749">
      <pivotArea field="8" type="button" dataOnly="0" labelOnly="1" outline="0" axis="axisRow" fieldPosition="6"/>
    </format>
    <format dxfId="4750">
      <pivotArea dataOnly="0" labelOnly="1" outline="0" fieldPosition="0">
        <references count="1">
          <reference field="0" count="0"/>
        </references>
      </pivotArea>
    </format>
    <format dxfId="4751">
      <pivotArea dataOnly="0" labelOnly="1" outline="0" fieldPosition="0">
        <references count="2">
          <reference field="0" count="1" selected="0">
            <x v="0"/>
          </reference>
          <reference field="2" count="8">
            <x v="0"/>
            <x v="2"/>
            <x v="3"/>
            <x v="4"/>
            <x v="5"/>
            <x v="6"/>
            <x v="7"/>
            <x v="8"/>
          </reference>
        </references>
      </pivotArea>
    </format>
    <format dxfId="4752">
      <pivotArea dataOnly="0" labelOnly="1" outline="0" fieldPosition="0">
        <references count="2">
          <reference field="0" count="1" selected="0">
            <x v="1"/>
          </reference>
          <reference field="2" count="7">
            <x v="0"/>
            <x v="2"/>
            <x v="3"/>
            <x v="4"/>
            <x v="5"/>
            <x v="6"/>
            <x v="7"/>
          </reference>
        </references>
      </pivotArea>
    </format>
    <format dxfId="4753">
      <pivotArea dataOnly="0" labelOnly="1" outline="0" fieldPosition="0">
        <references count="2">
          <reference field="0" count="1" selected="0">
            <x v="2"/>
          </reference>
          <reference field="2" count="0"/>
        </references>
      </pivotArea>
    </format>
    <format dxfId="4754">
      <pivotArea dataOnly="0" labelOnly="1" outline="0" fieldPosition="0">
        <references count="2">
          <reference field="0" count="1" selected="0">
            <x v="3"/>
          </reference>
          <reference field="2" count="0"/>
        </references>
      </pivotArea>
    </format>
    <format dxfId="4755">
      <pivotArea dataOnly="0" labelOnly="1" outline="0" fieldPosition="0">
        <references count="2">
          <reference field="0" count="1" selected="0">
            <x v="4"/>
          </reference>
          <reference field="2" count="5">
            <x v="0"/>
            <x v="2"/>
            <x v="3"/>
            <x v="4"/>
            <x v="5"/>
          </reference>
        </references>
      </pivotArea>
    </format>
    <format dxfId="4756">
      <pivotArea dataOnly="0" labelOnly="1" outline="0" fieldPosition="0">
        <references count="3">
          <reference field="0" count="1" selected="0">
            <x v="0"/>
          </reference>
          <reference field="2" count="1" selected="0">
            <x v="0"/>
          </reference>
          <reference field="3" count="1">
            <x v="2"/>
          </reference>
        </references>
      </pivotArea>
    </format>
    <format dxfId="4757">
      <pivotArea dataOnly="0" labelOnly="1" outline="0" fieldPosition="0">
        <references count="3">
          <reference field="0" count="1" selected="0">
            <x v="0"/>
          </reference>
          <reference field="2" count="1" selected="0">
            <x v="2"/>
          </reference>
          <reference field="3" count="1">
            <x v="4"/>
          </reference>
        </references>
      </pivotArea>
    </format>
    <format dxfId="4758">
      <pivotArea dataOnly="0" labelOnly="1" outline="0" fieldPosition="0">
        <references count="3">
          <reference field="0" count="1" selected="0">
            <x v="0"/>
          </reference>
          <reference field="2" count="1" selected="0">
            <x v="3"/>
          </reference>
          <reference field="3" count="1">
            <x v="1"/>
          </reference>
        </references>
      </pivotArea>
    </format>
    <format dxfId="4759">
      <pivotArea dataOnly="0" labelOnly="1" outline="0" fieldPosition="0">
        <references count="3">
          <reference field="0" count="1" selected="0">
            <x v="0"/>
          </reference>
          <reference field="2" count="1" selected="0">
            <x v="4"/>
          </reference>
          <reference field="3" count="1">
            <x v="0"/>
          </reference>
        </references>
      </pivotArea>
    </format>
    <format dxfId="4760">
      <pivotArea dataOnly="0" labelOnly="1" outline="0" fieldPosition="0">
        <references count="3">
          <reference field="0" count="1" selected="0">
            <x v="0"/>
          </reference>
          <reference field="2" count="1" selected="0">
            <x v="5"/>
          </reference>
          <reference field="3" count="1">
            <x v="3"/>
          </reference>
        </references>
      </pivotArea>
    </format>
    <format dxfId="4761">
      <pivotArea dataOnly="0" labelOnly="1" outline="0" fieldPosition="0">
        <references count="3">
          <reference field="0" count="1" selected="0">
            <x v="0"/>
          </reference>
          <reference field="2" count="1" selected="0">
            <x v="6"/>
          </reference>
          <reference field="3" count="1">
            <x v="2"/>
          </reference>
        </references>
      </pivotArea>
    </format>
    <format dxfId="4762">
      <pivotArea dataOnly="0" labelOnly="1" outline="0" fieldPosition="0">
        <references count="3">
          <reference field="0" count="1" selected="0">
            <x v="0"/>
          </reference>
          <reference field="2" count="1" selected="0">
            <x v="7"/>
          </reference>
          <reference field="3" count="1">
            <x v="4"/>
          </reference>
        </references>
      </pivotArea>
    </format>
    <format dxfId="4763">
      <pivotArea dataOnly="0" labelOnly="1" outline="0" fieldPosition="0">
        <references count="3">
          <reference field="0" count="1" selected="0">
            <x v="0"/>
          </reference>
          <reference field="2" count="1" selected="0">
            <x v="8"/>
          </reference>
          <reference field="3" count="1">
            <x v="1"/>
          </reference>
        </references>
      </pivotArea>
    </format>
    <format dxfId="4764">
      <pivotArea dataOnly="0" labelOnly="1" outline="0" fieldPosition="0">
        <references count="3">
          <reference field="0" count="1" selected="0">
            <x v="1"/>
          </reference>
          <reference field="2" count="1" selected="0">
            <x v="0"/>
          </reference>
          <reference field="3" count="1">
            <x v="0"/>
          </reference>
        </references>
      </pivotArea>
    </format>
    <format dxfId="4765">
      <pivotArea dataOnly="0" labelOnly="1" outline="0" fieldPosition="0">
        <references count="3">
          <reference field="0" count="1" selected="0">
            <x v="1"/>
          </reference>
          <reference field="2" count="1" selected="0">
            <x v="2"/>
          </reference>
          <reference field="3" count="1">
            <x v="3"/>
          </reference>
        </references>
      </pivotArea>
    </format>
    <format dxfId="4766">
      <pivotArea dataOnly="0" labelOnly="1" outline="0" fieldPosition="0">
        <references count="3">
          <reference field="0" count="1" selected="0">
            <x v="1"/>
          </reference>
          <reference field="2" count="1" selected="0">
            <x v="3"/>
          </reference>
          <reference field="3" count="1">
            <x v="2"/>
          </reference>
        </references>
      </pivotArea>
    </format>
    <format dxfId="4767">
      <pivotArea dataOnly="0" labelOnly="1" outline="0" fieldPosition="0">
        <references count="3">
          <reference field="0" count="1" selected="0">
            <x v="1"/>
          </reference>
          <reference field="2" count="1" selected="0">
            <x v="4"/>
          </reference>
          <reference field="3" count="1">
            <x v="4"/>
          </reference>
        </references>
      </pivotArea>
    </format>
    <format dxfId="4768">
      <pivotArea dataOnly="0" labelOnly="1" outline="0" fieldPosition="0">
        <references count="3">
          <reference field="0" count="1" selected="0">
            <x v="1"/>
          </reference>
          <reference field="2" count="1" selected="0">
            <x v="5"/>
          </reference>
          <reference field="3" count="1">
            <x v="1"/>
          </reference>
        </references>
      </pivotArea>
    </format>
    <format dxfId="4769">
      <pivotArea dataOnly="0" labelOnly="1" outline="0" fieldPosition="0">
        <references count="3">
          <reference field="0" count="1" selected="0">
            <x v="1"/>
          </reference>
          <reference field="2" count="1" selected="0">
            <x v="6"/>
          </reference>
          <reference field="3" count="1">
            <x v="0"/>
          </reference>
        </references>
      </pivotArea>
    </format>
    <format dxfId="4770">
      <pivotArea dataOnly="0" labelOnly="1" outline="0" fieldPosition="0">
        <references count="3">
          <reference field="0" count="1" selected="0">
            <x v="1"/>
          </reference>
          <reference field="2" count="1" selected="0">
            <x v="7"/>
          </reference>
          <reference field="3" count="1">
            <x v="3"/>
          </reference>
        </references>
      </pivotArea>
    </format>
    <format dxfId="4771">
      <pivotArea dataOnly="0" labelOnly="1" outline="0" fieldPosition="0">
        <references count="3">
          <reference field="0" count="1" selected="0">
            <x v="2"/>
          </reference>
          <reference field="2" count="1" selected="0">
            <x v="0"/>
          </reference>
          <reference field="3" count="1">
            <x v="0"/>
          </reference>
        </references>
      </pivotArea>
    </format>
    <format dxfId="4772">
      <pivotArea dataOnly="0" labelOnly="1" outline="0" fieldPosition="0">
        <references count="3">
          <reference field="0" count="1" selected="0">
            <x v="2"/>
          </reference>
          <reference field="2" count="1" selected="0">
            <x v="1"/>
          </reference>
          <reference field="3" count="1">
            <x v="1"/>
          </reference>
        </references>
      </pivotArea>
    </format>
    <format dxfId="4773">
      <pivotArea dataOnly="0" labelOnly="1" outline="0" fieldPosition="0">
        <references count="3">
          <reference field="0" count="1" selected="0">
            <x v="2"/>
          </reference>
          <reference field="2" count="1" selected="0">
            <x v="2"/>
          </reference>
          <reference field="3" count="1">
            <x v="3"/>
          </reference>
        </references>
      </pivotArea>
    </format>
    <format dxfId="4774">
      <pivotArea dataOnly="0" labelOnly="1" outline="0" fieldPosition="0">
        <references count="3">
          <reference field="0" count="1" selected="0">
            <x v="2"/>
          </reference>
          <reference field="2" count="1" selected="0">
            <x v="3"/>
          </reference>
          <reference field="3" count="1">
            <x v="2"/>
          </reference>
        </references>
      </pivotArea>
    </format>
    <format dxfId="4775">
      <pivotArea dataOnly="0" labelOnly="1" outline="0" fieldPosition="0">
        <references count="3">
          <reference field="0" count="1" selected="0">
            <x v="2"/>
          </reference>
          <reference field="2" count="1" selected="0">
            <x v="4"/>
          </reference>
          <reference field="3" count="1">
            <x v="4"/>
          </reference>
        </references>
      </pivotArea>
    </format>
    <format dxfId="4776">
      <pivotArea dataOnly="0" labelOnly="1" outline="0" fieldPosition="0">
        <references count="3">
          <reference field="0" count="1" selected="0">
            <x v="2"/>
          </reference>
          <reference field="2" count="1" selected="0">
            <x v="5"/>
          </reference>
          <reference field="3" count="1">
            <x v="1"/>
          </reference>
        </references>
      </pivotArea>
    </format>
    <format dxfId="4777">
      <pivotArea dataOnly="0" labelOnly="1" outline="0" fieldPosition="0">
        <references count="3">
          <reference field="0" count="1" selected="0">
            <x v="2"/>
          </reference>
          <reference field="2" count="1" selected="0">
            <x v="6"/>
          </reference>
          <reference field="3" count="1">
            <x v="0"/>
          </reference>
        </references>
      </pivotArea>
    </format>
    <format dxfId="4778">
      <pivotArea dataOnly="0" labelOnly="1" outline="0" fieldPosition="0">
        <references count="3">
          <reference field="0" count="1" selected="0">
            <x v="2"/>
          </reference>
          <reference field="2" count="1" selected="0">
            <x v="7"/>
          </reference>
          <reference field="3" count="1">
            <x v="3"/>
          </reference>
        </references>
      </pivotArea>
    </format>
    <format dxfId="4779">
      <pivotArea dataOnly="0" labelOnly="1" outline="0" fieldPosition="0">
        <references count="3">
          <reference field="0" count="1" selected="0">
            <x v="2"/>
          </reference>
          <reference field="2" count="1" selected="0">
            <x v="8"/>
          </reference>
          <reference field="3" count="1">
            <x v="2"/>
          </reference>
        </references>
      </pivotArea>
    </format>
    <format dxfId="4780">
      <pivotArea dataOnly="0" labelOnly="1" outline="0" fieldPosition="0">
        <references count="3">
          <reference field="0" count="1" selected="0">
            <x v="2"/>
          </reference>
          <reference field="2" count="1" selected="0">
            <x v="9"/>
          </reference>
          <reference field="3" count="1">
            <x v="4"/>
          </reference>
        </references>
      </pivotArea>
    </format>
    <format dxfId="4781">
      <pivotArea dataOnly="0" labelOnly="1" outline="0" fieldPosition="0">
        <references count="3">
          <reference field="0" count="1" selected="0">
            <x v="3"/>
          </reference>
          <reference field="2" count="1" selected="0">
            <x v="0"/>
          </reference>
          <reference field="3" count="1">
            <x v="0"/>
          </reference>
        </references>
      </pivotArea>
    </format>
    <format dxfId="4782">
      <pivotArea dataOnly="0" labelOnly="1" outline="0" fieldPosition="0">
        <references count="3">
          <reference field="0" count="1" selected="0">
            <x v="3"/>
          </reference>
          <reference field="2" count="1" selected="0">
            <x v="1"/>
          </reference>
          <reference field="3" count="1">
            <x v="1"/>
          </reference>
        </references>
      </pivotArea>
    </format>
    <format dxfId="4783">
      <pivotArea dataOnly="0" labelOnly="1" outline="0" fieldPosition="0">
        <references count="3">
          <reference field="0" count="1" selected="0">
            <x v="3"/>
          </reference>
          <reference field="2" count="1" selected="0">
            <x v="2"/>
          </reference>
          <reference field="3" count="1">
            <x v="3"/>
          </reference>
        </references>
      </pivotArea>
    </format>
    <format dxfId="4784">
      <pivotArea dataOnly="0" labelOnly="1" outline="0" fieldPosition="0">
        <references count="3">
          <reference field="0" count="1" selected="0">
            <x v="3"/>
          </reference>
          <reference field="2" count="1" selected="0">
            <x v="3"/>
          </reference>
          <reference field="3" count="1">
            <x v="2"/>
          </reference>
        </references>
      </pivotArea>
    </format>
    <format dxfId="4785">
      <pivotArea dataOnly="0" labelOnly="1" outline="0" fieldPosition="0">
        <references count="3">
          <reference field="0" count="1" selected="0">
            <x v="3"/>
          </reference>
          <reference field="2" count="1" selected="0">
            <x v="4"/>
          </reference>
          <reference field="3" count="1">
            <x v="4"/>
          </reference>
        </references>
      </pivotArea>
    </format>
    <format dxfId="4786">
      <pivotArea dataOnly="0" labelOnly="1" outline="0" fieldPosition="0">
        <references count="3">
          <reference field="0" count="1" selected="0">
            <x v="3"/>
          </reference>
          <reference field="2" count="1" selected="0">
            <x v="5"/>
          </reference>
          <reference field="3" count="1">
            <x v="1"/>
          </reference>
        </references>
      </pivotArea>
    </format>
    <format dxfId="4787">
      <pivotArea dataOnly="0" labelOnly="1" outline="0" fieldPosition="0">
        <references count="3">
          <reference field="0" count="1" selected="0">
            <x v="3"/>
          </reference>
          <reference field="2" count="1" selected="0">
            <x v="6"/>
          </reference>
          <reference field="3" count="1">
            <x v="0"/>
          </reference>
        </references>
      </pivotArea>
    </format>
    <format dxfId="4788">
      <pivotArea dataOnly="0" labelOnly="1" outline="0" fieldPosition="0">
        <references count="3">
          <reference field="0" count="1" selected="0">
            <x v="3"/>
          </reference>
          <reference field="2" count="1" selected="0">
            <x v="7"/>
          </reference>
          <reference field="3" count="1">
            <x v="3"/>
          </reference>
        </references>
      </pivotArea>
    </format>
    <format dxfId="4789">
      <pivotArea dataOnly="0" labelOnly="1" outline="0" fieldPosition="0">
        <references count="3">
          <reference field="0" count="1" selected="0">
            <x v="3"/>
          </reference>
          <reference field="2" count="1" selected="0">
            <x v="8"/>
          </reference>
          <reference field="3" count="1">
            <x v="2"/>
          </reference>
        </references>
      </pivotArea>
    </format>
    <format dxfId="4790">
      <pivotArea dataOnly="0" labelOnly="1" outline="0" fieldPosition="0">
        <references count="3">
          <reference field="0" count="1" selected="0">
            <x v="3"/>
          </reference>
          <reference field="2" count="1" selected="0">
            <x v="9"/>
          </reference>
          <reference field="3" count="1">
            <x v="4"/>
          </reference>
        </references>
      </pivotArea>
    </format>
    <format dxfId="4791">
      <pivotArea dataOnly="0" labelOnly="1" outline="0" fieldPosition="0">
        <references count="3">
          <reference field="0" count="1" selected="0">
            <x v="4"/>
          </reference>
          <reference field="2" count="1" selected="0">
            <x v="0"/>
          </reference>
          <reference field="3" count="1">
            <x v="0"/>
          </reference>
        </references>
      </pivotArea>
    </format>
    <format dxfId="4792">
      <pivotArea dataOnly="0" labelOnly="1" outline="0" fieldPosition="0">
        <references count="3">
          <reference field="0" count="1" selected="0">
            <x v="4"/>
          </reference>
          <reference field="2" count="1" selected="0">
            <x v="2"/>
          </reference>
          <reference field="3" count="1">
            <x v="3"/>
          </reference>
        </references>
      </pivotArea>
    </format>
    <format dxfId="4793">
      <pivotArea dataOnly="0" labelOnly="1" outline="0" fieldPosition="0">
        <references count="3">
          <reference field="0" count="1" selected="0">
            <x v="4"/>
          </reference>
          <reference field="2" count="1" selected="0">
            <x v="3"/>
          </reference>
          <reference field="3" count="1">
            <x v="2"/>
          </reference>
        </references>
      </pivotArea>
    </format>
    <format dxfId="4794">
      <pivotArea dataOnly="0" labelOnly="1" outline="0" fieldPosition="0">
        <references count="3">
          <reference field="0" count="1" selected="0">
            <x v="4"/>
          </reference>
          <reference field="2" count="1" selected="0">
            <x v="4"/>
          </reference>
          <reference field="3" count="1">
            <x v="4"/>
          </reference>
        </references>
      </pivotArea>
    </format>
    <format dxfId="4795">
      <pivotArea dataOnly="0" labelOnly="1" outline="0" fieldPosition="0">
        <references count="3">
          <reference field="0" count="1" selected="0">
            <x v="4"/>
          </reference>
          <reference field="2" count="1" selected="0">
            <x v="5"/>
          </reference>
          <reference field="3" count="1">
            <x v="1"/>
          </reference>
        </references>
      </pivotArea>
    </format>
    <format dxfId="4796">
      <pivotArea dataOnly="0" labelOnly="1" outline="0" fieldPosition="0">
        <references count="4">
          <reference field="0" count="1" selected="0">
            <x v="0"/>
          </reference>
          <reference field="2" count="1" selected="0">
            <x v="0"/>
          </reference>
          <reference field="3" count="1" selected="0">
            <x v="2"/>
          </reference>
          <reference field="5" count="1">
            <x v="9"/>
          </reference>
        </references>
      </pivotArea>
    </format>
    <format dxfId="4797">
      <pivotArea dataOnly="0" labelOnly="1" outline="0" fieldPosition="0">
        <references count="4">
          <reference field="0" count="1" selected="0">
            <x v="0"/>
          </reference>
          <reference field="2" count="1" selected="0">
            <x v="2"/>
          </reference>
          <reference field="3" count="1" selected="0">
            <x v="4"/>
          </reference>
          <reference field="5" count="1">
            <x v="10"/>
          </reference>
        </references>
      </pivotArea>
    </format>
    <format dxfId="4798">
      <pivotArea dataOnly="0" labelOnly="1" outline="0" fieldPosition="0">
        <references count="4">
          <reference field="0" count="1" selected="0">
            <x v="0"/>
          </reference>
          <reference field="2" count="1" selected="0">
            <x v="3"/>
          </reference>
          <reference field="3" count="1" selected="0">
            <x v="1"/>
          </reference>
          <reference field="5" count="1">
            <x v="3"/>
          </reference>
        </references>
      </pivotArea>
    </format>
    <format dxfId="4799">
      <pivotArea dataOnly="0" labelOnly="1" outline="0" fieldPosition="0">
        <references count="4">
          <reference field="0" count="1" selected="0">
            <x v="0"/>
          </reference>
          <reference field="2" count="1" selected="0">
            <x v="4"/>
          </reference>
          <reference field="3" count="1" selected="0">
            <x v="0"/>
          </reference>
          <reference field="5" count="1">
            <x v="2"/>
          </reference>
        </references>
      </pivotArea>
    </format>
    <format dxfId="4800">
      <pivotArea dataOnly="0" labelOnly="1" outline="0" fieldPosition="0">
        <references count="4">
          <reference field="0" count="1" selected="0">
            <x v="0"/>
          </reference>
          <reference field="2" count="1" selected="0">
            <x v="5"/>
          </reference>
          <reference field="3" count="1" selected="0">
            <x v="3"/>
          </reference>
          <reference field="5" count="1">
            <x v="4"/>
          </reference>
        </references>
      </pivotArea>
    </format>
    <format dxfId="4801">
      <pivotArea dataOnly="0" labelOnly="1" outline="0" fieldPosition="0">
        <references count="4">
          <reference field="0" count="1" selected="0">
            <x v="0"/>
          </reference>
          <reference field="2" count="1" selected="0">
            <x v="6"/>
          </reference>
          <reference field="3" count="1" selected="0">
            <x v="2"/>
          </reference>
          <reference field="5" count="1">
            <x v="5"/>
          </reference>
        </references>
      </pivotArea>
    </format>
    <format dxfId="4802">
      <pivotArea dataOnly="0" labelOnly="1" outline="0" fieldPosition="0">
        <references count="4">
          <reference field="0" count="1" selected="0">
            <x v="1"/>
          </reference>
          <reference field="2" count="1" selected="0">
            <x v="0"/>
          </reference>
          <reference field="3" count="1" selected="0">
            <x v="0"/>
          </reference>
          <reference field="5" count="1">
            <x v="10"/>
          </reference>
        </references>
      </pivotArea>
    </format>
    <format dxfId="4803">
      <pivotArea dataOnly="0" labelOnly="1" outline="0" fieldPosition="0">
        <references count="4">
          <reference field="0" count="1" selected="0">
            <x v="1"/>
          </reference>
          <reference field="2" count="1" selected="0">
            <x v="3"/>
          </reference>
          <reference field="3" count="1" selected="0">
            <x v="2"/>
          </reference>
          <reference field="5" count="1">
            <x v="0"/>
          </reference>
        </references>
      </pivotArea>
    </format>
    <format dxfId="4804">
      <pivotArea dataOnly="0" labelOnly="1" outline="0" fieldPosition="0">
        <references count="4">
          <reference field="0" count="1" selected="0">
            <x v="1"/>
          </reference>
          <reference field="2" count="1" selected="0">
            <x v="4"/>
          </reference>
          <reference field="3" count="1" selected="0">
            <x v="4"/>
          </reference>
          <reference field="5" count="1">
            <x v="2"/>
          </reference>
        </references>
      </pivotArea>
    </format>
    <format dxfId="4805">
      <pivotArea dataOnly="0" labelOnly="1" outline="0" fieldPosition="0">
        <references count="4">
          <reference field="0" count="1" selected="0">
            <x v="1"/>
          </reference>
          <reference field="2" count="1" selected="0">
            <x v="5"/>
          </reference>
          <reference field="3" count="1" selected="0">
            <x v="1"/>
          </reference>
          <reference field="5" count="1">
            <x v="5"/>
          </reference>
        </references>
      </pivotArea>
    </format>
    <format dxfId="4806">
      <pivotArea dataOnly="0" labelOnly="1" outline="0" fieldPosition="0">
        <references count="4">
          <reference field="0" count="1" selected="0">
            <x v="1"/>
          </reference>
          <reference field="2" count="1" selected="0">
            <x v="6"/>
          </reference>
          <reference field="3" count="1" selected="0">
            <x v="0"/>
          </reference>
          <reference field="5" count="1">
            <x v="6"/>
          </reference>
        </references>
      </pivotArea>
    </format>
    <format dxfId="4807">
      <pivotArea dataOnly="0" labelOnly="1" outline="0" fieldPosition="0">
        <references count="4">
          <reference field="0" count="1" selected="0">
            <x v="2"/>
          </reference>
          <reference field="2" count="1" selected="0">
            <x v="0"/>
          </reference>
          <reference field="3" count="1" selected="0">
            <x v="0"/>
          </reference>
          <reference field="5" count="1">
            <x v="0"/>
          </reference>
        </references>
      </pivotArea>
    </format>
    <format dxfId="4808">
      <pivotArea dataOnly="0" labelOnly="1" outline="0" fieldPosition="0">
        <references count="4">
          <reference field="0" count="1" selected="0">
            <x v="2"/>
          </reference>
          <reference field="2" count="1" selected="0">
            <x v="1"/>
          </reference>
          <reference field="3" count="1" selected="0">
            <x v="1"/>
          </reference>
          <reference field="5" count="1">
            <x v="5"/>
          </reference>
        </references>
      </pivotArea>
    </format>
    <format dxfId="4809">
      <pivotArea dataOnly="0" labelOnly="1" outline="0" fieldPosition="0">
        <references count="4">
          <reference field="0" count="1" selected="0">
            <x v="2"/>
          </reference>
          <reference field="2" count="1" selected="0">
            <x v="2"/>
          </reference>
          <reference field="3" count="1" selected="0">
            <x v="3"/>
          </reference>
          <reference field="5" count="1">
            <x v="0"/>
          </reference>
        </references>
      </pivotArea>
    </format>
    <format dxfId="4810">
      <pivotArea dataOnly="0" labelOnly="1" outline="0" fieldPosition="0">
        <references count="4">
          <reference field="0" count="1" selected="0">
            <x v="2"/>
          </reference>
          <reference field="2" count="1" selected="0">
            <x v="3"/>
          </reference>
          <reference field="3" count="1" selected="0">
            <x v="2"/>
          </reference>
          <reference field="5" count="1">
            <x v="1"/>
          </reference>
        </references>
      </pivotArea>
    </format>
    <format dxfId="4811">
      <pivotArea dataOnly="0" labelOnly="1" outline="0" fieldPosition="0">
        <references count="4">
          <reference field="0" count="1" selected="0">
            <x v="2"/>
          </reference>
          <reference field="2" count="1" selected="0">
            <x v="4"/>
          </reference>
          <reference field="3" count="1" selected="0">
            <x v="4"/>
          </reference>
          <reference field="5" count="1">
            <x v="4"/>
          </reference>
        </references>
      </pivotArea>
    </format>
    <format dxfId="4812">
      <pivotArea dataOnly="0" labelOnly="1" outline="0" fieldPosition="0">
        <references count="4">
          <reference field="0" count="1" selected="0">
            <x v="2"/>
          </reference>
          <reference field="2" count="1" selected="0">
            <x v="5"/>
          </reference>
          <reference field="3" count="1" selected="0">
            <x v="1"/>
          </reference>
          <reference field="5" count="1">
            <x v="0"/>
          </reference>
        </references>
      </pivotArea>
    </format>
    <format dxfId="4813">
      <pivotArea dataOnly="0" labelOnly="1" outline="0" fieldPosition="0">
        <references count="4">
          <reference field="0" count="1" selected="0">
            <x v="2"/>
          </reference>
          <reference field="2" count="1" selected="0">
            <x v="6"/>
          </reference>
          <reference field="3" count="1" selected="0">
            <x v="0"/>
          </reference>
          <reference field="5" count="1">
            <x v="3"/>
          </reference>
        </references>
      </pivotArea>
    </format>
    <format dxfId="4814">
      <pivotArea dataOnly="0" labelOnly="1" outline="0" fieldPosition="0">
        <references count="4">
          <reference field="0" count="1" selected="0">
            <x v="2"/>
          </reference>
          <reference field="2" count="1" selected="0">
            <x v="8"/>
          </reference>
          <reference field="3" count="1" selected="0">
            <x v="2"/>
          </reference>
          <reference field="5" count="1">
            <x v="5"/>
          </reference>
        </references>
      </pivotArea>
    </format>
    <format dxfId="4815">
      <pivotArea dataOnly="0" labelOnly="1" outline="0" fieldPosition="0">
        <references count="4">
          <reference field="0" count="1" selected="0">
            <x v="3"/>
          </reference>
          <reference field="2" count="1" selected="0">
            <x v="0"/>
          </reference>
          <reference field="3" count="1" selected="0">
            <x v="0"/>
          </reference>
          <reference field="5" count="1">
            <x v="1"/>
          </reference>
        </references>
      </pivotArea>
    </format>
    <format dxfId="4816">
      <pivotArea dataOnly="0" labelOnly="1" outline="0" fieldPosition="0">
        <references count="4">
          <reference field="0" count="1" selected="0">
            <x v="3"/>
          </reference>
          <reference field="2" count="1" selected="0">
            <x v="1"/>
          </reference>
          <reference field="3" count="1" selected="0">
            <x v="1"/>
          </reference>
          <reference field="5" count="1">
            <x v="0"/>
          </reference>
        </references>
      </pivotArea>
    </format>
    <format dxfId="4817">
      <pivotArea dataOnly="0" labelOnly="1" outline="0" fieldPosition="0">
        <references count="4">
          <reference field="0" count="1" selected="0">
            <x v="3"/>
          </reference>
          <reference field="2" count="1" selected="0">
            <x v="3"/>
          </reference>
          <reference field="3" count="1" selected="0">
            <x v="2"/>
          </reference>
          <reference field="5" count="1">
            <x v="1"/>
          </reference>
        </references>
      </pivotArea>
    </format>
    <format dxfId="4818">
      <pivotArea dataOnly="0" labelOnly="1" outline="0" fieldPosition="0">
        <references count="4">
          <reference field="0" count="1" selected="0">
            <x v="3"/>
          </reference>
          <reference field="2" count="1" selected="0">
            <x v="4"/>
          </reference>
          <reference field="3" count="1" selected="0">
            <x v="4"/>
          </reference>
          <reference field="5" count="1">
            <x v="3"/>
          </reference>
        </references>
      </pivotArea>
    </format>
    <format dxfId="4819">
      <pivotArea dataOnly="0" labelOnly="1" outline="0" fieldPosition="0">
        <references count="4">
          <reference field="0" count="1" selected="0">
            <x v="3"/>
          </reference>
          <reference field="2" count="1" selected="0">
            <x v="5"/>
          </reference>
          <reference field="3" count="1" selected="0">
            <x v="1"/>
          </reference>
          <reference field="5" count="1">
            <x v="4"/>
          </reference>
        </references>
      </pivotArea>
    </format>
    <format dxfId="4820">
      <pivotArea dataOnly="0" labelOnly="1" outline="0" fieldPosition="0">
        <references count="4">
          <reference field="0" count="1" selected="0">
            <x v="3"/>
          </reference>
          <reference field="2" count="1" selected="0">
            <x v="7"/>
          </reference>
          <reference field="3" count="1" selected="0">
            <x v="3"/>
          </reference>
          <reference field="5" count="1">
            <x v="5"/>
          </reference>
        </references>
      </pivotArea>
    </format>
    <format dxfId="4821">
      <pivotArea dataOnly="0" labelOnly="1" outline="0" fieldPosition="0">
        <references count="4">
          <reference field="0" count="1" selected="0">
            <x v="3"/>
          </reference>
          <reference field="2" count="1" selected="0">
            <x v="8"/>
          </reference>
          <reference field="3" count="1" selected="0">
            <x v="2"/>
          </reference>
          <reference field="5" count="1">
            <x v="6"/>
          </reference>
        </references>
      </pivotArea>
    </format>
    <format dxfId="4822">
      <pivotArea dataOnly="0" labelOnly="1" outline="0" fieldPosition="0">
        <references count="4">
          <reference field="0" count="1" selected="0">
            <x v="3"/>
          </reference>
          <reference field="2" count="1" selected="0">
            <x v="9"/>
          </reference>
          <reference field="3" count="1" selected="0">
            <x v="4"/>
          </reference>
          <reference field="5" count="1">
            <x v="8"/>
          </reference>
        </references>
      </pivotArea>
    </format>
    <format dxfId="4823">
      <pivotArea dataOnly="0" labelOnly="1" outline="0" fieldPosition="0">
        <references count="4">
          <reference field="0" count="1" selected="0">
            <x v="4"/>
          </reference>
          <reference field="2" count="1" selected="0">
            <x v="0"/>
          </reference>
          <reference field="3" count="1" selected="0">
            <x v="0"/>
          </reference>
          <reference field="5" count="1">
            <x v="0"/>
          </reference>
        </references>
      </pivotArea>
    </format>
    <format dxfId="4824">
      <pivotArea dataOnly="0" labelOnly="1" outline="0" fieldPosition="0">
        <references count="4">
          <reference field="0" count="1" selected="0">
            <x v="4"/>
          </reference>
          <reference field="2" count="1" selected="0">
            <x v="2"/>
          </reference>
          <reference field="3" count="1" selected="0">
            <x v="3"/>
          </reference>
          <reference field="5" count="1">
            <x v="4"/>
          </reference>
        </references>
      </pivotArea>
    </format>
    <format dxfId="4825">
      <pivotArea dataOnly="0" labelOnly="1" outline="0" fieldPosition="0">
        <references count="4">
          <reference field="0" count="1" selected="0">
            <x v="4"/>
          </reference>
          <reference field="2" count="1" selected="0">
            <x v="3"/>
          </reference>
          <reference field="3" count="1" selected="0">
            <x v="2"/>
          </reference>
          <reference field="5" count="1">
            <x v="5"/>
          </reference>
        </references>
      </pivotArea>
    </format>
    <format dxfId="4826">
      <pivotArea dataOnly="0" labelOnly="1" outline="0" fieldPosition="0">
        <references count="4">
          <reference field="0" count="1" selected="0">
            <x v="4"/>
          </reference>
          <reference field="2" count="1" selected="0">
            <x v="4"/>
          </reference>
          <reference field="3" count="1" selected="0">
            <x v="4"/>
          </reference>
          <reference field="5" count="1">
            <x v="7"/>
          </reference>
        </references>
      </pivotArea>
    </format>
    <format dxfId="4827">
      <pivotArea dataOnly="0" labelOnly="1" outline="0" fieldPosition="0">
        <references count="4">
          <reference field="0" count="1" selected="0">
            <x v="4"/>
          </reference>
          <reference field="2" count="1" selected="0">
            <x v="5"/>
          </reference>
          <reference field="3" count="1" selected="0">
            <x v="1"/>
          </reference>
          <reference field="5" count="1">
            <x v="9"/>
          </reference>
        </references>
      </pivotArea>
    </format>
    <format dxfId="4828">
      <pivotArea dataOnly="0" labelOnly="1" outline="0" fieldPosition="0">
        <references count="5">
          <reference field="0" count="1" selected="0">
            <x v="0"/>
          </reference>
          <reference field="2" count="1" selected="0">
            <x v="0"/>
          </reference>
          <reference field="3" count="1" selected="0">
            <x v="2"/>
          </reference>
          <reference field="5" count="1" selected="0">
            <x v="9"/>
          </reference>
          <reference field="7" count="1">
            <x v="12"/>
          </reference>
        </references>
      </pivotArea>
    </format>
    <format dxfId="4829">
      <pivotArea dataOnly="0" labelOnly="1" outline="0" fieldPosition="0">
        <references count="5">
          <reference field="0" count="1" selected="0">
            <x v="0"/>
          </reference>
          <reference field="2" count="1" selected="0">
            <x v="2"/>
          </reference>
          <reference field="3" count="1" selected="0">
            <x v="4"/>
          </reference>
          <reference field="5" count="1" selected="0">
            <x v="10"/>
          </reference>
          <reference field="7" count="1">
            <x v="13"/>
          </reference>
        </references>
      </pivotArea>
    </format>
    <format dxfId="4830">
      <pivotArea dataOnly="0" labelOnly="1" outline="0" fieldPosition="0">
        <references count="5">
          <reference field="0" count="1" selected="0">
            <x v="0"/>
          </reference>
          <reference field="2" count="1" selected="0">
            <x v="3"/>
          </reference>
          <reference field="3" count="1" selected="0">
            <x v="1"/>
          </reference>
          <reference field="5" count="1" selected="0">
            <x v="3"/>
          </reference>
          <reference field="7" count="1">
            <x v="4"/>
          </reference>
        </references>
      </pivotArea>
    </format>
    <format dxfId="4831">
      <pivotArea dataOnly="0" labelOnly="1" outline="0" fieldPosition="0">
        <references count="5">
          <reference field="0" count="1" selected="0">
            <x v="0"/>
          </reference>
          <reference field="2" count="1" selected="0">
            <x v="4"/>
          </reference>
          <reference field="3" count="1" selected="0">
            <x v="0"/>
          </reference>
          <reference field="5" count="1" selected="0">
            <x v="2"/>
          </reference>
          <reference field="7" count="1">
            <x v="2"/>
          </reference>
        </references>
      </pivotArea>
    </format>
    <format dxfId="4832">
      <pivotArea dataOnly="0" labelOnly="1" outline="0" fieldPosition="0">
        <references count="5">
          <reference field="0" count="1" selected="0">
            <x v="0"/>
          </reference>
          <reference field="2" count="1" selected="0">
            <x v="5"/>
          </reference>
          <reference field="3" count="1" selected="0">
            <x v="3"/>
          </reference>
          <reference field="5" count="1" selected="0">
            <x v="4"/>
          </reference>
          <reference field="7" count="1">
            <x v="7"/>
          </reference>
        </references>
      </pivotArea>
    </format>
    <format dxfId="4833">
      <pivotArea dataOnly="0" labelOnly="1" outline="0" fieldPosition="0">
        <references count="5">
          <reference field="0" count="1" selected="0">
            <x v="0"/>
          </reference>
          <reference field="2" count="1" selected="0">
            <x v="6"/>
          </reference>
          <reference field="3" count="1" selected="0">
            <x v="2"/>
          </reference>
          <reference field="5" count="1" selected="0">
            <x v="5"/>
          </reference>
          <reference field="7" count="1">
            <x v="11"/>
          </reference>
        </references>
      </pivotArea>
    </format>
    <format dxfId="4834">
      <pivotArea dataOnly="0" labelOnly="1" outline="0" fieldPosition="0">
        <references count="5">
          <reference field="0" count="1" selected="0">
            <x v="0"/>
          </reference>
          <reference field="2" count="1" selected="0">
            <x v="8"/>
          </reference>
          <reference field="3" count="1" selected="0">
            <x v="1"/>
          </reference>
          <reference field="5" count="1" selected="0">
            <x v="5"/>
          </reference>
          <reference field="7" count="1">
            <x v="4"/>
          </reference>
        </references>
      </pivotArea>
    </format>
    <format dxfId="4835">
      <pivotArea dataOnly="0" labelOnly="1" outline="0" fieldPosition="0">
        <references count="5">
          <reference field="0" count="1" selected="0">
            <x v="1"/>
          </reference>
          <reference field="2" count="1" selected="0">
            <x v="0"/>
          </reference>
          <reference field="3" count="1" selected="0">
            <x v="0"/>
          </reference>
          <reference field="5" count="1" selected="0">
            <x v="10"/>
          </reference>
          <reference field="7" count="1">
            <x v="13"/>
          </reference>
        </references>
      </pivotArea>
    </format>
    <format dxfId="4836">
      <pivotArea dataOnly="0" labelOnly="1" outline="0" fieldPosition="0">
        <references count="5">
          <reference field="0" count="1" selected="0">
            <x v="1"/>
          </reference>
          <reference field="2" count="1" selected="0">
            <x v="2"/>
          </reference>
          <reference field="3" count="1" selected="0">
            <x v="3"/>
          </reference>
          <reference field="5" count="1" selected="0">
            <x v="10"/>
          </reference>
          <reference field="7" count="1">
            <x v="14"/>
          </reference>
        </references>
      </pivotArea>
    </format>
    <format dxfId="4837">
      <pivotArea dataOnly="0" labelOnly="1" outline="0" fieldPosition="0">
        <references count="5">
          <reference field="0" count="1" selected="0">
            <x v="1"/>
          </reference>
          <reference field="2" count="1" selected="0">
            <x v="3"/>
          </reference>
          <reference field="3" count="1" selected="0">
            <x v="2"/>
          </reference>
          <reference field="5" count="1" selected="0">
            <x v="0"/>
          </reference>
          <reference field="7" count="1">
            <x v="1"/>
          </reference>
        </references>
      </pivotArea>
    </format>
    <format dxfId="4838">
      <pivotArea dataOnly="0" labelOnly="1" outline="0" fieldPosition="0">
        <references count="5">
          <reference field="0" count="1" selected="0">
            <x v="1"/>
          </reference>
          <reference field="2" count="1" selected="0">
            <x v="4"/>
          </reference>
          <reference field="3" count="1" selected="0">
            <x v="4"/>
          </reference>
          <reference field="5" count="1" selected="0">
            <x v="2"/>
          </reference>
          <reference field="7" count="1">
            <x v="6"/>
          </reference>
        </references>
      </pivotArea>
    </format>
    <format dxfId="4839">
      <pivotArea dataOnly="0" labelOnly="1" outline="0" fieldPosition="0">
        <references count="5">
          <reference field="0" count="1" selected="0">
            <x v="1"/>
          </reference>
          <reference field="2" count="1" selected="0">
            <x v="5"/>
          </reference>
          <reference field="3" count="1" selected="0">
            <x v="1"/>
          </reference>
          <reference field="5" count="1" selected="0">
            <x v="5"/>
          </reference>
          <reference field="7" count="1">
            <x v="11"/>
          </reference>
        </references>
      </pivotArea>
    </format>
    <format dxfId="4840">
      <pivotArea dataOnly="0" labelOnly="1" outline="0" fieldPosition="0">
        <references count="5">
          <reference field="0" count="1" selected="0">
            <x v="1"/>
          </reference>
          <reference field="2" count="1" selected="0">
            <x v="6"/>
          </reference>
          <reference field="3" count="1" selected="0">
            <x v="0"/>
          </reference>
          <reference field="5" count="1" selected="0">
            <x v="6"/>
          </reference>
          <reference field="7" count="1">
            <x v="8"/>
          </reference>
        </references>
      </pivotArea>
    </format>
    <format dxfId="4841">
      <pivotArea dataOnly="0" labelOnly="1" outline="0" fieldPosition="0">
        <references count="5">
          <reference field="0" count="1" selected="0">
            <x v="1"/>
          </reference>
          <reference field="2" count="1" selected="0">
            <x v="7"/>
          </reference>
          <reference field="3" count="1" selected="0">
            <x v="3"/>
          </reference>
          <reference field="5" count="1" selected="0">
            <x v="6"/>
          </reference>
          <reference field="7" count="1">
            <x v="6"/>
          </reference>
        </references>
      </pivotArea>
    </format>
    <format dxfId="4842">
      <pivotArea dataOnly="0" labelOnly="1" outline="0" fieldPosition="0">
        <references count="5">
          <reference field="0" count="1" selected="0">
            <x v="2"/>
          </reference>
          <reference field="2" count="1" selected="0">
            <x v="0"/>
          </reference>
          <reference field="3" count="1" selected="0">
            <x v="0"/>
          </reference>
          <reference field="5" count="1" selected="0">
            <x v="0"/>
          </reference>
          <reference field="7" count="1">
            <x v="2"/>
          </reference>
        </references>
      </pivotArea>
    </format>
    <format dxfId="4843">
      <pivotArea dataOnly="0" labelOnly="1" outline="0" fieldPosition="0">
        <references count="5">
          <reference field="0" count="1" selected="0">
            <x v="2"/>
          </reference>
          <reference field="2" count="1" selected="0">
            <x v="1"/>
          </reference>
          <reference field="3" count="1" selected="0">
            <x v="1"/>
          </reference>
          <reference field="5" count="1" selected="0">
            <x v="5"/>
          </reference>
          <reference field="7" count="1">
            <x v="7"/>
          </reference>
        </references>
      </pivotArea>
    </format>
    <format dxfId="4844">
      <pivotArea dataOnly="0" labelOnly="1" outline="0" fieldPosition="0">
        <references count="5">
          <reference field="0" count="1" selected="0">
            <x v="2"/>
          </reference>
          <reference field="2" count="1" selected="0">
            <x v="2"/>
          </reference>
          <reference field="3" count="1" selected="0">
            <x v="3"/>
          </reference>
          <reference field="5" count="1" selected="0">
            <x v="0"/>
          </reference>
          <reference field="7" count="1">
            <x v="3"/>
          </reference>
        </references>
      </pivotArea>
    </format>
    <format dxfId="4845">
      <pivotArea dataOnly="0" labelOnly="1" outline="0" fieldPosition="0">
        <references count="5">
          <reference field="0" count="1" selected="0">
            <x v="2"/>
          </reference>
          <reference field="2" count="1" selected="0">
            <x v="3"/>
          </reference>
          <reference field="3" count="1" selected="0">
            <x v="2"/>
          </reference>
          <reference field="5" count="1" selected="0">
            <x v="1"/>
          </reference>
          <reference field="7" count="1">
            <x v="7"/>
          </reference>
        </references>
      </pivotArea>
    </format>
    <format dxfId="4846">
      <pivotArea dataOnly="0" labelOnly="1" outline="0" fieldPosition="0">
        <references count="5">
          <reference field="0" count="1" selected="0">
            <x v="2"/>
          </reference>
          <reference field="2" count="1" selected="0">
            <x v="4"/>
          </reference>
          <reference field="3" count="1" selected="0">
            <x v="4"/>
          </reference>
          <reference field="5" count="1" selected="0">
            <x v="4"/>
          </reference>
          <reference field="7" count="1">
            <x v="9"/>
          </reference>
        </references>
      </pivotArea>
    </format>
    <format dxfId="4847">
      <pivotArea dataOnly="0" labelOnly="1" outline="0" fieldPosition="0">
        <references count="5">
          <reference field="0" count="1" selected="0">
            <x v="2"/>
          </reference>
          <reference field="2" count="1" selected="0">
            <x v="5"/>
          </reference>
          <reference field="3" count="1" selected="0">
            <x v="1"/>
          </reference>
          <reference field="5" count="1" selected="0">
            <x v="0"/>
          </reference>
          <reference field="7" count="1">
            <x v="1"/>
          </reference>
        </references>
      </pivotArea>
    </format>
    <format dxfId="4848">
      <pivotArea dataOnly="0" labelOnly="1" outline="0" fieldPosition="0">
        <references count="5">
          <reference field="0" count="1" selected="0">
            <x v="2"/>
          </reference>
          <reference field="2" count="1" selected="0">
            <x v="6"/>
          </reference>
          <reference field="3" count="1" selected="0">
            <x v="0"/>
          </reference>
          <reference field="5" count="1" selected="0">
            <x v="3"/>
          </reference>
          <reference field="7" count="1">
            <x v="5"/>
          </reference>
        </references>
      </pivotArea>
    </format>
    <format dxfId="4849">
      <pivotArea dataOnly="0" labelOnly="1" outline="0" fieldPosition="0">
        <references count="5">
          <reference field="0" count="1" selected="0">
            <x v="2"/>
          </reference>
          <reference field="2" count="1" selected="0">
            <x v="7"/>
          </reference>
          <reference field="3" count="1" selected="0">
            <x v="3"/>
          </reference>
          <reference field="5" count="1" selected="0">
            <x v="3"/>
          </reference>
          <reference field="7" count="1">
            <x v="6"/>
          </reference>
        </references>
      </pivotArea>
    </format>
    <format dxfId="4850">
      <pivotArea dataOnly="0" labelOnly="1" outline="0" fieldPosition="0">
        <references count="5">
          <reference field="0" count="1" selected="0">
            <x v="2"/>
          </reference>
          <reference field="2" count="1" selected="0">
            <x v="9"/>
          </reference>
          <reference field="3" count="1" selected="0">
            <x v="4"/>
          </reference>
          <reference field="5" count="1" selected="0">
            <x v="5"/>
          </reference>
          <reference field="7" count="1">
            <x v="10"/>
          </reference>
        </references>
      </pivotArea>
    </format>
    <format dxfId="4851">
      <pivotArea dataOnly="0" labelOnly="1" outline="0" fieldPosition="0">
        <references count="5">
          <reference field="0" count="1" selected="0">
            <x v="3"/>
          </reference>
          <reference field="2" count="1" selected="0">
            <x v="0"/>
          </reference>
          <reference field="3" count="1" selected="0">
            <x v="0"/>
          </reference>
          <reference field="5" count="1" selected="0">
            <x v="1"/>
          </reference>
          <reference field="7" count="1">
            <x v="4"/>
          </reference>
        </references>
      </pivotArea>
    </format>
    <format dxfId="4852">
      <pivotArea dataOnly="0" labelOnly="1" outline="0" fieldPosition="0">
        <references count="5">
          <reference field="0" count="1" selected="0">
            <x v="3"/>
          </reference>
          <reference field="2" count="1" selected="0">
            <x v="1"/>
          </reference>
          <reference field="3" count="1" selected="0">
            <x v="1"/>
          </reference>
          <reference field="5" count="1" selected="0">
            <x v="0"/>
          </reference>
          <reference field="7" count="1">
            <x v="0"/>
          </reference>
        </references>
      </pivotArea>
    </format>
    <format dxfId="4853">
      <pivotArea dataOnly="0" labelOnly="1" outline="0" fieldPosition="0">
        <references count="5">
          <reference field="0" count="1" selected="0">
            <x v="3"/>
          </reference>
          <reference field="2" count="1" selected="0">
            <x v="2"/>
          </reference>
          <reference field="3" count="1" selected="0">
            <x v="3"/>
          </reference>
          <reference field="5" count="1" selected="0">
            <x v="0"/>
          </reference>
          <reference field="7" count="1">
            <x v="5"/>
          </reference>
        </references>
      </pivotArea>
    </format>
    <format dxfId="4854">
      <pivotArea dataOnly="0" labelOnly="1" outline="0" fieldPosition="0">
        <references count="5">
          <reference field="0" count="1" selected="0">
            <x v="3"/>
          </reference>
          <reference field="2" count="1" selected="0">
            <x v="4"/>
          </reference>
          <reference field="3" count="1" selected="0">
            <x v="4"/>
          </reference>
          <reference field="5" count="1" selected="0">
            <x v="3"/>
          </reference>
          <reference field="7" count="1">
            <x v="6"/>
          </reference>
        </references>
      </pivotArea>
    </format>
    <format dxfId="4855">
      <pivotArea dataOnly="0" labelOnly="1" outline="0" fieldPosition="0">
        <references count="5">
          <reference field="0" count="1" selected="0">
            <x v="3"/>
          </reference>
          <reference field="2" count="1" selected="0">
            <x v="5"/>
          </reference>
          <reference field="3" count="1" selected="0">
            <x v="1"/>
          </reference>
          <reference field="5" count="1" selected="0">
            <x v="4"/>
          </reference>
          <reference field="7" count="1">
            <x v="4"/>
          </reference>
        </references>
      </pivotArea>
    </format>
    <format dxfId="4856">
      <pivotArea dataOnly="0" labelOnly="1" outline="0" fieldPosition="0">
        <references count="5">
          <reference field="0" count="1" selected="0">
            <x v="3"/>
          </reference>
          <reference field="2" count="1" selected="0">
            <x v="6"/>
          </reference>
          <reference field="3" count="1" selected="0">
            <x v="0"/>
          </reference>
          <reference field="5" count="1" selected="0">
            <x v="4"/>
          </reference>
          <reference field="7" count="1">
            <x v="6"/>
          </reference>
        </references>
      </pivotArea>
    </format>
    <format dxfId="4857">
      <pivotArea dataOnly="0" labelOnly="1" outline="0" fieldPosition="0">
        <references count="5">
          <reference field="0" count="1" selected="0">
            <x v="3"/>
          </reference>
          <reference field="2" count="1" selected="0">
            <x v="7"/>
          </reference>
          <reference field="3" count="1" selected="0">
            <x v="3"/>
          </reference>
          <reference field="5" count="1" selected="0">
            <x v="5"/>
          </reference>
          <reference field="7" count="1">
            <x v="7"/>
          </reference>
        </references>
      </pivotArea>
    </format>
    <format dxfId="4858">
      <pivotArea dataOnly="0" labelOnly="1" outline="0" fieldPosition="0">
        <references count="5">
          <reference field="0" count="1" selected="0">
            <x v="3"/>
          </reference>
          <reference field="2" count="1" selected="0">
            <x v="8"/>
          </reference>
          <reference field="3" count="1" selected="0">
            <x v="2"/>
          </reference>
          <reference field="5" count="1" selected="0">
            <x v="6"/>
          </reference>
          <reference field="7" count="1">
            <x v="6"/>
          </reference>
        </references>
      </pivotArea>
    </format>
    <format dxfId="4859">
      <pivotArea dataOnly="0" labelOnly="1" outline="0" fieldPosition="0">
        <references count="5">
          <reference field="0" count="1" selected="0">
            <x v="3"/>
          </reference>
          <reference field="2" count="1" selected="0">
            <x v="9"/>
          </reference>
          <reference field="3" count="1" selected="0">
            <x v="4"/>
          </reference>
          <reference field="5" count="1" selected="0">
            <x v="8"/>
          </reference>
          <reference field="7" count="1">
            <x v="11"/>
          </reference>
        </references>
      </pivotArea>
    </format>
    <format dxfId="4860">
      <pivotArea dataOnly="0" labelOnly="1" outline="0" fieldPosition="0">
        <references count="5">
          <reference field="0" count="1" selected="0">
            <x v="4"/>
          </reference>
          <reference field="2" count="1" selected="0">
            <x v="0"/>
          </reference>
          <reference field="3" count="1" selected="0">
            <x v="0"/>
          </reference>
          <reference field="5" count="1" selected="0">
            <x v="0"/>
          </reference>
          <reference field="7" count="1">
            <x v="6"/>
          </reference>
        </references>
      </pivotArea>
    </format>
    <format dxfId="4861">
      <pivotArea dataOnly="0" labelOnly="1" outline="0" fieldPosition="0">
        <references count="5">
          <reference field="0" count="1" selected="0">
            <x v="4"/>
          </reference>
          <reference field="2" count="1" selected="0">
            <x v="2"/>
          </reference>
          <reference field="3" count="1" selected="0">
            <x v="3"/>
          </reference>
          <reference field="5" count="1" selected="0">
            <x v="4"/>
          </reference>
          <reference field="7" count="1">
            <x v="5"/>
          </reference>
        </references>
      </pivotArea>
    </format>
    <format dxfId="4862">
      <pivotArea dataOnly="0" labelOnly="1" outline="0" fieldPosition="0">
        <references count="5">
          <reference field="0" count="1" selected="0">
            <x v="4"/>
          </reference>
          <reference field="2" count="1" selected="0">
            <x v="3"/>
          </reference>
          <reference field="3" count="1" selected="0">
            <x v="2"/>
          </reference>
          <reference field="5" count="1" selected="0">
            <x v="5"/>
          </reference>
          <reference field="7" count="1">
            <x v="8"/>
          </reference>
        </references>
      </pivotArea>
    </format>
    <format dxfId="4863">
      <pivotArea dataOnly="0" labelOnly="1" outline="0" fieldPosition="0">
        <references count="5">
          <reference field="0" count="1" selected="0">
            <x v="4"/>
          </reference>
          <reference field="2" count="1" selected="0">
            <x v="4"/>
          </reference>
          <reference field="3" count="1" selected="0">
            <x v="4"/>
          </reference>
          <reference field="5" count="1" selected="0">
            <x v="7"/>
          </reference>
          <reference field="7" count="1">
            <x v="10"/>
          </reference>
        </references>
      </pivotArea>
    </format>
    <format dxfId="4864">
      <pivotArea dataOnly="0" labelOnly="1" outline="0" fieldPosition="0">
        <references count="5">
          <reference field="0" count="1" selected="0">
            <x v="4"/>
          </reference>
          <reference field="2" count="1" selected="0">
            <x v="5"/>
          </reference>
          <reference field="3" count="1" selected="0">
            <x v="1"/>
          </reference>
          <reference field="5" count="1" selected="0">
            <x v="9"/>
          </reference>
          <reference field="7" count="1">
            <x v="8"/>
          </reference>
        </references>
      </pivotArea>
    </format>
    <format dxfId="4865">
      <pivotArea dataOnly="0" labelOnly="1" outline="0" fieldPosition="0">
        <references count="6">
          <reference field="0" count="1" selected="0">
            <x v="0"/>
          </reference>
          <reference field="2" count="1" selected="0">
            <x v="0"/>
          </reference>
          <reference field="3" count="1" selected="0">
            <x v="2"/>
          </reference>
          <reference field="5" count="1" selected="0">
            <x v="9"/>
          </reference>
          <reference field="6" count="1">
            <x v="5"/>
          </reference>
          <reference field="7" count="1" selected="0">
            <x v="12"/>
          </reference>
        </references>
      </pivotArea>
    </format>
    <format dxfId="4866">
      <pivotArea dataOnly="0" labelOnly="1" outline="0" fieldPosition="0">
        <references count="6">
          <reference field="0" count="1" selected="0">
            <x v="0"/>
          </reference>
          <reference field="2" count="1" selected="0">
            <x v="2"/>
          </reference>
          <reference field="3" count="1" selected="0">
            <x v="4"/>
          </reference>
          <reference field="5" count="1" selected="0">
            <x v="10"/>
          </reference>
          <reference field="6" count="1">
            <x v="6"/>
          </reference>
          <reference field="7" count="1" selected="0">
            <x v="13"/>
          </reference>
        </references>
      </pivotArea>
    </format>
    <format dxfId="4867">
      <pivotArea dataOnly="0" labelOnly="1" outline="0" fieldPosition="0">
        <references count="6">
          <reference field="0" count="1" selected="0">
            <x v="0"/>
          </reference>
          <reference field="2" count="1" selected="0">
            <x v="3"/>
          </reference>
          <reference field="3" count="1" selected="0">
            <x v="1"/>
          </reference>
          <reference field="5" count="1" selected="0">
            <x v="3"/>
          </reference>
          <reference field="6" count="1">
            <x v="2"/>
          </reference>
          <reference field="7" count="1" selected="0">
            <x v="4"/>
          </reference>
        </references>
      </pivotArea>
    </format>
    <format dxfId="4868">
      <pivotArea dataOnly="0" labelOnly="1" outline="0" fieldPosition="0">
        <references count="6">
          <reference field="0" count="1" selected="0">
            <x v="0"/>
          </reference>
          <reference field="2" count="1" selected="0">
            <x v="4"/>
          </reference>
          <reference field="3" count="1" selected="0">
            <x v="0"/>
          </reference>
          <reference field="5" count="1" selected="0">
            <x v="2"/>
          </reference>
          <reference field="6" count="1">
            <x v="0"/>
          </reference>
          <reference field="7" count="1" selected="0">
            <x v="2"/>
          </reference>
        </references>
      </pivotArea>
    </format>
    <format dxfId="4869">
      <pivotArea dataOnly="0" labelOnly="1" outline="0" fieldPosition="0">
        <references count="6">
          <reference field="0" count="1" selected="0">
            <x v="0"/>
          </reference>
          <reference field="2" count="1" selected="0">
            <x v="5"/>
          </reference>
          <reference field="3" count="1" selected="0">
            <x v="3"/>
          </reference>
          <reference field="5" count="1" selected="0">
            <x v="4"/>
          </reference>
          <reference field="6" count="1">
            <x v="4"/>
          </reference>
          <reference field="7" count="1" selected="0">
            <x v="7"/>
          </reference>
        </references>
      </pivotArea>
    </format>
    <format dxfId="4870">
      <pivotArea dataOnly="0" labelOnly="1" outline="0" fieldPosition="0">
        <references count="6">
          <reference field="0" count="1" selected="0">
            <x v="0"/>
          </reference>
          <reference field="2" count="1" selected="0">
            <x v="6"/>
          </reference>
          <reference field="3" count="1" selected="0">
            <x v="2"/>
          </reference>
          <reference field="5" count="1" selected="0">
            <x v="5"/>
          </reference>
          <reference field="6" count="1">
            <x v="7"/>
          </reference>
          <reference field="7" count="1" selected="0">
            <x v="11"/>
          </reference>
        </references>
      </pivotArea>
    </format>
    <format dxfId="4871">
      <pivotArea dataOnly="0" labelOnly="1" outline="0" fieldPosition="0">
        <references count="6">
          <reference field="0" count="1" selected="0">
            <x v="0"/>
          </reference>
          <reference field="2" count="1" selected="0">
            <x v="8"/>
          </reference>
          <reference field="3" count="1" selected="0">
            <x v="1"/>
          </reference>
          <reference field="5" count="1" selected="0">
            <x v="5"/>
          </reference>
          <reference field="6" count="1">
            <x v="0"/>
          </reference>
          <reference field="7" count="1" selected="0">
            <x v="4"/>
          </reference>
        </references>
      </pivotArea>
    </format>
    <format dxfId="4872">
      <pivotArea dataOnly="0" labelOnly="1" outline="0" fieldPosition="0">
        <references count="6">
          <reference field="0" count="1" selected="0">
            <x v="1"/>
          </reference>
          <reference field="2" count="1" selected="0">
            <x v="0"/>
          </reference>
          <reference field="3" count="1" selected="0">
            <x v="0"/>
          </reference>
          <reference field="5" count="1" selected="0">
            <x v="10"/>
          </reference>
          <reference field="6" count="1">
            <x v="6"/>
          </reference>
          <reference field="7" count="1" selected="0">
            <x v="13"/>
          </reference>
        </references>
      </pivotArea>
    </format>
    <format dxfId="4873">
      <pivotArea dataOnly="0" labelOnly="1" outline="0" fieldPosition="0">
        <references count="6">
          <reference field="0" count="1" selected="0">
            <x v="1"/>
          </reference>
          <reference field="2" count="1" selected="0">
            <x v="2"/>
          </reference>
          <reference field="3" count="1" selected="0">
            <x v="3"/>
          </reference>
          <reference field="5" count="1" selected="0">
            <x v="10"/>
          </reference>
          <reference field="6" count="1">
            <x v="7"/>
          </reference>
          <reference field="7" count="1" selected="0">
            <x v="14"/>
          </reference>
        </references>
      </pivotArea>
    </format>
    <format dxfId="4874">
      <pivotArea dataOnly="0" labelOnly="1" outline="0" fieldPosition="0">
        <references count="6">
          <reference field="0" count="1" selected="0">
            <x v="1"/>
          </reference>
          <reference field="2" count="1" selected="0">
            <x v="3"/>
          </reference>
          <reference field="3" count="1" selected="0">
            <x v="2"/>
          </reference>
          <reference field="5" count="1" selected="0">
            <x v="0"/>
          </reference>
          <reference field="6" count="1">
            <x v="1"/>
          </reference>
          <reference field="7" count="1" selected="0">
            <x v="1"/>
          </reference>
        </references>
      </pivotArea>
    </format>
    <format dxfId="4875">
      <pivotArea dataOnly="0" labelOnly="1" outline="0" fieldPosition="0">
        <references count="6">
          <reference field="0" count="1" selected="0">
            <x v="1"/>
          </reference>
          <reference field="2" count="1" selected="0">
            <x v="4"/>
          </reference>
          <reference field="3" count="1" selected="0">
            <x v="4"/>
          </reference>
          <reference field="5" count="1" selected="0">
            <x v="2"/>
          </reference>
          <reference field="6" count="1">
            <x v="5"/>
          </reference>
          <reference field="7" count="1" selected="0">
            <x v="6"/>
          </reference>
        </references>
      </pivotArea>
    </format>
    <format dxfId="4876">
      <pivotArea dataOnly="0" labelOnly="1" outline="0" fieldPosition="0">
        <references count="6">
          <reference field="0" count="1" selected="0">
            <x v="1"/>
          </reference>
          <reference field="2" count="1" selected="0">
            <x v="5"/>
          </reference>
          <reference field="3" count="1" selected="0">
            <x v="1"/>
          </reference>
          <reference field="5" count="1" selected="0">
            <x v="5"/>
          </reference>
          <reference field="6" count="1">
            <x v="7"/>
          </reference>
          <reference field="7" count="1" selected="0">
            <x v="11"/>
          </reference>
        </references>
      </pivotArea>
    </format>
    <format dxfId="4877">
      <pivotArea dataOnly="0" labelOnly="1" outline="0" fieldPosition="0">
        <references count="6">
          <reference field="0" count="1" selected="0">
            <x v="1"/>
          </reference>
          <reference field="2" count="1" selected="0">
            <x v="6"/>
          </reference>
          <reference field="3" count="1" selected="0">
            <x v="0"/>
          </reference>
          <reference field="5" count="1" selected="0">
            <x v="6"/>
          </reference>
          <reference field="6" count="1">
            <x v="3"/>
          </reference>
          <reference field="7" count="1" selected="0">
            <x v="8"/>
          </reference>
        </references>
      </pivotArea>
    </format>
    <format dxfId="4878">
      <pivotArea dataOnly="0" labelOnly="1" outline="0" fieldPosition="0">
        <references count="6">
          <reference field="0" count="1" selected="0">
            <x v="1"/>
          </reference>
          <reference field="2" count="1" selected="0">
            <x v="7"/>
          </reference>
          <reference field="3" count="1" selected="0">
            <x v="3"/>
          </reference>
          <reference field="5" count="1" selected="0">
            <x v="6"/>
          </reference>
          <reference field="6" count="1">
            <x v="1"/>
          </reference>
          <reference field="7" count="1" selected="0">
            <x v="6"/>
          </reference>
        </references>
      </pivotArea>
    </format>
    <format dxfId="4879">
      <pivotArea dataOnly="0" labelOnly="1" outline="0" fieldPosition="0">
        <references count="6">
          <reference field="0" count="1" selected="0">
            <x v="2"/>
          </reference>
          <reference field="2" count="1" selected="0">
            <x v="0"/>
          </reference>
          <reference field="3" count="1" selected="0">
            <x v="0"/>
          </reference>
          <reference field="5" count="1" selected="0">
            <x v="0"/>
          </reference>
          <reference field="6" count="1">
            <x v="2"/>
          </reference>
          <reference field="7" count="1" selected="0">
            <x v="2"/>
          </reference>
        </references>
      </pivotArea>
    </format>
    <format dxfId="4880">
      <pivotArea dataOnly="0" labelOnly="1" outline="0" fieldPosition="0">
        <references count="6">
          <reference field="0" count="1" selected="0">
            <x v="2"/>
          </reference>
          <reference field="2" count="1" selected="0">
            <x v="1"/>
          </reference>
          <reference field="3" count="1" selected="0">
            <x v="1"/>
          </reference>
          <reference field="5" count="1" selected="0">
            <x v="5"/>
          </reference>
          <reference field="6" count="1">
            <x v="3"/>
          </reference>
          <reference field="7" count="1" selected="0">
            <x v="7"/>
          </reference>
        </references>
      </pivotArea>
    </format>
    <format dxfId="4881">
      <pivotArea dataOnly="0" labelOnly="1" outline="0" fieldPosition="0">
        <references count="6">
          <reference field="0" count="1" selected="0">
            <x v="2"/>
          </reference>
          <reference field="2" count="1" selected="0">
            <x v="3"/>
          </reference>
          <reference field="3" count="1" selected="0">
            <x v="2"/>
          </reference>
          <reference field="5" count="1" selected="0">
            <x v="1"/>
          </reference>
          <reference field="6" count="1">
            <x v="7"/>
          </reference>
          <reference field="7" count="1" selected="0">
            <x v="7"/>
          </reference>
        </references>
      </pivotArea>
    </format>
    <format dxfId="4882">
      <pivotArea dataOnly="0" labelOnly="1" outline="0" fieldPosition="0">
        <references count="6">
          <reference field="0" count="1" selected="0">
            <x v="2"/>
          </reference>
          <reference field="2" count="1" selected="0">
            <x v="4"/>
          </reference>
          <reference field="3" count="1" selected="0">
            <x v="4"/>
          </reference>
          <reference field="5" count="1" selected="0">
            <x v="4"/>
          </reference>
          <reference field="6" count="1">
            <x v="6"/>
          </reference>
          <reference field="7" count="1" selected="0">
            <x v="9"/>
          </reference>
        </references>
      </pivotArea>
    </format>
    <format dxfId="4883">
      <pivotArea dataOnly="0" labelOnly="1" outline="0" fieldPosition="0">
        <references count="6">
          <reference field="0" count="1" selected="0">
            <x v="2"/>
          </reference>
          <reference field="2" count="1" selected="0">
            <x v="5"/>
          </reference>
          <reference field="3" count="1" selected="0">
            <x v="1"/>
          </reference>
          <reference field="5" count="1" selected="0">
            <x v="0"/>
          </reference>
          <reference field="6" count="1">
            <x v="1"/>
          </reference>
          <reference field="7" count="1" selected="0">
            <x v="1"/>
          </reference>
        </references>
      </pivotArea>
    </format>
    <format dxfId="4884">
      <pivotArea dataOnly="0" labelOnly="1" outline="0" fieldPosition="0">
        <references count="6">
          <reference field="0" count="1" selected="0">
            <x v="2"/>
          </reference>
          <reference field="2" count="1" selected="0">
            <x v="6"/>
          </reference>
          <reference field="3" count="1" selected="0">
            <x v="0"/>
          </reference>
          <reference field="5" count="1" selected="0">
            <x v="3"/>
          </reference>
          <reference field="6" count="1">
            <x v="3"/>
          </reference>
          <reference field="7" count="1" selected="0">
            <x v="5"/>
          </reference>
        </references>
      </pivotArea>
    </format>
    <format dxfId="4885">
      <pivotArea dataOnly="0" labelOnly="1" outline="0" fieldPosition="0">
        <references count="6">
          <reference field="0" count="1" selected="0">
            <x v="2"/>
          </reference>
          <reference field="2" count="1" selected="0">
            <x v="7"/>
          </reference>
          <reference field="3" count="1" selected="0">
            <x v="3"/>
          </reference>
          <reference field="5" count="1" selected="0">
            <x v="3"/>
          </reference>
          <reference field="6" count="1">
            <x v="4"/>
          </reference>
          <reference field="7" count="1" selected="0">
            <x v="6"/>
          </reference>
        </references>
      </pivotArea>
    </format>
    <format dxfId="4886">
      <pivotArea dataOnly="0" labelOnly="1" outline="0" fieldPosition="0">
        <references count="6">
          <reference field="0" count="1" selected="0">
            <x v="2"/>
          </reference>
          <reference field="2" count="1" selected="0">
            <x v="8"/>
          </reference>
          <reference field="3" count="1" selected="0">
            <x v="2"/>
          </reference>
          <reference field="5" count="1" selected="0">
            <x v="5"/>
          </reference>
          <reference field="6" count="1">
            <x v="2"/>
          </reference>
          <reference field="7" count="1" selected="0">
            <x v="6"/>
          </reference>
        </references>
      </pivotArea>
    </format>
    <format dxfId="4887">
      <pivotArea dataOnly="0" labelOnly="1" outline="0" fieldPosition="0">
        <references count="6">
          <reference field="0" count="1" selected="0">
            <x v="2"/>
          </reference>
          <reference field="2" count="1" selected="0">
            <x v="9"/>
          </reference>
          <reference field="3" count="1" selected="0">
            <x v="4"/>
          </reference>
          <reference field="5" count="1" selected="0">
            <x v="5"/>
          </reference>
          <reference field="6" count="1">
            <x v="6"/>
          </reference>
          <reference field="7" count="1" selected="0">
            <x v="10"/>
          </reference>
        </references>
      </pivotArea>
    </format>
    <format dxfId="4888">
      <pivotArea dataOnly="0" labelOnly="1" outline="0" fieldPosition="0">
        <references count="6">
          <reference field="0" count="1" selected="0">
            <x v="3"/>
          </reference>
          <reference field="2" count="1" selected="0">
            <x v="0"/>
          </reference>
          <reference field="3" count="1" selected="0">
            <x v="0"/>
          </reference>
          <reference field="5" count="1" selected="0">
            <x v="1"/>
          </reference>
          <reference field="6" count="1">
            <x v="4"/>
          </reference>
          <reference field="7" count="1" selected="0">
            <x v="4"/>
          </reference>
        </references>
      </pivotArea>
    </format>
    <format dxfId="4889">
      <pivotArea dataOnly="0" labelOnly="1" outline="0" fieldPosition="0">
        <references count="6">
          <reference field="0" count="1" selected="0">
            <x v="3"/>
          </reference>
          <reference field="2" count="1" selected="0">
            <x v="1"/>
          </reference>
          <reference field="3" count="1" selected="0">
            <x v="1"/>
          </reference>
          <reference field="5" count="1" selected="0">
            <x v="0"/>
          </reference>
          <reference field="6" count="1">
            <x v="0"/>
          </reference>
          <reference field="7" count="1" selected="0">
            <x v="0"/>
          </reference>
        </references>
      </pivotArea>
    </format>
    <format dxfId="4890">
      <pivotArea dataOnly="0" labelOnly="1" outline="0" fieldPosition="0">
        <references count="6">
          <reference field="0" count="1" selected="0">
            <x v="3"/>
          </reference>
          <reference field="2" count="1" selected="0">
            <x v="2"/>
          </reference>
          <reference field="3" count="1" selected="0">
            <x v="3"/>
          </reference>
          <reference field="5" count="1" selected="0">
            <x v="0"/>
          </reference>
          <reference field="6" count="1">
            <x v="6"/>
          </reference>
          <reference field="7" count="1" selected="0">
            <x v="5"/>
          </reference>
        </references>
      </pivotArea>
    </format>
    <format dxfId="4891">
      <pivotArea dataOnly="0" labelOnly="1" outline="0" fieldPosition="0">
        <references count="6">
          <reference field="0" count="1" selected="0">
            <x v="3"/>
          </reference>
          <reference field="2" count="1" selected="0">
            <x v="3"/>
          </reference>
          <reference field="3" count="1" selected="0">
            <x v="2"/>
          </reference>
          <reference field="5" count="1" selected="0">
            <x v="1"/>
          </reference>
          <reference field="6" count="1">
            <x v="5"/>
          </reference>
          <reference field="7" count="1" selected="0">
            <x v="5"/>
          </reference>
        </references>
      </pivotArea>
    </format>
    <format dxfId="4892">
      <pivotArea dataOnly="0" labelOnly="1" outline="0" fieldPosition="0">
        <references count="6">
          <reference field="0" count="1" selected="0">
            <x v="3"/>
          </reference>
          <reference field="2" count="1" selected="0">
            <x v="4"/>
          </reference>
          <reference field="3" count="1" selected="0">
            <x v="4"/>
          </reference>
          <reference field="5" count="1" selected="0">
            <x v="3"/>
          </reference>
          <reference field="6" count="1">
            <x v="4"/>
          </reference>
          <reference field="7" count="1" selected="0">
            <x v="6"/>
          </reference>
        </references>
      </pivotArea>
    </format>
    <format dxfId="4893">
      <pivotArea dataOnly="0" labelOnly="1" outline="0" fieldPosition="0">
        <references count="6">
          <reference field="0" count="1" selected="0">
            <x v="3"/>
          </reference>
          <reference field="2" count="1" selected="0">
            <x v="5"/>
          </reference>
          <reference field="3" count="1" selected="0">
            <x v="1"/>
          </reference>
          <reference field="5" count="1" selected="0">
            <x v="4"/>
          </reference>
          <reference field="6" count="1">
            <x v="1"/>
          </reference>
          <reference field="7" count="1" selected="0">
            <x v="4"/>
          </reference>
        </references>
      </pivotArea>
    </format>
    <format dxfId="4894">
      <pivotArea dataOnly="0" labelOnly="1" outline="0" fieldPosition="0">
        <references count="6">
          <reference field="0" count="1" selected="0">
            <x v="3"/>
          </reference>
          <reference field="2" count="1" selected="0">
            <x v="6"/>
          </reference>
          <reference field="3" count="1" selected="0">
            <x v="0"/>
          </reference>
          <reference field="5" count="1" selected="0">
            <x v="4"/>
          </reference>
          <reference field="6" count="1">
            <x v="3"/>
          </reference>
          <reference field="7" count="1" selected="0">
            <x v="6"/>
          </reference>
        </references>
      </pivotArea>
    </format>
    <format dxfId="4895">
      <pivotArea dataOnly="0" labelOnly="1" outline="0" fieldPosition="0">
        <references count="6">
          <reference field="0" count="1" selected="0">
            <x v="3"/>
          </reference>
          <reference field="2" count="1" selected="0">
            <x v="8"/>
          </reference>
          <reference field="3" count="1" selected="0">
            <x v="2"/>
          </reference>
          <reference field="5" count="1" selected="0">
            <x v="6"/>
          </reference>
          <reference field="6" count="1">
            <x v="1"/>
          </reference>
          <reference field="7" count="1" selected="0">
            <x v="6"/>
          </reference>
        </references>
      </pivotArea>
    </format>
    <format dxfId="4896">
      <pivotArea dataOnly="0" labelOnly="1" outline="0" fieldPosition="0">
        <references count="6">
          <reference field="0" count="1" selected="0">
            <x v="3"/>
          </reference>
          <reference field="2" count="1" selected="0">
            <x v="9"/>
          </reference>
          <reference field="3" count="1" selected="0">
            <x v="4"/>
          </reference>
          <reference field="5" count="1" selected="0">
            <x v="8"/>
          </reference>
          <reference field="6" count="1">
            <x v="4"/>
          </reference>
          <reference field="7" count="1" selected="0">
            <x v="11"/>
          </reference>
        </references>
      </pivotArea>
    </format>
    <format dxfId="4897">
      <pivotArea dataOnly="0" labelOnly="1" outline="0" fieldPosition="0">
        <references count="6">
          <reference field="0" count="1" selected="0">
            <x v="4"/>
          </reference>
          <reference field="2" count="1" selected="0">
            <x v="0"/>
          </reference>
          <reference field="3" count="1" selected="0">
            <x v="0"/>
          </reference>
          <reference field="5" count="1" selected="0">
            <x v="0"/>
          </reference>
          <reference field="6" count="1">
            <x v="7"/>
          </reference>
          <reference field="7" count="1" selected="0">
            <x v="6"/>
          </reference>
        </references>
      </pivotArea>
    </format>
    <format dxfId="4898">
      <pivotArea dataOnly="0" labelOnly="1" outline="0" fieldPosition="0">
        <references count="6">
          <reference field="0" count="1" selected="0">
            <x v="4"/>
          </reference>
          <reference field="2" count="1" selected="0">
            <x v="2"/>
          </reference>
          <reference field="3" count="1" selected="0">
            <x v="3"/>
          </reference>
          <reference field="5" count="1" selected="0">
            <x v="4"/>
          </reference>
          <reference field="6" count="1">
            <x v="2"/>
          </reference>
          <reference field="7" count="1" selected="0">
            <x v="5"/>
          </reference>
        </references>
      </pivotArea>
    </format>
    <format dxfId="4899">
      <pivotArea dataOnly="0" labelOnly="1" outline="0" fieldPosition="0">
        <references count="6">
          <reference field="0" count="1" selected="0">
            <x v="4"/>
          </reference>
          <reference field="2" count="1" selected="0">
            <x v="3"/>
          </reference>
          <reference field="3" count="1" selected="0">
            <x v="2"/>
          </reference>
          <reference field="5" count="1" selected="0">
            <x v="5"/>
          </reference>
          <reference field="6" count="1">
            <x v="4"/>
          </reference>
          <reference field="7" count="1" selected="0">
            <x v="8"/>
          </reference>
        </references>
      </pivotArea>
    </format>
    <format dxfId="4900">
      <pivotArea dataOnly="0" labelOnly="1" outline="0" fieldPosition="0">
        <references count="6">
          <reference field="0" count="1" selected="0">
            <x v="4"/>
          </reference>
          <reference field="2" count="1" selected="0">
            <x v="5"/>
          </reference>
          <reference field="3" count="1" selected="0">
            <x v="1"/>
          </reference>
          <reference field="5" count="1" selected="0">
            <x v="9"/>
          </reference>
          <reference field="6" count="1">
            <x v="0"/>
          </reference>
          <reference field="7" count="1" selected="0">
            <x v="8"/>
          </reference>
        </references>
      </pivotArea>
    </format>
    <format dxfId="4901">
      <pivotArea dataOnly="0" labelOnly="1" outline="0" fieldPosition="0">
        <references count="7">
          <reference field="0" count="1" selected="0">
            <x v="0"/>
          </reference>
          <reference field="2" count="1" selected="0">
            <x v="0"/>
          </reference>
          <reference field="3" count="1" selected="0">
            <x v="2"/>
          </reference>
          <reference field="5" count="1" selected="0">
            <x v="9"/>
          </reference>
          <reference field="6" count="1" selected="0">
            <x v="5"/>
          </reference>
          <reference field="7" count="1" selected="0">
            <x v="12"/>
          </reference>
          <reference field="8" count="1">
            <x v="3"/>
          </reference>
        </references>
      </pivotArea>
    </format>
    <format dxfId="4902">
      <pivotArea dataOnly="0" labelOnly="1" outline="0" fieldPosition="0">
        <references count="7">
          <reference field="0" count="1" selected="0">
            <x v="0"/>
          </reference>
          <reference field="2" count="1" selected="0">
            <x v="2"/>
          </reference>
          <reference field="3" count="1" selected="0">
            <x v="4"/>
          </reference>
          <reference field="5" count="1" selected="0">
            <x v="10"/>
          </reference>
          <reference field="6" count="1" selected="0">
            <x v="6"/>
          </reference>
          <reference field="7" count="1" selected="0">
            <x v="13"/>
          </reference>
          <reference field="8" count="1">
            <x v="4"/>
          </reference>
        </references>
      </pivotArea>
    </format>
    <format dxfId="4903">
      <pivotArea dataOnly="0" labelOnly="1" outline="0" fieldPosition="0">
        <references count="7">
          <reference field="0" count="1" selected="0">
            <x v="0"/>
          </reference>
          <reference field="2" count="1" selected="0">
            <x v="3"/>
          </reference>
          <reference field="3" count="1" selected="0">
            <x v="1"/>
          </reference>
          <reference field="5" count="1" selected="0">
            <x v="3"/>
          </reference>
          <reference field="6" count="1" selected="0">
            <x v="2"/>
          </reference>
          <reference field="7" count="1" selected="0">
            <x v="4"/>
          </reference>
          <reference field="8" count="1">
            <x v="3"/>
          </reference>
        </references>
      </pivotArea>
    </format>
    <format dxfId="4904">
      <pivotArea dataOnly="0" labelOnly="1" outline="0" fieldPosition="0">
        <references count="7">
          <reference field="0" count="1" selected="0">
            <x v="0"/>
          </reference>
          <reference field="2" count="1" selected="0">
            <x v="6"/>
          </reference>
          <reference field="3" count="1" selected="0">
            <x v="2"/>
          </reference>
          <reference field="5" count="1" selected="0">
            <x v="5"/>
          </reference>
          <reference field="6" count="1" selected="0">
            <x v="7"/>
          </reference>
          <reference field="7" count="1" selected="0">
            <x v="11"/>
          </reference>
          <reference field="8" count="1">
            <x v="2"/>
          </reference>
        </references>
      </pivotArea>
    </format>
    <format dxfId="4905">
      <pivotArea dataOnly="0" labelOnly="1" outline="0" fieldPosition="0">
        <references count="7">
          <reference field="0" count="1" selected="0">
            <x v="0"/>
          </reference>
          <reference field="2" count="1" selected="0">
            <x v="7"/>
          </reference>
          <reference field="3" count="1" selected="0">
            <x v="4"/>
          </reference>
          <reference field="5" count="1" selected="0">
            <x v="5"/>
          </reference>
          <reference field="6" count="1" selected="0">
            <x v="7"/>
          </reference>
          <reference field="7" count="1" selected="0">
            <x v="11"/>
          </reference>
          <reference field="8" count="1">
            <x v="3"/>
          </reference>
        </references>
      </pivotArea>
    </format>
    <format dxfId="4906">
      <pivotArea dataOnly="0" labelOnly="1" outline="0" fieldPosition="0">
        <references count="7">
          <reference field="0" count="1" selected="0">
            <x v="0"/>
          </reference>
          <reference field="2" count="1" selected="0">
            <x v="8"/>
          </reference>
          <reference field="3" count="1" selected="0">
            <x v="1"/>
          </reference>
          <reference field="5" count="1" selected="0">
            <x v="5"/>
          </reference>
          <reference field="6" count="1" selected="0">
            <x v="0"/>
          </reference>
          <reference field="7" count="1" selected="0">
            <x v="4"/>
          </reference>
          <reference field="8" count="1">
            <x v="0"/>
          </reference>
        </references>
      </pivotArea>
    </format>
    <format dxfId="4907">
      <pivotArea dataOnly="0" labelOnly="1" outline="0" fieldPosition="0">
        <references count="7">
          <reference field="0" count="1" selected="0">
            <x v="1"/>
          </reference>
          <reference field="2" count="1" selected="0">
            <x v="0"/>
          </reference>
          <reference field="3" count="1" selected="0">
            <x v="0"/>
          </reference>
          <reference field="5" count="1" selected="0">
            <x v="10"/>
          </reference>
          <reference field="6" count="1" selected="0">
            <x v="6"/>
          </reference>
          <reference field="7" count="1" selected="0">
            <x v="13"/>
          </reference>
          <reference field="8" count="1">
            <x v="7"/>
          </reference>
        </references>
      </pivotArea>
    </format>
    <format dxfId="4908">
      <pivotArea dataOnly="0" labelOnly="1" outline="0" fieldPosition="0">
        <references count="7">
          <reference field="0" count="1" selected="0">
            <x v="1"/>
          </reference>
          <reference field="2" count="1" selected="0">
            <x v="2"/>
          </reference>
          <reference field="3" count="1" selected="0">
            <x v="3"/>
          </reference>
          <reference field="5" count="1" selected="0">
            <x v="10"/>
          </reference>
          <reference field="6" count="1" selected="0">
            <x v="7"/>
          </reference>
          <reference field="7" count="1" selected="0">
            <x v="14"/>
          </reference>
          <reference field="8" count="1">
            <x v="2"/>
          </reference>
        </references>
      </pivotArea>
    </format>
    <format dxfId="4909">
      <pivotArea dataOnly="0" labelOnly="1" outline="0" fieldPosition="0">
        <references count="7">
          <reference field="0" count="1" selected="0">
            <x v="1"/>
          </reference>
          <reference field="2" count="1" selected="0">
            <x v="3"/>
          </reference>
          <reference field="3" count="1" selected="0">
            <x v="2"/>
          </reference>
          <reference field="5" count="1" selected="0">
            <x v="0"/>
          </reference>
          <reference field="6" count="1" selected="0">
            <x v="1"/>
          </reference>
          <reference field="7" count="1" selected="0">
            <x v="1"/>
          </reference>
          <reference field="8" count="1">
            <x v="0"/>
          </reference>
        </references>
      </pivotArea>
    </format>
    <format dxfId="4910">
      <pivotArea dataOnly="0" labelOnly="1" outline="0" fieldPosition="0">
        <references count="7">
          <reference field="0" count="1" selected="0">
            <x v="1"/>
          </reference>
          <reference field="2" count="1" selected="0">
            <x v="4"/>
          </reference>
          <reference field="3" count="1" selected="0">
            <x v="4"/>
          </reference>
          <reference field="5" count="1" selected="0">
            <x v="2"/>
          </reference>
          <reference field="6" count="1" selected="0">
            <x v="5"/>
          </reference>
          <reference field="7" count="1" selected="0">
            <x v="6"/>
          </reference>
          <reference field="8" count="1">
            <x v="5"/>
          </reference>
        </references>
      </pivotArea>
    </format>
    <format dxfId="4911">
      <pivotArea dataOnly="0" labelOnly="1" outline="0" fieldPosition="0">
        <references count="7">
          <reference field="0" count="1" selected="0">
            <x v="1"/>
          </reference>
          <reference field="2" count="1" selected="0">
            <x v="5"/>
          </reference>
          <reference field="3" count="1" selected="0">
            <x v="1"/>
          </reference>
          <reference field="5" count="1" selected="0">
            <x v="5"/>
          </reference>
          <reference field="6" count="1" selected="0">
            <x v="7"/>
          </reference>
          <reference field="7" count="1" selected="0">
            <x v="11"/>
          </reference>
          <reference field="8" count="1">
            <x v="3"/>
          </reference>
        </references>
      </pivotArea>
    </format>
    <format dxfId="4912">
      <pivotArea dataOnly="0" labelOnly="1" outline="0" fieldPosition="0">
        <references count="7">
          <reference field="0" count="1" selected="0">
            <x v="1"/>
          </reference>
          <reference field="2" count="1" selected="0">
            <x v="7"/>
          </reference>
          <reference field="3" count="1" selected="0">
            <x v="3"/>
          </reference>
          <reference field="5" count="1" selected="0">
            <x v="6"/>
          </reference>
          <reference field="6" count="1" selected="0">
            <x v="1"/>
          </reference>
          <reference field="7" count="1" selected="0">
            <x v="6"/>
          </reference>
          <reference field="8" count="1">
            <x v="2"/>
          </reference>
        </references>
      </pivotArea>
    </format>
    <format dxfId="4913">
      <pivotArea dataOnly="0" labelOnly="1" outline="0" fieldPosition="0">
        <references count="7">
          <reference field="0" count="1" selected="0">
            <x v="2"/>
          </reference>
          <reference field="2" count="1" selected="0">
            <x v="1"/>
          </reference>
          <reference field="3" count="1" selected="0">
            <x v="1"/>
          </reference>
          <reference field="5" count="1" selected="0">
            <x v="5"/>
          </reference>
          <reference field="6" count="1" selected="0">
            <x v="3"/>
          </reference>
          <reference field="7" count="1" selected="0">
            <x v="7"/>
          </reference>
          <reference field="8" count="1">
            <x v="3"/>
          </reference>
        </references>
      </pivotArea>
    </format>
    <format dxfId="4914">
      <pivotArea dataOnly="0" labelOnly="1" outline="0" fieldPosition="0">
        <references count="7">
          <reference field="0" count="1" selected="0">
            <x v="2"/>
          </reference>
          <reference field="2" count="1" selected="0">
            <x v="3"/>
          </reference>
          <reference field="3" count="1" selected="0">
            <x v="2"/>
          </reference>
          <reference field="5" count="1" selected="0">
            <x v="1"/>
          </reference>
          <reference field="6" count="1" selected="0">
            <x v="7"/>
          </reference>
          <reference field="7" count="1" selected="0">
            <x v="7"/>
          </reference>
          <reference field="8" count="1">
            <x v="4"/>
          </reference>
        </references>
      </pivotArea>
    </format>
    <format dxfId="4915">
      <pivotArea dataOnly="0" labelOnly="1" outline="0" fieldPosition="0">
        <references count="7">
          <reference field="0" count="1" selected="0">
            <x v="2"/>
          </reference>
          <reference field="2" count="1" selected="0">
            <x v="4"/>
          </reference>
          <reference field="3" count="1" selected="0">
            <x v="4"/>
          </reference>
          <reference field="5" count="1" selected="0">
            <x v="4"/>
          </reference>
          <reference field="6" count="1" selected="0">
            <x v="6"/>
          </reference>
          <reference field="7" count="1" selected="0">
            <x v="9"/>
          </reference>
          <reference field="8" count="1">
            <x v="3"/>
          </reference>
        </references>
      </pivotArea>
    </format>
    <format dxfId="4916">
      <pivotArea dataOnly="0" labelOnly="1" outline="0" fieldPosition="0">
        <references count="7">
          <reference field="0" count="1" selected="0">
            <x v="2"/>
          </reference>
          <reference field="2" count="1" selected="0">
            <x v="5"/>
          </reference>
          <reference field="3" count="1" selected="0">
            <x v="1"/>
          </reference>
          <reference field="5" count="1" selected="0">
            <x v="0"/>
          </reference>
          <reference field="6" count="1" selected="0">
            <x v="1"/>
          </reference>
          <reference field="7" count="1" selected="0">
            <x v="1"/>
          </reference>
          <reference field="8" count="1">
            <x v="1"/>
          </reference>
        </references>
      </pivotArea>
    </format>
    <format dxfId="4917">
      <pivotArea dataOnly="0" labelOnly="1" outline="0" fieldPosition="0">
        <references count="7">
          <reference field="0" count="1" selected="0">
            <x v="2"/>
          </reference>
          <reference field="2" count="1" selected="0">
            <x v="6"/>
          </reference>
          <reference field="3" count="1" selected="0">
            <x v="0"/>
          </reference>
          <reference field="5" count="1" selected="0">
            <x v="3"/>
          </reference>
          <reference field="6" count="1" selected="0">
            <x v="3"/>
          </reference>
          <reference field="7" count="1" selected="0">
            <x v="5"/>
          </reference>
          <reference field="8" count="1">
            <x v="0"/>
          </reference>
        </references>
      </pivotArea>
    </format>
    <format dxfId="4918">
      <pivotArea dataOnly="0" labelOnly="1" outline="0" fieldPosition="0">
        <references count="7">
          <reference field="0" count="1" selected="0">
            <x v="2"/>
          </reference>
          <reference field="2" count="1" selected="0">
            <x v="7"/>
          </reference>
          <reference field="3" count="1" selected="0">
            <x v="3"/>
          </reference>
          <reference field="5" count="1" selected="0">
            <x v="3"/>
          </reference>
          <reference field="6" count="1" selected="0">
            <x v="4"/>
          </reference>
          <reference field="7" count="1" selected="0">
            <x v="6"/>
          </reference>
          <reference field="8" count="1">
            <x v="3"/>
          </reference>
        </references>
      </pivotArea>
    </format>
    <format dxfId="4919">
      <pivotArea dataOnly="0" labelOnly="1" outline="0" fieldPosition="0">
        <references count="7">
          <reference field="0" count="1" selected="0">
            <x v="2"/>
          </reference>
          <reference field="2" count="1" selected="0">
            <x v="8"/>
          </reference>
          <reference field="3" count="1" selected="0">
            <x v="2"/>
          </reference>
          <reference field="5" count="1" selected="0">
            <x v="5"/>
          </reference>
          <reference field="6" count="1" selected="0">
            <x v="2"/>
          </reference>
          <reference field="7" count="1" selected="0">
            <x v="6"/>
          </reference>
          <reference field="8" count="1">
            <x v="2"/>
          </reference>
        </references>
      </pivotArea>
    </format>
    <format dxfId="4920">
      <pivotArea dataOnly="0" labelOnly="1" outline="0" fieldPosition="0">
        <references count="7">
          <reference field="0" count="1" selected="0">
            <x v="2"/>
          </reference>
          <reference field="2" count="1" selected="0">
            <x v="9"/>
          </reference>
          <reference field="3" count="1" selected="0">
            <x v="4"/>
          </reference>
          <reference field="5" count="1" selected="0">
            <x v="5"/>
          </reference>
          <reference field="6" count="1" selected="0">
            <x v="6"/>
          </reference>
          <reference field="7" count="1" selected="0">
            <x v="10"/>
          </reference>
          <reference field="8" count="1">
            <x v="1"/>
          </reference>
        </references>
      </pivotArea>
    </format>
    <format dxfId="4921">
      <pivotArea dataOnly="0" labelOnly="1" outline="0" fieldPosition="0">
        <references count="7">
          <reference field="0" count="1" selected="0">
            <x v="3"/>
          </reference>
          <reference field="2" count="1" selected="0">
            <x v="0"/>
          </reference>
          <reference field="3" count="1" selected="0">
            <x v="0"/>
          </reference>
          <reference field="5" count="1" selected="0">
            <x v="1"/>
          </reference>
          <reference field="6" count="1" selected="0">
            <x v="4"/>
          </reference>
          <reference field="7" count="1" selected="0">
            <x v="4"/>
          </reference>
          <reference field="8" count="1">
            <x v="6"/>
          </reference>
        </references>
      </pivotArea>
    </format>
    <format dxfId="4922">
      <pivotArea dataOnly="0" labelOnly="1" outline="0" fieldPosition="0">
        <references count="7">
          <reference field="0" count="1" selected="0">
            <x v="3"/>
          </reference>
          <reference field="2" count="1" selected="0">
            <x v="1"/>
          </reference>
          <reference field="3" count="1" selected="0">
            <x v="1"/>
          </reference>
          <reference field="5" count="1" selected="0">
            <x v="0"/>
          </reference>
          <reference field="6" count="1" selected="0">
            <x v="0"/>
          </reference>
          <reference field="7" count="1" selected="0">
            <x v="0"/>
          </reference>
          <reference field="8" count="1">
            <x v="3"/>
          </reference>
        </references>
      </pivotArea>
    </format>
    <format dxfId="4923">
      <pivotArea dataOnly="0" labelOnly="1" outline="0" fieldPosition="0">
        <references count="7">
          <reference field="0" count="1" selected="0">
            <x v="3"/>
          </reference>
          <reference field="2" count="1" selected="0">
            <x v="2"/>
          </reference>
          <reference field="3" count="1" selected="0">
            <x v="3"/>
          </reference>
          <reference field="5" count="1" selected="0">
            <x v="0"/>
          </reference>
          <reference field="6" count="1" selected="0">
            <x v="6"/>
          </reference>
          <reference field="7" count="1" selected="0">
            <x v="5"/>
          </reference>
          <reference field="8" count="1">
            <x v="4"/>
          </reference>
        </references>
      </pivotArea>
    </format>
    <format dxfId="4924">
      <pivotArea dataOnly="0" labelOnly="1" outline="0" fieldPosition="0">
        <references count="7">
          <reference field="0" count="1" selected="0">
            <x v="3"/>
          </reference>
          <reference field="2" count="1" selected="0">
            <x v="3"/>
          </reference>
          <reference field="3" count="1" selected="0">
            <x v="2"/>
          </reference>
          <reference field="5" count="1" selected="0">
            <x v="1"/>
          </reference>
          <reference field="6" count="1" selected="0">
            <x v="5"/>
          </reference>
          <reference field="7" count="1" selected="0">
            <x v="5"/>
          </reference>
          <reference field="8" count="1">
            <x v="0"/>
          </reference>
        </references>
      </pivotArea>
    </format>
    <format dxfId="4925">
      <pivotArea dataOnly="0" labelOnly="1" outline="0" fieldPosition="0">
        <references count="7">
          <reference field="0" count="1" selected="0">
            <x v="3"/>
          </reference>
          <reference field="2" count="1" selected="0">
            <x v="4"/>
          </reference>
          <reference field="3" count="1" selected="0">
            <x v="4"/>
          </reference>
          <reference field="5" count="1" selected="0">
            <x v="3"/>
          </reference>
          <reference field="6" count="1" selected="0">
            <x v="4"/>
          </reference>
          <reference field="7" count="1" selected="0">
            <x v="6"/>
          </reference>
          <reference field="8" count="1">
            <x v="3"/>
          </reference>
        </references>
      </pivotArea>
    </format>
    <format dxfId="4926">
      <pivotArea dataOnly="0" labelOnly="1" outline="0" fieldPosition="0">
        <references count="7">
          <reference field="0" count="1" selected="0">
            <x v="3"/>
          </reference>
          <reference field="2" count="1" selected="0">
            <x v="5"/>
          </reference>
          <reference field="3" count="1" selected="0">
            <x v="1"/>
          </reference>
          <reference field="5" count="1" selected="0">
            <x v="4"/>
          </reference>
          <reference field="6" count="1" selected="0">
            <x v="1"/>
          </reference>
          <reference field="7" count="1" selected="0">
            <x v="4"/>
          </reference>
          <reference field="8" count="1">
            <x v="1"/>
          </reference>
        </references>
      </pivotArea>
    </format>
    <format dxfId="4927">
      <pivotArea dataOnly="0" labelOnly="1" outline="0" fieldPosition="0">
        <references count="7">
          <reference field="0" count="1" selected="0">
            <x v="3"/>
          </reference>
          <reference field="2" count="1" selected="0">
            <x v="6"/>
          </reference>
          <reference field="3" count="1" selected="0">
            <x v="0"/>
          </reference>
          <reference field="5" count="1" selected="0">
            <x v="4"/>
          </reference>
          <reference field="6" count="1" selected="0">
            <x v="3"/>
          </reference>
          <reference field="7" count="1" selected="0">
            <x v="6"/>
          </reference>
          <reference field="8" count="1">
            <x v="3"/>
          </reference>
        </references>
      </pivotArea>
    </format>
    <format dxfId="4928">
      <pivotArea dataOnly="0" labelOnly="1" outline="0" fieldPosition="0">
        <references count="7">
          <reference field="0" count="1" selected="0">
            <x v="3"/>
          </reference>
          <reference field="2" count="1" selected="0">
            <x v="7"/>
          </reference>
          <reference field="3" count="1" selected="0">
            <x v="3"/>
          </reference>
          <reference field="5" count="1" selected="0">
            <x v="5"/>
          </reference>
          <reference field="6" count="1" selected="0">
            <x v="3"/>
          </reference>
          <reference field="7" count="1" selected="0">
            <x v="7"/>
          </reference>
          <reference field="8" count="1">
            <x v="5"/>
          </reference>
        </references>
      </pivotArea>
    </format>
    <format dxfId="4929">
      <pivotArea dataOnly="0" labelOnly="1" outline="0" fieldPosition="0">
        <references count="7">
          <reference field="0" count="1" selected="0">
            <x v="3"/>
          </reference>
          <reference field="2" count="1" selected="0">
            <x v="8"/>
          </reference>
          <reference field="3" count="1" selected="0">
            <x v="2"/>
          </reference>
          <reference field="5" count="1" selected="0">
            <x v="6"/>
          </reference>
          <reference field="6" count="1" selected="0">
            <x v="1"/>
          </reference>
          <reference field="7" count="1" selected="0">
            <x v="6"/>
          </reference>
          <reference field="8" count="1">
            <x v="1"/>
          </reference>
        </references>
      </pivotArea>
    </format>
    <format dxfId="4930">
      <pivotArea dataOnly="0" labelOnly="1" outline="0" fieldPosition="0">
        <references count="7">
          <reference field="0" count="1" selected="0">
            <x v="3"/>
          </reference>
          <reference field="2" count="1" selected="0">
            <x v="9"/>
          </reference>
          <reference field="3" count="1" selected="0">
            <x v="4"/>
          </reference>
          <reference field="5" count="1" selected="0">
            <x v="8"/>
          </reference>
          <reference field="6" count="1" selected="0">
            <x v="4"/>
          </reference>
          <reference field="7" count="1" selected="0">
            <x v="11"/>
          </reference>
          <reference field="8" count="1">
            <x v="3"/>
          </reference>
        </references>
      </pivotArea>
    </format>
    <format dxfId="4931">
      <pivotArea dataOnly="0" labelOnly="1" outline="0" fieldPosition="0">
        <references count="7">
          <reference field="0" count="1" selected="0">
            <x v="4"/>
          </reference>
          <reference field="2" count="1" selected="0">
            <x v="0"/>
          </reference>
          <reference field="3" count="1" selected="0">
            <x v="0"/>
          </reference>
          <reference field="5" count="1" selected="0">
            <x v="0"/>
          </reference>
          <reference field="6" count="1" selected="0">
            <x v="7"/>
          </reference>
          <reference field="7" count="1" selected="0">
            <x v="6"/>
          </reference>
          <reference field="8" count="1">
            <x v="5"/>
          </reference>
        </references>
      </pivotArea>
    </format>
    <format dxfId="4932">
      <pivotArea dataOnly="0" labelOnly="1" outline="0" fieldPosition="0">
        <references count="7">
          <reference field="0" count="1" selected="0">
            <x v="4"/>
          </reference>
          <reference field="2" count="1" selected="0">
            <x v="2"/>
          </reference>
          <reference field="3" count="1" selected="0">
            <x v="3"/>
          </reference>
          <reference field="5" count="1" selected="0">
            <x v="4"/>
          </reference>
          <reference field="6" count="1" selected="0">
            <x v="2"/>
          </reference>
          <reference field="7" count="1" selected="0">
            <x v="5"/>
          </reference>
          <reference field="8" count="1">
            <x v="4"/>
          </reference>
        </references>
      </pivotArea>
    </format>
    <format dxfId="4933">
      <pivotArea dataOnly="0" labelOnly="1" outline="0" fieldPosition="0">
        <references count="7">
          <reference field="0" count="1" selected="0">
            <x v="4"/>
          </reference>
          <reference field="2" count="1" selected="0">
            <x v="3"/>
          </reference>
          <reference field="3" count="1" selected="0">
            <x v="2"/>
          </reference>
          <reference field="5" count="1" selected="0">
            <x v="5"/>
          </reference>
          <reference field="6" count="1" selected="0">
            <x v="4"/>
          </reference>
          <reference field="7" count="1" selected="0">
            <x v="8"/>
          </reference>
          <reference field="8" count="1">
            <x v="3"/>
          </reference>
        </references>
      </pivotArea>
    </format>
    <format dxfId="4934">
      <pivotArea dataOnly="0" labelOnly="1" outline="0" fieldPosition="0">
        <references count="7">
          <reference field="0" count="1" selected="0">
            <x v="4"/>
          </reference>
          <reference field="2" count="1" selected="0">
            <x v="4"/>
          </reference>
          <reference field="3" count="1" selected="0">
            <x v="4"/>
          </reference>
          <reference field="5" count="1" selected="0">
            <x v="7"/>
          </reference>
          <reference field="6" count="1" selected="0">
            <x v="4"/>
          </reference>
          <reference field="7" count="1" selected="0">
            <x v="10"/>
          </reference>
          <reference field="8" count="1">
            <x v="2"/>
          </reference>
        </references>
      </pivotArea>
    </format>
    <format dxfId="4935">
      <pivotArea dataOnly="0" labelOnly="1" outline="0" fieldPosition="0">
        <references count="1">
          <reference field="4294967294" count="2">
            <x v="0"/>
            <x v="1"/>
          </reference>
        </references>
      </pivotArea>
    </format>
    <format dxfId="4936">
      <pivotArea type="all" dataOnly="0" outline="0" fieldPosition="0"/>
    </format>
    <format dxfId="4937">
      <pivotArea outline="0" collapsedLevelsAreSubtotals="1" fieldPosition="0"/>
    </format>
    <format dxfId="4938">
      <pivotArea field="0" type="button" dataOnly="0" labelOnly="1" outline="0" axis="axisRow" fieldPosition="0"/>
    </format>
    <format dxfId="4939">
      <pivotArea field="2" type="button" dataOnly="0" labelOnly="1" outline="0" axis="axisRow" fieldPosition="1"/>
    </format>
    <format dxfId="4940">
      <pivotArea field="3" type="button" dataOnly="0" labelOnly="1" outline="0" axis="axisRow" fieldPosition="2"/>
    </format>
    <format dxfId="4941">
      <pivotArea field="5" type="button" dataOnly="0" labelOnly="1" outline="0" axis="axisRow" fieldPosition="3"/>
    </format>
    <format dxfId="4942">
      <pivotArea field="7" type="button" dataOnly="0" labelOnly="1" outline="0" axis="axisRow" fieldPosition="4"/>
    </format>
    <format dxfId="4943">
      <pivotArea field="6" type="button" dataOnly="0" labelOnly="1" outline="0" axis="axisRow" fieldPosition="5"/>
    </format>
    <format dxfId="4944">
      <pivotArea field="8" type="button" dataOnly="0" labelOnly="1" outline="0" axis="axisRow" fieldPosition="6"/>
    </format>
    <format dxfId="4945">
      <pivotArea field="9" type="button" dataOnly="0" labelOnly="1" outline="0" axis="axisRow" fieldPosition="7"/>
    </format>
    <format dxfId="4946">
      <pivotArea dataOnly="0" labelOnly="1" outline="0" fieldPosition="0">
        <references count="1">
          <reference field="0" count="0"/>
        </references>
      </pivotArea>
    </format>
    <format dxfId="4947">
      <pivotArea dataOnly="0" labelOnly="1" grandRow="1" outline="0" fieldPosition="0"/>
    </format>
    <format dxfId="4948">
      <pivotArea dataOnly="0" labelOnly="1" outline="0" fieldPosition="0">
        <references count="2">
          <reference field="0" count="1" selected="0">
            <x v="0"/>
          </reference>
          <reference field="2" count="8">
            <x v="0"/>
            <x v="2"/>
            <x v="3"/>
            <x v="4"/>
            <x v="5"/>
            <x v="6"/>
            <x v="7"/>
            <x v="8"/>
          </reference>
        </references>
      </pivotArea>
    </format>
    <format dxfId="4949">
      <pivotArea dataOnly="0" labelOnly="1" outline="0" fieldPosition="0">
        <references count="2">
          <reference field="0" count="1" selected="0">
            <x v="1"/>
          </reference>
          <reference field="2" count="7">
            <x v="0"/>
            <x v="2"/>
            <x v="3"/>
            <x v="4"/>
            <x v="5"/>
            <x v="6"/>
            <x v="7"/>
          </reference>
        </references>
      </pivotArea>
    </format>
    <format dxfId="4950">
      <pivotArea dataOnly="0" labelOnly="1" outline="0" fieldPosition="0">
        <references count="2">
          <reference field="0" count="1" selected="0">
            <x v="2"/>
          </reference>
          <reference field="2" count="0"/>
        </references>
      </pivotArea>
    </format>
    <format dxfId="4951">
      <pivotArea dataOnly="0" labelOnly="1" outline="0" fieldPosition="0">
        <references count="2">
          <reference field="0" count="1" selected="0">
            <x v="3"/>
          </reference>
          <reference field="2" count="0"/>
        </references>
      </pivotArea>
    </format>
    <format dxfId="4952">
      <pivotArea dataOnly="0" labelOnly="1" outline="0" fieldPosition="0">
        <references count="2">
          <reference field="0" count="1" selected="0">
            <x v="4"/>
          </reference>
          <reference field="2" count="5">
            <x v="0"/>
            <x v="2"/>
            <x v="3"/>
            <x v="4"/>
            <x v="5"/>
          </reference>
        </references>
      </pivotArea>
    </format>
    <format dxfId="4953">
      <pivotArea dataOnly="0" labelOnly="1" outline="0" fieldPosition="0">
        <references count="3">
          <reference field="0" count="1" selected="0">
            <x v="0"/>
          </reference>
          <reference field="2" count="1" selected="0">
            <x v="0"/>
          </reference>
          <reference field="3" count="1">
            <x v="2"/>
          </reference>
        </references>
      </pivotArea>
    </format>
    <format dxfId="4954">
      <pivotArea dataOnly="0" labelOnly="1" outline="0" fieldPosition="0">
        <references count="3">
          <reference field="0" count="1" selected="0">
            <x v="0"/>
          </reference>
          <reference field="2" count="1" selected="0">
            <x v="2"/>
          </reference>
          <reference field="3" count="1">
            <x v="4"/>
          </reference>
        </references>
      </pivotArea>
    </format>
    <format dxfId="4955">
      <pivotArea dataOnly="0" labelOnly="1" outline="0" fieldPosition="0">
        <references count="3">
          <reference field="0" count="1" selected="0">
            <x v="0"/>
          </reference>
          <reference field="2" count="1" selected="0">
            <x v="3"/>
          </reference>
          <reference field="3" count="1">
            <x v="1"/>
          </reference>
        </references>
      </pivotArea>
    </format>
    <format dxfId="4956">
      <pivotArea dataOnly="0" labelOnly="1" outline="0" fieldPosition="0">
        <references count="3">
          <reference field="0" count="1" selected="0">
            <x v="0"/>
          </reference>
          <reference field="2" count="1" selected="0">
            <x v="4"/>
          </reference>
          <reference field="3" count="1">
            <x v="0"/>
          </reference>
        </references>
      </pivotArea>
    </format>
    <format dxfId="4957">
      <pivotArea dataOnly="0" labelOnly="1" outline="0" fieldPosition="0">
        <references count="3">
          <reference field="0" count="1" selected="0">
            <x v="0"/>
          </reference>
          <reference field="2" count="1" selected="0">
            <x v="5"/>
          </reference>
          <reference field="3" count="1">
            <x v="3"/>
          </reference>
        </references>
      </pivotArea>
    </format>
    <format dxfId="4958">
      <pivotArea dataOnly="0" labelOnly="1" outline="0" fieldPosition="0">
        <references count="3">
          <reference field="0" count="1" selected="0">
            <x v="0"/>
          </reference>
          <reference field="2" count="1" selected="0">
            <x v="6"/>
          </reference>
          <reference field="3" count="1">
            <x v="2"/>
          </reference>
        </references>
      </pivotArea>
    </format>
    <format dxfId="4959">
      <pivotArea dataOnly="0" labelOnly="1" outline="0" fieldPosition="0">
        <references count="3">
          <reference field="0" count="1" selected="0">
            <x v="0"/>
          </reference>
          <reference field="2" count="1" selected="0">
            <x v="7"/>
          </reference>
          <reference field="3" count="1">
            <x v="4"/>
          </reference>
        </references>
      </pivotArea>
    </format>
    <format dxfId="4960">
      <pivotArea dataOnly="0" labelOnly="1" outline="0" fieldPosition="0">
        <references count="3">
          <reference field="0" count="1" selected="0">
            <x v="0"/>
          </reference>
          <reference field="2" count="1" selected="0">
            <x v="8"/>
          </reference>
          <reference field="3" count="1">
            <x v="1"/>
          </reference>
        </references>
      </pivotArea>
    </format>
    <format dxfId="4961">
      <pivotArea dataOnly="0" labelOnly="1" outline="0" fieldPosition="0">
        <references count="3">
          <reference field="0" count="1" selected="0">
            <x v="1"/>
          </reference>
          <reference field="2" count="1" selected="0">
            <x v="0"/>
          </reference>
          <reference field="3" count="1">
            <x v="0"/>
          </reference>
        </references>
      </pivotArea>
    </format>
    <format dxfId="4962">
      <pivotArea dataOnly="0" labelOnly="1" outline="0" fieldPosition="0">
        <references count="3">
          <reference field="0" count="1" selected="0">
            <x v="1"/>
          </reference>
          <reference field="2" count="1" selected="0">
            <x v="2"/>
          </reference>
          <reference field="3" count="1">
            <x v="3"/>
          </reference>
        </references>
      </pivotArea>
    </format>
    <format dxfId="4963">
      <pivotArea dataOnly="0" labelOnly="1" outline="0" fieldPosition="0">
        <references count="3">
          <reference field="0" count="1" selected="0">
            <x v="1"/>
          </reference>
          <reference field="2" count="1" selected="0">
            <x v="3"/>
          </reference>
          <reference field="3" count="1">
            <x v="2"/>
          </reference>
        </references>
      </pivotArea>
    </format>
    <format dxfId="4964">
      <pivotArea dataOnly="0" labelOnly="1" outline="0" fieldPosition="0">
        <references count="3">
          <reference field="0" count="1" selected="0">
            <x v="1"/>
          </reference>
          <reference field="2" count="1" selected="0">
            <x v="4"/>
          </reference>
          <reference field="3" count="1">
            <x v="4"/>
          </reference>
        </references>
      </pivotArea>
    </format>
    <format dxfId="4965">
      <pivotArea dataOnly="0" labelOnly="1" outline="0" fieldPosition="0">
        <references count="3">
          <reference field="0" count="1" selected="0">
            <x v="1"/>
          </reference>
          <reference field="2" count="1" selected="0">
            <x v="5"/>
          </reference>
          <reference field="3" count="1">
            <x v="1"/>
          </reference>
        </references>
      </pivotArea>
    </format>
    <format dxfId="4966">
      <pivotArea dataOnly="0" labelOnly="1" outline="0" fieldPosition="0">
        <references count="3">
          <reference field="0" count="1" selected="0">
            <x v="1"/>
          </reference>
          <reference field="2" count="1" selected="0">
            <x v="6"/>
          </reference>
          <reference field="3" count="1">
            <x v="0"/>
          </reference>
        </references>
      </pivotArea>
    </format>
    <format dxfId="4967">
      <pivotArea dataOnly="0" labelOnly="1" outline="0" fieldPosition="0">
        <references count="3">
          <reference field="0" count="1" selected="0">
            <x v="1"/>
          </reference>
          <reference field="2" count="1" selected="0">
            <x v="7"/>
          </reference>
          <reference field="3" count="1">
            <x v="3"/>
          </reference>
        </references>
      </pivotArea>
    </format>
    <format dxfId="4968">
      <pivotArea dataOnly="0" labelOnly="1" outline="0" fieldPosition="0">
        <references count="3">
          <reference field="0" count="1" selected="0">
            <x v="2"/>
          </reference>
          <reference field="2" count="1" selected="0">
            <x v="0"/>
          </reference>
          <reference field="3" count="1">
            <x v="0"/>
          </reference>
        </references>
      </pivotArea>
    </format>
    <format dxfId="4969">
      <pivotArea dataOnly="0" labelOnly="1" outline="0" fieldPosition="0">
        <references count="3">
          <reference field="0" count="1" selected="0">
            <x v="2"/>
          </reference>
          <reference field="2" count="1" selected="0">
            <x v="1"/>
          </reference>
          <reference field="3" count="1">
            <x v="1"/>
          </reference>
        </references>
      </pivotArea>
    </format>
    <format dxfId="4970">
      <pivotArea dataOnly="0" labelOnly="1" outline="0" fieldPosition="0">
        <references count="3">
          <reference field="0" count="1" selected="0">
            <x v="2"/>
          </reference>
          <reference field="2" count="1" selected="0">
            <x v="2"/>
          </reference>
          <reference field="3" count="1">
            <x v="3"/>
          </reference>
        </references>
      </pivotArea>
    </format>
    <format dxfId="4971">
      <pivotArea dataOnly="0" labelOnly="1" outline="0" fieldPosition="0">
        <references count="3">
          <reference field="0" count="1" selected="0">
            <x v="2"/>
          </reference>
          <reference field="2" count="1" selected="0">
            <x v="3"/>
          </reference>
          <reference field="3" count="1">
            <x v="2"/>
          </reference>
        </references>
      </pivotArea>
    </format>
    <format dxfId="4972">
      <pivotArea dataOnly="0" labelOnly="1" outline="0" fieldPosition="0">
        <references count="3">
          <reference field="0" count="1" selected="0">
            <x v="2"/>
          </reference>
          <reference field="2" count="1" selected="0">
            <x v="4"/>
          </reference>
          <reference field="3" count="1">
            <x v="4"/>
          </reference>
        </references>
      </pivotArea>
    </format>
    <format dxfId="4973">
      <pivotArea dataOnly="0" labelOnly="1" outline="0" fieldPosition="0">
        <references count="3">
          <reference field="0" count="1" selected="0">
            <x v="2"/>
          </reference>
          <reference field="2" count="1" selected="0">
            <x v="5"/>
          </reference>
          <reference field="3" count="1">
            <x v="1"/>
          </reference>
        </references>
      </pivotArea>
    </format>
    <format dxfId="4974">
      <pivotArea dataOnly="0" labelOnly="1" outline="0" fieldPosition="0">
        <references count="3">
          <reference field="0" count="1" selected="0">
            <x v="2"/>
          </reference>
          <reference field="2" count="1" selected="0">
            <x v="6"/>
          </reference>
          <reference field="3" count="1">
            <x v="0"/>
          </reference>
        </references>
      </pivotArea>
    </format>
    <format dxfId="4975">
      <pivotArea dataOnly="0" labelOnly="1" outline="0" fieldPosition="0">
        <references count="3">
          <reference field="0" count="1" selected="0">
            <x v="2"/>
          </reference>
          <reference field="2" count="1" selected="0">
            <x v="7"/>
          </reference>
          <reference field="3" count="1">
            <x v="3"/>
          </reference>
        </references>
      </pivotArea>
    </format>
    <format dxfId="4976">
      <pivotArea dataOnly="0" labelOnly="1" outline="0" fieldPosition="0">
        <references count="3">
          <reference field="0" count="1" selected="0">
            <x v="2"/>
          </reference>
          <reference field="2" count="1" selected="0">
            <x v="8"/>
          </reference>
          <reference field="3" count="1">
            <x v="2"/>
          </reference>
        </references>
      </pivotArea>
    </format>
    <format dxfId="4977">
      <pivotArea dataOnly="0" labelOnly="1" outline="0" fieldPosition="0">
        <references count="3">
          <reference field="0" count="1" selected="0">
            <x v="2"/>
          </reference>
          <reference field="2" count="1" selected="0">
            <x v="9"/>
          </reference>
          <reference field="3" count="1">
            <x v="4"/>
          </reference>
        </references>
      </pivotArea>
    </format>
    <format dxfId="4978">
      <pivotArea dataOnly="0" labelOnly="1" outline="0" fieldPosition="0">
        <references count="3">
          <reference field="0" count="1" selected="0">
            <x v="3"/>
          </reference>
          <reference field="2" count="1" selected="0">
            <x v="0"/>
          </reference>
          <reference field="3" count="1">
            <x v="0"/>
          </reference>
        </references>
      </pivotArea>
    </format>
    <format dxfId="4979">
      <pivotArea dataOnly="0" labelOnly="1" outline="0" fieldPosition="0">
        <references count="3">
          <reference field="0" count="1" selected="0">
            <x v="3"/>
          </reference>
          <reference field="2" count="1" selected="0">
            <x v="1"/>
          </reference>
          <reference field="3" count="1">
            <x v="1"/>
          </reference>
        </references>
      </pivotArea>
    </format>
    <format dxfId="4980">
      <pivotArea dataOnly="0" labelOnly="1" outline="0" fieldPosition="0">
        <references count="3">
          <reference field="0" count="1" selected="0">
            <x v="3"/>
          </reference>
          <reference field="2" count="1" selected="0">
            <x v="2"/>
          </reference>
          <reference field="3" count="1">
            <x v="3"/>
          </reference>
        </references>
      </pivotArea>
    </format>
    <format dxfId="4981">
      <pivotArea dataOnly="0" labelOnly="1" outline="0" fieldPosition="0">
        <references count="3">
          <reference field="0" count="1" selected="0">
            <x v="3"/>
          </reference>
          <reference field="2" count="1" selected="0">
            <x v="3"/>
          </reference>
          <reference field="3" count="1">
            <x v="2"/>
          </reference>
        </references>
      </pivotArea>
    </format>
    <format dxfId="4982">
      <pivotArea dataOnly="0" labelOnly="1" outline="0" fieldPosition="0">
        <references count="3">
          <reference field="0" count="1" selected="0">
            <x v="3"/>
          </reference>
          <reference field="2" count="1" selected="0">
            <x v="4"/>
          </reference>
          <reference field="3" count="1">
            <x v="4"/>
          </reference>
        </references>
      </pivotArea>
    </format>
    <format dxfId="4983">
      <pivotArea dataOnly="0" labelOnly="1" outline="0" fieldPosition="0">
        <references count="3">
          <reference field="0" count="1" selected="0">
            <x v="3"/>
          </reference>
          <reference field="2" count="1" selected="0">
            <x v="5"/>
          </reference>
          <reference field="3" count="1">
            <x v="1"/>
          </reference>
        </references>
      </pivotArea>
    </format>
    <format dxfId="4984">
      <pivotArea dataOnly="0" labelOnly="1" outline="0" fieldPosition="0">
        <references count="3">
          <reference field="0" count="1" selected="0">
            <x v="3"/>
          </reference>
          <reference field="2" count="1" selected="0">
            <x v="6"/>
          </reference>
          <reference field="3" count="1">
            <x v="0"/>
          </reference>
        </references>
      </pivotArea>
    </format>
    <format dxfId="4985">
      <pivotArea dataOnly="0" labelOnly="1" outline="0" fieldPosition="0">
        <references count="3">
          <reference field="0" count="1" selected="0">
            <x v="3"/>
          </reference>
          <reference field="2" count="1" selected="0">
            <x v="7"/>
          </reference>
          <reference field="3" count="1">
            <x v="3"/>
          </reference>
        </references>
      </pivotArea>
    </format>
    <format dxfId="4986">
      <pivotArea dataOnly="0" labelOnly="1" outline="0" fieldPosition="0">
        <references count="3">
          <reference field="0" count="1" selected="0">
            <x v="3"/>
          </reference>
          <reference field="2" count="1" selected="0">
            <x v="8"/>
          </reference>
          <reference field="3" count="1">
            <x v="2"/>
          </reference>
        </references>
      </pivotArea>
    </format>
    <format dxfId="4987">
      <pivotArea dataOnly="0" labelOnly="1" outline="0" fieldPosition="0">
        <references count="3">
          <reference field="0" count="1" selected="0">
            <x v="3"/>
          </reference>
          <reference field="2" count="1" selected="0">
            <x v="9"/>
          </reference>
          <reference field="3" count="1">
            <x v="4"/>
          </reference>
        </references>
      </pivotArea>
    </format>
    <format dxfId="4988">
      <pivotArea dataOnly="0" labelOnly="1" outline="0" fieldPosition="0">
        <references count="3">
          <reference field="0" count="1" selected="0">
            <x v="4"/>
          </reference>
          <reference field="2" count="1" selected="0">
            <x v="0"/>
          </reference>
          <reference field="3" count="1">
            <x v="0"/>
          </reference>
        </references>
      </pivotArea>
    </format>
    <format dxfId="4989">
      <pivotArea dataOnly="0" labelOnly="1" outline="0" fieldPosition="0">
        <references count="3">
          <reference field="0" count="1" selected="0">
            <x v="4"/>
          </reference>
          <reference field="2" count="1" selected="0">
            <x v="2"/>
          </reference>
          <reference field="3" count="1">
            <x v="3"/>
          </reference>
        </references>
      </pivotArea>
    </format>
    <format dxfId="4990">
      <pivotArea dataOnly="0" labelOnly="1" outline="0" fieldPosition="0">
        <references count="3">
          <reference field="0" count="1" selected="0">
            <x v="4"/>
          </reference>
          <reference field="2" count="1" selected="0">
            <x v="3"/>
          </reference>
          <reference field="3" count="1">
            <x v="2"/>
          </reference>
        </references>
      </pivotArea>
    </format>
    <format dxfId="4991">
      <pivotArea dataOnly="0" labelOnly="1" outline="0" fieldPosition="0">
        <references count="3">
          <reference field="0" count="1" selected="0">
            <x v="4"/>
          </reference>
          <reference field="2" count="1" selected="0">
            <x v="4"/>
          </reference>
          <reference field="3" count="1">
            <x v="4"/>
          </reference>
        </references>
      </pivotArea>
    </format>
    <format dxfId="4992">
      <pivotArea dataOnly="0" labelOnly="1" outline="0" fieldPosition="0">
        <references count="3">
          <reference field="0" count="1" selected="0">
            <x v="4"/>
          </reference>
          <reference field="2" count="1" selected="0">
            <x v="5"/>
          </reference>
          <reference field="3" count="1">
            <x v="1"/>
          </reference>
        </references>
      </pivotArea>
    </format>
    <format dxfId="4993">
      <pivotArea dataOnly="0" labelOnly="1" outline="0" fieldPosition="0">
        <references count="4">
          <reference field="0" count="1" selected="0">
            <x v="0"/>
          </reference>
          <reference field="2" count="1" selected="0">
            <x v="0"/>
          </reference>
          <reference field="3" count="1" selected="0">
            <x v="2"/>
          </reference>
          <reference field="5" count="1">
            <x v="9"/>
          </reference>
        </references>
      </pivotArea>
    </format>
    <format dxfId="4994">
      <pivotArea dataOnly="0" labelOnly="1" outline="0" fieldPosition="0">
        <references count="4">
          <reference field="0" count="1" selected="0">
            <x v="0"/>
          </reference>
          <reference field="2" count="1" selected="0">
            <x v="2"/>
          </reference>
          <reference field="3" count="1" selected="0">
            <x v="4"/>
          </reference>
          <reference field="5" count="1">
            <x v="10"/>
          </reference>
        </references>
      </pivotArea>
    </format>
    <format dxfId="4995">
      <pivotArea dataOnly="0" labelOnly="1" outline="0" fieldPosition="0">
        <references count="4">
          <reference field="0" count="1" selected="0">
            <x v="0"/>
          </reference>
          <reference field="2" count="1" selected="0">
            <x v="3"/>
          </reference>
          <reference field="3" count="1" selected="0">
            <x v="1"/>
          </reference>
          <reference field="5" count="1">
            <x v="3"/>
          </reference>
        </references>
      </pivotArea>
    </format>
    <format dxfId="4996">
      <pivotArea dataOnly="0" labelOnly="1" outline="0" fieldPosition="0">
        <references count="4">
          <reference field="0" count="1" selected="0">
            <x v="0"/>
          </reference>
          <reference field="2" count="1" selected="0">
            <x v="4"/>
          </reference>
          <reference field="3" count="1" selected="0">
            <x v="0"/>
          </reference>
          <reference field="5" count="1">
            <x v="2"/>
          </reference>
        </references>
      </pivotArea>
    </format>
    <format dxfId="4997">
      <pivotArea dataOnly="0" labelOnly="1" outline="0" fieldPosition="0">
        <references count="4">
          <reference field="0" count="1" selected="0">
            <x v="0"/>
          </reference>
          <reference field="2" count="1" selected="0">
            <x v="5"/>
          </reference>
          <reference field="3" count="1" selected="0">
            <x v="3"/>
          </reference>
          <reference field="5" count="1">
            <x v="4"/>
          </reference>
        </references>
      </pivotArea>
    </format>
    <format dxfId="4998">
      <pivotArea dataOnly="0" labelOnly="1" outline="0" fieldPosition="0">
        <references count="4">
          <reference field="0" count="1" selected="0">
            <x v="0"/>
          </reference>
          <reference field="2" count="1" selected="0">
            <x v="6"/>
          </reference>
          <reference field="3" count="1" selected="0">
            <x v="2"/>
          </reference>
          <reference field="5" count="1">
            <x v="5"/>
          </reference>
        </references>
      </pivotArea>
    </format>
    <format dxfId="4999">
      <pivotArea dataOnly="0" labelOnly="1" outline="0" fieldPosition="0">
        <references count="4">
          <reference field="0" count="1" selected="0">
            <x v="1"/>
          </reference>
          <reference field="2" count="1" selected="0">
            <x v="0"/>
          </reference>
          <reference field="3" count="1" selected="0">
            <x v="0"/>
          </reference>
          <reference field="5" count="1">
            <x v="10"/>
          </reference>
        </references>
      </pivotArea>
    </format>
    <format dxfId="5000">
      <pivotArea dataOnly="0" labelOnly="1" outline="0" fieldPosition="0">
        <references count="4">
          <reference field="0" count="1" selected="0">
            <x v="1"/>
          </reference>
          <reference field="2" count="1" selected="0">
            <x v="3"/>
          </reference>
          <reference field="3" count="1" selected="0">
            <x v="2"/>
          </reference>
          <reference field="5" count="1">
            <x v="0"/>
          </reference>
        </references>
      </pivotArea>
    </format>
    <format dxfId="5001">
      <pivotArea dataOnly="0" labelOnly="1" outline="0" fieldPosition="0">
        <references count="4">
          <reference field="0" count="1" selected="0">
            <x v="1"/>
          </reference>
          <reference field="2" count="1" selected="0">
            <x v="4"/>
          </reference>
          <reference field="3" count="1" selected="0">
            <x v="4"/>
          </reference>
          <reference field="5" count="1">
            <x v="2"/>
          </reference>
        </references>
      </pivotArea>
    </format>
    <format dxfId="5002">
      <pivotArea dataOnly="0" labelOnly="1" outline="0" fieldPosition="0">
        <references count="4">
          <reference field="0" count="1" selected="0">
            <x v="1"/>
          </reference>
          <reference field="2" count="1" selected="0">
            <x v="5"/>
          </reference>
          <reference field="3" count="1" selected="0">
            <x v="1"/>
          </reference>
          <reference field="5" count="1">
            <x v="5"/>
          </reference>
        </references>
      </pivotArea>
    </format>
    <format dxfId="5003">
      <pivotArea dataOnly="0" labelOnly="1" outline="0" fieldPosition="0">
        <references count="4">
          <reference field="0" count="1" selected="0">
            <x v="1"/>
          </reference>
          <reference field="2" count="1" selected="0">
            <x v="6"/>
          </reference>
          <reference field="3" count="1" selected="0">
            <x v="0"/>
          </reference>
          <reference field="5" count="1">
            <x v="6"/>
          </reference>
        </references>
      </pivotArea>
    </format>
    <format dxfId="5004">
      <pivotArea dataOnly="0" labelOnly="1" outline="0" fieldPosition="0">
        <references count="4">
          <reference field="0" count="1" selected="0">
            <x v="2"/>
          </reference>
          <reference field="2" count="1" selected="0">
            <x v="0"/>
          </reference>
          <reference field="3" count="1" selected="0">
            <x v="0"/>
          </reference>
          <reference field="5" count="1">
            <x v="0"/>
          </reference>
        </references>
      </pivotArea>
    </format>
    <format dxfId="5005">
      <pivotArea dataOnly="0" labelOnly="1" outline="0" fieldPosition="0">
        <references count="4">
          <reference field="0" count="1" selected="0">
            <x v="2"/>
          </reference>
          <reference field="2" count="1" selected="0">
            <x v="1"/>
          </reference>
          <reference field="3" count="1" selected="0">
            <x v="1"/>
          </reference>
          <reference field="5" count="1">
            <x v="5"/>
          </reference>
        </references>
      </pivotArea>
    </format>
    <format dxfId="5006">
      <pivotArea dataOnly="0" labelOnly="1" outline="0" fieldPosition="0">
        <references count="4">
          <reference field="0" count="1" selected="0">
            <x v="2"/>
          </reference>
          <reference field="2" count="1" selected="0">
            <x v="2"/>
          </reference>
          <reference field="3" count="1" selected="0">
            <x v="3"/>
          </reference>
          <reference field="5" count="1">
            <x v="0"/>
          </reference>
        </references>
      </pivotArea>
    </format>
    <format dxfId="5007">
      <pivotArea dataOnly="0" labelOnly="1" outline="0" fieldPosition="0">
        <references count="4">
          <reference field="0" count="1" selected="0">
            <x v="2"/>
          </reference>
          <reference field="2" count="1" selected="0">
            <x v="3"/>
          </reference>
          <reference field="3" count="1" selected="0">
            <x v="2"/>
          </reference>
          <reference field="5" count="1">
            <x v="1"/>
          </reference>
        </references>
      </pivotArea>
    </format>
    <format dxfId="5008">
      <pivotArea dataOnly="0" labelOnly="1" outline="0" fieldPosition="0">
        <references count="4">
          <reference field="0" count="1" selected="0">
            <x v="2"/>
          </reference>
          <reference field="2" count="1" selected="0">
            <x v="4"/>
          </reference>
          <reference field="3" count="1" selected="0">
            <x v="4"/>
          </reference>
          <reference field="5" count="1">
            <x v="4"/>
          </reference>
        </references>
      </pivotArea>
    </format>
    <format dxfId="5009">
      <pivotArea dataOnly="0" labelOnly="1" outline="0" fieldPosition="0">
        <references count="4">
          <reference field="0" count="1" selected="0">
            <x v="2"/>
          </reference>
          <reference field="2" count="1" selected="0">
            <x v="5"/>
          </reference>
          <reference field="3" count="1" selected="0">
            <x v="1"/>
          </reference>
          <reference field="5" count="1">
            <x v="0"/>
          </reference>
        </references>
      </pivotArea>
    </format>
    <format dxfId="5010">
      <pivotArea dataOnly="0" labelOnly="1" outline="0" fieldPosition="0">
        <references count="4">
          <reference field="0" count="1" selected="0">
            <x v="2"/>
          </reference>
          <reference field="2" count="1" selected="0">
            <x v="6"/>
          </reference>
          <reference field="3" count="1" selected="0">
            <x v="0"/>
          </reference>
          <reference field="5" count="1">
            <x v="3"/>
          </reference>
        </references>
      </pivotArea>
    </format>
    <format dxfId="5011">
      <pivotArea dataOnly="0" labelOnly="1" outline="0" fieldPosition="0">
        <references count="4">
          <reference field="0" count="1" selected="0">
            <x v="2"/>
          </reference>
          <reference field="2" count="1" selected="0">
            <x v="8"/>
          </reference>
          <reference field="3" count="1" selected="0">
            <x v="2"/>
          </reference>
          <reference field="5" count="1">
            <x v="5"/>
          </reference>
        </references>
      </pivotArea>
    </format>
    <format dxfId="5012">
      <pivotArea dataOnly="0" labelOnly="1" outline="0" fieldPosition="0">
        <references count="4">
          <reference field="0" count="1" selected="0">
            <x v="3"/>
          </reference>
          <reference field="2" count="1" selected="0">
            <x v="0"/>
          </reference>
          <reference field="3" count="1" selected="0">
            <x v="0"/>
          </reference>
          <reference field="5" count="1">
            <x v="1"/>
          </reference>
        </references>
      </pivotArea>
    </format>
    <format dxfId="5013">
      <pivotArea dataOnly="0" labelOnly="1" outline="0" fieldPosition="0">
        <references count="4">
          <reference field="0" count="1" selected="0">
            <x v="3"/>
          </reference>
          <reference field="2" count="1" selected="0">
            <x v="1"/>
          </reference>
          <reference field="3" count="1" selected="0">
            <x v="1"/>
          </reference>
          <reference field="5" count="1">
            <x v="0"/>
          </reference>
        </references>
      </pivotArea>
    </format>
    <format dxfId="5014">
      <pivotArea dataOnly="0" labelOnly="1" outline="0" fieldPosition="0">
        <references count="4">
          <reference field="0" count="1" selected="0">
            <x v="3"/>
          </reference>
          <reference field="2" count="1" selected="0">
            <x v="3"/>
          </reference>
          <reference field="3" count="1" selected="0">
            <x v="2"/>
          </reference>
          <reference field="5" count="1">
            <x v="1"/>
          </reference>
        </references>
      </pivotArea>
    </format>
    <format dxfId="5015">
      <pivotArea dataOnly="0" labelOnly="1" outline="0" fieldPosition="0">
        <references count="4">
          <reference field="0" count="1" selected="0">
            <x v="3"/>
          </reference>
          <reference field="2" count="1" selected="0">
            <x v="4"/>
          </reference>
          <reference field="3" count="1" selected="0">
            <x v="4"/>
          </reference>
          <reference field="5" count="1">
            <x v="3"/>
          </reference>
        </references>
      </pivotArea>
    </format>
    <format dxfId="5016">
      <pivotArea dataOnly="0" labelOnly="1" outline="0" fieldPosition="0">
        <references count="4">
          <reference field="0" count="1" selected="0">
            <x v="3"/>
          </reference>
          <reference field="2" count="1" selected="0">
            <x v="5"/>
          </reference>
          <reference field="3" count="1" selected="0">
            <x v="1"/>
          </reference>
          <reference field="5" count="1">
            <x v="4"/>
          </reference>
        </references>
      </pivotArea>
    </format>
    <format dxfId="5017">
      <pivotArea dataOnly="0" labelOnly="1" outline="0" fieldPosition="0">
        <references count="4">
          <reference field="0" count="1" selected="0">
            <x v="3"/>
          </reference>
          <reference field="2" count="1" selected="0">
            <x v="7"/>
          </reference>
          <reference field="3" count="1" selected="0">
            <x v="3"/>
          </reference>
          <reference field="5" count="1">
            <x v="5"/>
          </reference>
        </references>
      </pivotArea>
    </format>
    <format dxfId="5018">
      <pivotArea dataOnly="0" labelOnly="1" outline="0" fieldPosition="0">
        <references count="4">
          <reference field="0" count="1" selected="0">
            <x v="3"/>
          </reference>
          <reference field="2" count="1" selected="0">
            <x v="8"/>
          </reference>
          <reference field="3" count="1" selected="0">
            <x v="2"/>
          </reference>
          <reference field="5" count="1">
            <x v="6"/>
          </reference>
        </references>
      </pivotArea>
    </format>
    <format dxfId="5019">
      <pivotArea dataOnly="0" labelOnly="1" outline="0" fieldPosition="0">
        <references count="4">
          <reference field="0" count="1" selected="0">
            <x v="3"/>
          </reference>
          <reference field="2" count="1" selected="0">
            <x v="9"/>
          </reference>
          <reference field="3" count="1" selected="0">
            <x v="4"/>
          </reference>
          <reference field="5" count="1">
            <x v="8"/>
          </reference>
        </references>
      </pivotArea>
    </format>
    <format dxfId="5020">
      <pivotArea dataOnly="0" labelOnly="1" outline="0" fieldPosition="0">
        <references count="4">
          <reference field="0" count="1" selected="0">
            <x v="4"/>
          </reference>
          <reference field="2" count="1" selected="0">
            <x v="0"/>
          </reference>
          <reference field="3" count="1" selected="0">
            <x v="0"/>
          </reference>
          <reference field="5" count="1">
            <x v="0"/>
          </reference>
        </references>
      </pivotArea>
    </format>
    <format dxfId="5021">
      <pivotArea dataOnly="0" labelOnly="1" outline="0" fieldPosition="0">
        <references count="4">
          <reference field="0" count="1" selected="0">
            <x v="4"/>
          </reference>
          <reference field="2" count="1" selected="0">
            <x v="2"/>
          </reference>
          <reference field="3" count="1" selected="0">
            <x v="3"/>
          </reference>
          <reference field="5" count="1">
            <x v="4"/>
          </reference>
        </references>
      </pivotArea>
    </format>
    <format dxfId="5022">
      <pivotArea dataOnly="0" labelOnly="1" outline="0" fieldPosition="0">
        <references count="4">
          <reference field="0" count="1" selected="0">
            <x v="4"/>
          </reference>
          <reference field="2" count="1" selected="0">
            <x v="3"/>
          </reference>
          <reference field="3" count="1" selected="0">
            <x v="2"/>
          </reference>
          <reference field="5" count="1">
            <x v="5"/>
          </reference>
        </references>
      </pivotArea>
    </format>
    <format dxfId="5023">
      <pivotArea dataOnly="0" labelOnly="1" outline="0" fieldPosition="0">
        <references count="4">
          <reference field="0" count="1" selected="0">
            <x v="4"/>
          </reference>
          <reference field="2" count="1" selected="0">
            <x v="4"/>
          </reference>
          <reference field="3" count="1" selected="0">
            <x v="4"/>
          </reference>
          <reference field="5" count="1">
            <x v="7"/>
          </reference>
        </references>
      </pivotArea>
    </format>
    <format dxfId="5024">
      <pivotArea dataOnly="0" labelOnly="1" outline="0" fieldPosition="0">
        <references count="4">
          <reference field="0" count="1" selected="0">
            <x v="4"/>
          </reference>
          <reference field="2" count="1" selected="0">
            <x v="5"/>
          </reference>
          <reference field="3" count="1" selected="0">
            <x v="1"/>
          </reference>
          <reference field="5" count="1">
            <x v="9"/>
          </reference>
        </references>
      </pivotArea>
    </format>
    <format dxfId="5025">
      <pivotArea dataOnly="0" labelOnly="1" outline="0" fieldPosition="0">
        <references count="5">
          <reference field="0" count="1" selected="0">
            <x v="0"/>
          </reference>
          <reference field="2" count="1" selected="0">
            <x v="0"/>
          </reference>
          <reference field="3" count="1" selected="0">
            <x v="2"/>
          </reference>
          <reference field="5" count="1" selected="0">
            <x v="9"/>
          </reference>
          <reference field="7" count="1">
            <x v="12"/>
          </reference>
        </references>
      </pivotArea>
    </format>
    <format dxfId="5026">
      <pivotArea dataOnly="0" labelOnly="1" outline="0" fieldPosition="0">
        <references count="5">
          <reference field="0" count="1" selected="0">
            <x v="0"/>
          </reference>
          <reference field="2" count="1" selected="0">
            <x v="2"/>
          </reference>
          <reference field="3" count="1" selected="0">
            <x v="4"/>
          </reference>
          <reference field="5" count="1" selected="0">
            <x v="10"/>
          </reference>
          <reference field="7" count="1">
            <x v="13"/>
          </reference>
        </references>
      </pivotArea>
    </format>
    <format dxfId="5027">
      <pivotArea dataOnly="0" labelOnly="1" outline="0" fieldPosition="0">
        <references count="5">
          <reference field="0" count="1" selected="0">
            <x v="0"/>
          </reference>
          <reference field="2" count="1" selected="0">
            <x v="3"/>
          </reference>
          <reference field="3" count="1" selected="0">
            <x v="1"/>
          </reference>
          <reference field="5" count="1" selected="0">
            <x v="3"/>
          </reference>
          <reference field="7" count="1">
            <x v="4"/>
          </reference>
        </references>
      </pivotArea>
    </format>
    <format dxfId="5028">
      <pivotArea dataOnly="0" labelOnly="1" outline="0" fieldPosition="0">
        <references count="5">
          <reference field="0" count="1" selected="0">
            <x v="0"/>
          </reference>
          <reference field="2" count="1" selected="0">
            <x v="4"/>
          </reference>
          <reference field="3" count="1" selected="0">
            <x v="0"/>
          </reference>
          <reference field="5" count="1" selected="0">
            <x v="2"/>
          </reference>
          <reference field="7" count="1">
            <x v="2"/>
          </reference>
        </references>
      </pivotArea>
    </format>
    <format dxfId="5029">
      <pivotArea dataOnly="0" labelOnly="1" outline="0" fieldPosition="0">
        <references count="5">
          <reference field="0" count="1" selected="0">
            <x v="0"/>
          </reference>
          <reference field="2" count="1" selected="0">
            <x v="5"/>
          </reference>
          <reference field="3" count="1" selected="0">
            <x v="3"/>
          </reference>
          <reference field="5" count="1" selected="0">
            <x v="4"/>
          </reference>
          <reference field="7" count="1">
            <x v="7"/>
          </reference>
        </references>
      </pivotArea>
    </format>
    <format dxfId="5030">
      <pivotArea dataOnly="0" labelOnly="1" outline="0" fieldPosition="0">
        <references count="5">
          <reference field="0" count="1" selected="0">
            <x v="0"/>
          </reference>
          <reference field="2" count="1" selected="0">
            <x v="6"/>
          </reference>
          <reference field="3" count="1" selected="0">
            <x v="2"/>
          </reference>
          <reference field="5" count="1" selected="0">
            <x v="5"/>
          </reference>
          <reference field="7" count="1">
            <x v="11"/>
          </reference>
        </references>
      </pivotArea>
    </format>
    <format dxfId="5031">
      <pivotArea dataOnly="0" labelOnly="1" outline="0" fieldPosition="0">
        <references count="5">
          <reference field="0" count="1" selected="0">
            <x v="0"/>
          </reference>
          <reference field="2" count="1" selected="0">
            <x v="8"/>
          </reference>
          <reference field="3" count="1" selected="0">
            <x v="1"/>
          </reference>
          <reference field="5" count="1" selected="0">
            <x v="5"/>
          </reference>
          <reference field="7" count="1">
            <x v="4"/>
          </reference>
        </references>
      </pivotArea>
    </format>
    <format dxfId="5032">
      <pivotArea dataOnly="0" labelOnly="1" outline="0" fieldPosition="0">
        <references count="5">
          <reference field="0" count="1" selected="0">
            <x v="1"/>
          </reference>
          <reference field="2" count="1" selected="0">
            <x v="0"/>
          </reference>
          <reference field="3" count="1" selected="0">
            <x v="0"/>
          </reference>
          <reference field="5" count="1" selected="0">
            <x v="10"/>
          </reference>
          <reference field="7" count="1">
            <x v="13"/>
          </reference>
        </references>
      </pivotArea>
    </format>
    <format dxfId="5033">
      <pivotArea dataOnly="0" labelOnly="1" outline="0" fieldPosition="0">
        <references count="5">
          <reference field="0" count="1" selected="0">
            <x v="1"/>
          </reference>
          <reference field="2" count="1" selected="0">
            <x v="2"/>
          </reference>
          <reference field="3" count="1" selected="0">
            <x v="3"/>
          </reference>
          <reference field="5" count="1" selected="0">
            <x v="10"/>
          </reference>
          <reference field="7" count="1">
            <x v="14"/>
          </reference>
        </references>
      </pivotArea>
    </format>
    <format dxfId="5034">
      <pivotArea dataOnly="0" labelOnly="1" outline="0" fieldPosition="0">
        <references count="5">
          <reference field="0" count="1" selected="0">
            <x v="1"/>
          </reference>
          <reference field="2" count="1" selected="0">
            <x v="3"/>
          </reference>
          <reference field="3" count="1" selected="0">
            <x v="2"/>
          </reference>
          <reference field="5" count="1" selected="0">
            <x v="0"/>
          </reference>
          <reference field="7" count="1">
            <x v="1"/>
          </reference>
        </references>
      </pivotArea>
    </format>
    <format dxfId="5035">
      <pivotArea dataOnly="0" labelOnly="1" outline="0" fieldPosition="0">
        <references count="5">
          <reference field="0" count="1" selected="0">
            <x v="1"/>
          </reference>
          <reference field="2" count="1" selected="0">
            <x v="4"/>
          </reference>
          <reference field="3" count="1" selected="0">
            <x v="4"/>
          </reference>
          <reference field="5" count="1" selected="0">
            <x v="2"/>
          </reference>
          <reference field="7" count="1">
            <x v="6"/>
          </reference>
        </references>
      </pivotArea>
    </format>
    <format dxfId="5036">
      <pivotArea dataOnly="0" labelOnly="1" outline="0" fieldPosition="0">
        <references count="5">
          <reference field="0" count="1" selected="0">
            <x v="1"/>
          </reference>
          <reference field="2" count="1" selected="0">
            <x v="5"/>
          </reference>
          <reference field="3" count="1" selected="0">
            <x v="1"/>
          </reference>
          <reference field="5" count="1" selected="0">
            <x v="5"/>
          </reference>
          <reference field="7" count="1">
            <x v="11"/>
          </reference>
        </references>
      </pivotArea>
    </format>
    <format dxfId="5037">
      <pivotArea dataOnly="0" labelOnly="1" outline="0" fieldPosition="0">
        <references count="5">
          <reference field="0" count="1" selected="0">
            <x v="1"/>
          </reference>
          <reference field="2" count="1" selected="0">
            <x v="6"/>
          </reference>
          <reference field="3" count="1" selected="0">
            <x v="0"/>
          </reference>
          <reference field="5" count="1" selected="0">
            <x v="6"/>
          </reference>
          <reference field="7" count="1">
            <x v="8"/>
          </reference>
        </references>
      </pivotArea>
    </format>
    <format dxfId="5038">
      <pivotArea dataOnly="0" labelOnly="1" outline="0" fieldPosition="0">
        <references count="5">
          <reference field="0" count="1" selected="0">
            <x v="1"/>
          </reference>
          <reference field="2" count="1" selected="0">
            <x v="7"/>
          </reference>
          <reference field="3" count="1" selected="0">
            <x v="3"/>
          </reference>
          <reference field="5" count="1" selected="0">
            <x v="6"/>
          </reference>
          <reference field="7" count="1">
            <x v="6"/>
          </reference>
        </references>
      </pivotArea>
    </format>
    <format dxfId="5039">
      <pivotArea dataOnly="0" labelOnly="1" outline="0" fieldPosition="0">
        <references count="5">
          <reference field="0" count="1" selected="0">
            <x v="2"/>
          </reference>
          <reference field="2" count="1" selected="0">
            <x v="0"/>
          </reference>
          <reference field="3" count="1" selected="0">
            <x v="0"/>
          </reference>
          <reference field="5" count="1" selected="0">
            <x v="0"/>
          </reference>
          <reference field="7" count="1">
            <x v="2"/>
          </reference>
        </references>
      </pivotArea>
    </format>
    <format dxfId="5040">
      <pivotArea dataOnly="0" labelOnly="1" outline="0" fieldPosition="0">
        <references count="5">
          <reference field="0" count="1" selected="0">
            <x v="2"/>
          </reference>
          <reference field="2" count="1" selected="0">
            <x v="1"/>
          </reference>
          <reference field="3" count="1" selected="0">
            <x v="1"/>
          </reference>
          <reference field="5" count="1" selected="0">
            <x v="5"/>
          </reference>
          <reference field="7" count="1">
            <x v="7"/>
          </reference>
        </references>
      </pivotArea>
    </format>
    <format dxfId="5041">
      <pivotArea dataOnly="0" labelOnly="1" outline="0" fieldPosition="0">
        <references count="5">
          <reference field="0" count="1" selected="0">
            <x v="2"/>
          </reference>
          <reference field="2" count="1" selected="0">
            <x v="2"/>
          </reference>
          <reference field="3" count="1" selected="0">
            <x v="3"/>
          </reference>
          <reference field="5" count="1" selected="0">
            <x v="0"/>
          </reference>
          <reference field="7" count="1">
            <x v="3"/>
          </reference>
        </references>
      </pivotArea>
    </format>
    <format dxfId="5042">
      <pivotArea dataOnly="0" labelOnly="1" outline="0" fieldPosition="0">
        <references count="5">
          <reference field="0" count="1" selected="0">
            <x v="2"/>
          </reference>
          <reference field="2" count="1" selected="0">
            <x v="3"/>
          </reference>
          <reference field="3" count="1" selected="0">
            <x v="2"/>
          </reference>
          <reference field="5" count="1" selected="0">
            <x v="1"/>
          </reference>
          <reference field="7" count="1">
            <x v="7"/>
          </reference>
        </references>
      </pivotArea>
    </format>
    <format dxfId="5043">
      <pivotArea dataOnly="0" labelOnly="1" outline="0" fieldPosition="0">
        <references count="5">
          <reference field="0" count="1" selected="0">
            <x v="2"/>
          </reference>
          <reference field="2" count="1" selected="0">
            <x v="4"/>
          </reference>
          <reference field="3" count="1" selected="0">
            <x v="4"/>
          </reference>
          <reference field="5" count="1" selected="0">
            <x v="4"/>
          </reference>
          <reference field="7" count="1">
            <x v="9"/>
          </reference>
        </references>
      </pivotArea>
    </format>
    <format dxfId="5044">
      <pivotArea dataOnly="0" labelOnly="1" outline="0" fieldPosition="0">
        <references count="5">
          <reference field="0" count="1" selected="0">
            <x v="2"/>
          </reference>
          <reference field="2" count="1" selected="0">
            <x v="5"/>
          </reference>
          <reference field="3" count="1" selected="0">
            <x v="1"/>
          </reference>
          <reference field="5" count="1" selected="0">
            <x v="0"/>
          </reference>
          <reference field="7" count="1">
            <x v="1"/>
          </reference>
        </references>
      </pivotArea>
    </format>
    <format dxfId="5045">
      <pivotArea dataOnly="0" labelOnly="1" outline="0" fieldPosition="0">
        <references count="5">
          <reference field="0" count="1" selected="0">
            <x v="2"/>
          </reference>
          <reference field="2" count="1" selected="0">
            <x v="6"/>
          </reference>
          <reference field="3" count="1" selected="0">
            <x v="0"/>
          </reference>
          <reference field="5" count="1" selected="0">
            <x v="3"/>
          </reference>
          <reference field="7" count="1">
            <x v="5"/>
          </reference>
        </references>
      </pivotArea>
    </format>
    <format dxfId="5046">
      <pivotArea dataOnly="0" labelOnly="1" outline="0" fieldPosition="0">
        <references count="5">
          <reference field="0" count="1" selected="0">
            <x v="2"/>
          </reference>
          <reference field="2" count="1" selected="0">
            <x v="7"/>
          </reference>
          <reference field="3" count="1" selected="0">
            <x v="3"/>
          </reference>
          <reference field="5" count="1" selected="0">
            <x v="3"/>
          </reference>
          <reference field="7" count="1">
            <x v="6"/>
          </reference>
        </references>
      </pivotArea>
    </format>
    <format dxfId="5047">
      <pivotArea dataOnly="0" labelOnly="1" outline="0" fieldPosition="0">
        <references count="5">
          <reference field="0" count="1" selected="0">
            <x v="2"/>
          </reference>
          <reference field="2" count="1" selected="0">
            <x v="9"/>
          </reference>
          <reference field="3" count="1" selected="0">
            <x v="4"/>
          </reference>
          <reference field="5" count="1" selected="0">
            <x v="5"/>
          </reference>
          <reference field="7" count="1">
            <x v="10"/>
          </reference>
        </references>
      </pivotArea>
    </format>
    <format dxfId="5048">
      <pivotArea dataOnly="0" labelOnly="1" outline="0" fieldPosition="0">
        <references count="5">
          <reference field="0" count="1" selected="0">
            <x v="3"/>
          </reference>
          <reference field="2" count="1" selected="0">
            <x v="0"/>
          </reference>
          <reference field="3" count="1" selected="0">
            <x v="0"/>
          </reference>
          <reference field="5" count="1" selected="0">
            <x v="1"/>
          </reference>
          <reference field="7" count="1">
            <x v="4"/>
          </reference>
        </references>
      </pivotArea>
    </format>
    <format dxfId="5049">
      <pivotArea dataOnly="0" labelOnly="1" outline="0" fieldPosition="0">
        <references count="5">
          <reference field="0" count="1" selected="0">
            <x v="3"/>
          </reference>
          <reference field="2" count="1" selected="0">
            <x v="1"/>
          </reference>
          <reference field="3" count="1" selected="0">
            <x v="1"/>
          </reference>
          <reference field="5" count="1" selected="0">
            <x v="0"/>
          </reference>
          <reference field="7" count="1">
            <x v="0"/>
          </reference>
        </references>
      </pivotArea>
    </format>
    <format dxfId="5050">
      <pivotArea dataOnly="0" labelOnly="1" outline="0" fieldPosition="0">
        <references count="5">
          <reference field="0" count="1" selected="0">
            <x v="3"/>
          </reference>
          <reference field="2" count="1" selected="0">
            <x v="2"/>
          </reference>
          <reference field="3" count="1" selected="0">
            <x v="3"/>
          </reference>
          <reference field="5" count="1" selected="0">
            <x v="0"/>
          </reference>
          <reference field="7" count="1">
            <x v="5"/>
          </reference>
        </references>
      </pivotArea>
    </format>
    <format dxfId="5051">
      <pivotArea dataOnly="0" labelOnly="1" outline="0" fieldPosition="0">
        <references count="5">
          <reference field="0" count="1" selected="0">
            <x v="3"/>
          </reference>
          <reference field="2" count="1" selected="0">
            <x v="4"/>
          </reference>
          <reference field="3" count="1" selected="0">
            <x v="4"/>
          </reference>
          <reference field="5" count="1" selected="0">
            <x v="3"/>
          </reference>
          <reference field="7" count="1">
            <x v="6"/>
          </reference>
        </references>
      </pivotArea>
    </format>
    <format dxfId="5052">
      <pivotArea dataOnly="0" labelOnly="1" outline="0" fieldPosition="0">
        <references count="5">
          <reference field="0" count="1" selected="0">
            <x v="3"/>
          </reference>
          <reference field="2" count="1" selected="0">
            <x v="5"/>
          </reference>
          <reference field="3" count="1" selected="0">
            <x v="1"/>
          </reference>
          <reference field="5" count="1" selected="0">
            <x v="4"/>
          </reference>
          <reference field="7" count="1">
            <x v="4"/>
          </reference>
        </references>
      </pivotArea>
    </format>
    <format dxfId="5053">
      <pivotArea dataOnly="0" labelOnly="1" outline="0" fieldPosition="0">
        <references count="5">
          <reference field="0" count="1" selected="0">
            <x v="3"/>
          </reference>
          <reference field="2" count="1" selected="0">
            <x v="6"/>
          </reference>
          <reference field="3" count="1" selected="0">
            <x v="0"/>
          </reference>
          <reference field="5" count="1" selected="0">
            <x v="4"/>
          </reference>
          <reference field="7" count="1">
            <x v="6"/>
          </reference>
        </references>
      </pivotArea>
    </format>
    <format dxfId="5054">
      <pivotArea dataOnly="0" labelOnly="1" outline="0" fieldPosition="0">
        <references count="5">
          <reference field="0" count="1" selected="0">
            <x v="3"/>
          </reference>
          <reference field="2" count="1" selected="0">
            <x v="7"/>
          </reference>
          <reference field="3" count="1" selected="0">
            <x v="3"/>
          </reference>
          <reference field="5" count="1" selected="0">
            <x v="5"/>
          </reference>
          <reference field="7" count="1">
            <x v="7"/>
          </reference>
        </references>
      </pivotArea>
    </format>
    <format dxfId="5055">
      <pivotArea dataOnly="0" labelOnly="1" outline="0" fieldPosition="0">
        <references count="5">
          <reference field="0" count="1" selected="0">
            <x v="3"/>
          </reference>
          <reference field="2" count="1" selected="0">
            <x v="8"/>
          </reference>
          <reference field="3" count="1" selected="0">
            <x v="2"/>
          </reference>
          <reference field="5" count="1" selected="0">
            <x v="6"/>
          </reference>
          <reference field="7" count="1">
            <x v="6"/>
          </reference>
        </references>
      </pivotArea>
    </format>
    <format dxfId="5056">
      <pivotArea dataOnly="0" labelOnly="1" outline="0" fieldPosition="0">
        <references count="5">
          <reference field="0" count="1" selected="0">
            <x v="3"/>
          </reference>
          <reference field="2" count="1" selected="0">
            <x v="9"/>
          </reference>
          <reference field="3" count="1" selected="0">
            <x v="4"/>
          </reference>
          <reference field="5" count="1" selected="0">
            <x v="8"/>
          </reference>
          <reference field="7" count="1">
            <x v="11"/>
          </reference>
        </references>
      </pivotArea>
    </format>
    <format dxfId="5057">
      <pivotArea dataOnly="0" labelOnly="1" outline="0" fieldPosition="0">
        <references count="5">
          <reference field="0" count="1" selected="0">
            <x v="4"/>
          </reference>
          <reference field="2" count="1" selected="0">
            <x v="0"/>
          </reference>
          <reference field="3" count="1" selected="0">
            <x v="0"/>
          </reference>
          <reference field="5" count="1" selected="0">
            <x v="0"/>
          </reference>
          <reference field="7" count="1">
            <x v="6"/>
          </reference>
        </references>
      </pivotArea>
    </format>
    <format dxfId="5058">
      <pivotArea dataOnly="0" labelOnly="1" outline="0" fieldPosition="0">
        <references count="5">
          <reference field="0" count="1" selected="0">
            <x v="4"/>
          </reference>
          <reference field="2" count="1" selected="0">
            <x v="2"/>
          </reference>
          <reference field="3" count="1" selected="0">
            <x v="3"/>
          </reference>
          <reference field="5" count="1" selected="0">
            <x v="4"/>
          </reference>
          <reference field="7" count="1">
            <x v="5"/>
          </reference>
        </references>
      </pivotArea>
    </format>
    <format dxfId="5059">
      <pivotArea dataOnly="0" labelOnly="1" outline="0" fieldPosition="0">
        <references count="5">
          <reference field="0" count="1" selected="0">
            <x v="4"/>
          </reference>
          <reference field="2" count="1" selected="0">
            <x v="3"/>
          </reference>
          <reference field="3" count="1" selected="0">
            <x v="2"/>
          </reference>
          <reference field="5" count="1" selected="0">
            <x v="5"/>
          </reference>
          <reference field="7" count="1">
            <x v="8"/>
          </reference>
        </references>
      </pivotArea>
    </format>
    <format dxfId="5060">
      <pivotArea dataOnly="0" labelOnly="1" outline="0" fieldPosition="0">
        <references count="5">
          <reference field="0" count="1" selected="0">
            <x v="4"/>
          </reference>
          <reference field="2" count="1" selected="0">
            <x v="4"/>
          </reference>
          <reference field="3" count="1" selected="0">
            <x v="4"/>
          </reference>
          <reference field="5" count="1" selected="0">
            <x v="7"/>
          </reference>
          <reference field="7" count="1">
            <x v="10"/>
          </reference>
        </references>
      </pivotArea>
    </format>
    <format dxfId="5061">
      <pivotArea dataOnly="0" labelOnly="1" outline="0" fieldPosition="0">
        <references count="5">
          <reference field="0" count="1" selected="0">
            <x v="4"/>
          </reference>
          <reference field="2" count="1" selected="0">
            <x v="5"/>
          </reference>
          <reference field="3" count="1" selected="0">
            <x v="1"/>
          </reference>
          <reference field="5" count="1" selected="0">
            <x v="9"/>
          </reference>
          <reference field="7" count="1">
            <x v="8"/>
          </reference>
        </references>
      </pivotArea>
    </format>
    <format dxfId="5062">
      <pivotArea dataOnly="0" labelOnly="1" outline="0" fieldPosition="0">
        <references count="6">
          <reference field="0" count="1" selected="0">
            <x v="0"/>
          </reference>
          <reference field="2" count="1" selected="0">
            <x v="0"/>
          </reference>
          <reference field="3" count="1" selected="0">
            <x v="2"/>
          </reference>
          <reference field="5" count="1" selected="0">
            <x v="9"/>
          </reference>
          <reference field="6" count="1">
            <x v="5"/>
          </reference>
          <reference field="7" count="1" selected="0">
            <x v="12"/>
          </reference>
        </references>
      </pivotArea>
    </format>
    <format dxfId="5063">
      <pivotArea dataOnly="0" labelOnly="1" outline="0" fieldPosition="0">
        <references count="6">
          <reference field="0" count="1" selected="0">
            <x v="0"/>
          </reference>
          <reference field="2" count="1" selected="0">
            <x v="2"/>
          </reference>
          <reference field="3" count="1" selected="0">
            <x v="4"/>
          </reference>
          <reference field="5" count="1" selected="0">
            <x v="10"/>
          </reference>
          <reference field="6" count="1">
            <x v="6"/>
          </reference>
          <reference field="7" count="1" selected="0">
            <x v="13"/>
          </reference>
        </references>
      </pivotArea>
    </format>
    <format dxfId="5064">
      <pivotArea dataOnly="0" labelOnly="1" outline="0" fieldPosition="0">
        <references count="6">
          <reference field="0" count="1" selected="0">
            <x v="0"/>
          </reference>
          <reference field="2" count="1" selected="0">
            <x v="3"/>
          </reference>
          <reference field="3" count="1" selected="0">
            <x v="1"/>
          </reference>
          <reference field="5" count="1" selected="0">
            <x v="3"/>
          </reference>
          <reference field="6" count="1">
            <x v="2"/>
          </reference>
          <reference field="7" count="1" selected="0">
            <x v="4"/>
          </reference>
        </references>
      </pivotArea>
    </format>
    <format dxfId="5065">
      <pivotArea dataOnly="0" labelOnly="1" outline="0" fieldPosition="0">
        <references count="6">
          <reference field="0" count="1" selected="0">
            <x v="0"/>
          </reference>
          <reference field="2" count="1" selected="0">
            <x v="4"/>
          </reference>
          <reference field="3" count="1" selected="0">
            <x v="0"/>
          </reference>
          <reference field="5" count="1" selected="0">
            <x v="2"/>
          </reference>
          <reference field="6" count="1">
            <x v="0"/>
          </reference>
          <reference field="7" count="1" selected="0">
            <x v="2"/>
          </reference>
        </references>
      </pivotArea>
    </format>
    <format dxfId="5066">
      <pivotArea dataOnly="0" labelOnly="1" outline="0" fieldPosition="0">
        <references count="6">
          <reference field="0" count="1" selected="0">
            <x v="0"/>
          </reference>
          <reference field="2" count="1" selected="0">
            <x v="5"/>
          </reference>
          <reference field="3" count="1" selected="0">
            <x v="3"/>
          </reference>
          <reference field="5" count="1" selected="0">
            <x v="4"/>
          </reference>
          <reference field="6" count="1">
            <x v="4"/>
          </reference>
          <reference field="7" count="1" selected="0">
            <x v="7"/>
          </reference>
        </references>
      </pivotArea>
    </format>
    <format dxfId="5067">
      <pivotArea dataOnly="0" labelOnly="1" outline="0" fieldPosition="0">
        <references count="6">
          <reference field="0" count="1" selected="0">
            <x v="0"/>
          </reference>
          <reference field="2" count="1" selected="0">
            <x v="6"/>
          </reference>
          <reference field="3" count="1" selected="0">
            <x v="2"/>
          </reference>
          <reference field="5" count="1" selected="0">
            <x v="5"/>
          </reference>
          <reference field="6" count="1">
            <x v="7"/>
          </reference>
          <reference field="7" count="1" selected="0">
            <x v="11"/>
          </reference>
        </references>
      </pivotArea>
    </format>
    <format dxfId="5068">
      <pivotArea dataOnly="0" labelOnly="1" outline="0" fieldPosition="0">
        <references count="6">
          <reference field="0" count="1" selected="0">
            <x v="0"/>
          </reference>
          <reference field="2" count="1" selected="0">
            <x v="8"/>
          </reference>
          <reference field="3" count="1" selected="0">
            <x v="1"/>
          </reference>
          <reference field="5" count="1" selected="0">
            <x v="5"/>
          </reference>
          <reference field="6" count="1">
            <x v="0"/>
          </reference>
          <reference field="7" count="1" selected="0">
            <x v="4"/>
          </reference>
        </references>
      </pivotArea>
    </format>
    <format dxfId="5069">
      <pivotArea dataOnly="0" labelOnly="1" outline="0" fieldPosition="0">
        <references count="6">
          <reference field="0" count="1" selected="0">
            <x v="1"/>
          </reference>
          <reference field="2" count="1" selected="0">
            <x v="0"/>
          </reference>
          <reference field="3" count="1" selected="0">
            <x v="0"/>
          </reference>
          <reference field="5" count="1" selected="0">
            <x v="10"/>
          </reference>
          <reference field="6" count="1">
            <x v="6"/>
          </reference>
          <reference field="7" count="1" selected="0">
            <x v="13"/>
          </reference>
        </references>
      </pivotArea>
    </format>
    <format dxfId="5070">
      <pivotArea dataOnly="0" labelOnly="1" outline="0" fieldPosition="0">
        <references count="6">
          <reference field="0" count="1" selected="0">
            <x v="1"/>
          </reference>
          <reference field="2" count="1" selected="0">
            <x v="2"/>
          </reference>
          <reference field="3" count="1" selected="0">
            <x v="3"/>
          </reference>
          <reference field="5" count="1" selected="0">
            <x v="10"/>
          </reference>
          <reference field="6" count="1">
            <x v="7"/>
          </reference>
          <reference field="7" count="1" selected="0">
            <x v="14"/>
          </reference>
        </references>
      </pivotArea>
    </format>
    <format dxfId="5071">
      <pivotArea dataOnly="0" labelOnly="1" outline="0" fieldPosition="0">
        <references count="6">
          <reference field="0" count="1" selected="0">
            <x v="1"/>
          </reference>
          <reference field="2" count="1" selected="0">
            <x v="3"/>
          </reference>
          <reference field="3" count="1" selected="0">
            <x v="2"/>
          </reference>
          <reference field="5" count="1" selected="0">
            <x v="0"/>
          </reference>
          <reference field="6" count="1">
            <x v="1"/>
          </reference>
          <reference field="7" count="1" selected="0">
            <x v="1"/>
          </reference>
        </references>
      </pivotArea>
    </format>
    <format dxfId="5072">
      <pivotArea dataOnly="0" labelOnly="1" outline="0" fieldPosition="0">
        <references count="6">
          <reference field="0" count="1" selected="0">
            <x v="1"/>
          </reference>
          <reference field="2" count="1" selected="0">
            <x v="4"/>
          </reference>
          <reference field="3" count="1" selected="0">
            <x v="4"/>
          </reference>
          <reference field="5" count="1" selected="0">
            <x v="2"/>
          </reference>
          <reference field="6" count="1">
            <x v="5"/>
          </reference>
          <reference field="7" count="1" selected="0">
            <x v="6"/>
          </reference>
        </references>
      </pivotArea>
    </format>
    <format dxfId="5073">
      <pivotArea dataOnly="0" labelOnly="1" outline="0" fieldPosition="0">
        <references count="6">
          <reference field="0" count="1" selected="0">
            <x v="1"/>
          </reference>
          <reference field="2" count="1" selected="0">
            <x v="5"/>
          </reference>
          <reference field="3" count="1" selected="0">
            <x v="1"/>
          </reference>
          <reference field="5" count="1" selected="0">
            <x v="5"/>
          </reference>
          <reference field="6" count="1">
            <x v="7"/>
          </reference>
          <reference field="7" count="1" selected="0">
            <x v="11"/>
          </reference>
        </references>
      </pivotArea>
    </format>
    <format dxfId="5074">
      <pivotArea dataOnly="0" labelOnly="1" outline="0" fieldPosition="0">
        <references count="6">
          <reference field="0" count="1" selected="0">
            <x v="1"/>
          </reference>
          <reference field="2" count="1" selected="0">
            <x v="6"/>
          </reference>
          <reference field="3" count="1" selected="0">
            <x v="0"/>
          </reference>
          <reference field="5" count="1" selected="0">
            <x v="6"/>
          </reference>
          <reference field="6" count="1">
            <x v="3"/>
          </reference>
          <reference field="7" count="1" selected="0">
            <x v="8"/>
          </reference>
        </references>
      </pivotArea>
    </format>
    <format dxfId="5075">
      <pivotArea dataOnly="0" labelOnly="1" outline="0" fieldPosition="0">
        <references count="6">
          <reference field="0" count="1" selected="0">
            <x v="1"/>
          </reference>
          <reference field="2" count="1" selected="0">
            <x v="7"/>
          </reference>
          <reference field="3" count="1" selected="0">
            <x v="3"/>
          </reference>
          <reference field="5" count="1" selected="0">
            <x v="6"/>
          </reference>
          <reference field="6" count="1">
            <x v="1"/>
          </reference>
          <reference field="7" count="1" selected="0">
            <x v="6"/>
          </reference>
        </references>
      </pivotArea>
    </format>
    <format dxfId="5076">
      <pivotArea dataOnly="0" labelOnly="1" outline="0" fieldPosition="0">
        <references count="6">
          <reference field="0" count="1" selected="0">
            <x v="2"/>
          </reference>
          <reference field="2" count="1" selected="0">
            <x v="0"/>
          </reference>
          <reference field="3" count="1" selected="0">
            <x v="0"/>
          </reference>
          <reference field="5" count="1" selected="0">
            <x v="0"/>
          </reference>
          <reference field="6" count="1">
            <x v="2"/>
          </reference>
          <reference field="7" count="1" selected="0">
            <x v="2"/>
          </reference>
        </references>
      </pivotArea>
    </format>
    <format dxfId="5077">
      <pivotArea dataOnly="0" labelOnly="1" outline="0" fieldPosition="0">
        <references count="6">
          <reference field="0" count="1" selected="0">
            <x v="2"/>
          </reference>
          <reference field="2" count="1" selected="0">
            <x v="1"/>
          </reference>
          <reference field="3" count="1" selected="0">
            <x v="1"/>
          </reference>
          <reference field="5" count="1" selected="0">
            <x v="5"/>
          </reference>
          <reference field="6" count="1">
            <x v="3"/>
          </reference>
          <reference field="7" count="1" selected="0">
            <x v="7"/>
          </reference>
        </references>
      </pivotArea>
    </format>
    <format dxfId="5078">
      <pivotArea dataOnly="0" labelOnly="1" outline="0" fieldPosition="0">
        <references count="6">
          <reference field="0" count="1" selected="0">
            <x v="2"/>
          </reference>
          <reference field="2" count="1" selected="0">
            <x v="3"/>
          </reference>
          <reference field="3" count="1" selected="0">
            <x v="2"/>
          </reference>
          <reference field="5" count="1" selected="0">
            <x v="1"/>
          </reference>
          <reference field="6" count="1">
            <x v="7"/>
          </reference>
          <reference field="7" count="1" selected="0">
            <x v="7"/>
          </reference>
        </references>
      </pivotArea>
    </format>
    <format dxfId="5079">
      <pivotArea dataOnly="0" labelOnly="1" outline="0" fieldPosition="0">
        <references count="6">
          <reference field="0" count="1" selected="0">
            <x v="2"/>
          </reference>
          <reference field="2" count="1" selected="0">
            <x v="4"/>
          </reference>
          <reference field="3" count="1" selected="0">
            <x v="4"/>
          </reference>
          <reference field="5" count="1" selected="0">
            <x v="4"/>
          </reference>
          <reference field="6" count="1">
            <x v="6"/>
          </reference>
          <reference field="7" count="1" selected="0">
            <x v="9"/>
          </reference>
        </references>
      </pivotArea>
    </format>
    <format dxfId="5080">
      <pivotArea dataOnly="0" labelOnly="1" outline="0" fieldPosition="0">
        <references count="6">
          <reference field="0" count="1" selected="0">
            <x v="2"/>
          </reference>
          <reference field="2" count="1" selected="0">
            <x v="5"/>
          </reference>
          <reference field="3" count="1" selected="0">
            <x v="1"/>
          </reference>
          <reference field="5" count="1" selected="0">
            <x v="0"/>
          </reference>
          <reference field="6" count="1">
            <x v="1"/>
          </reference>
          <reference field="7" count="1" selected="0">
            <x v="1"/>
          </reference>
        </references>
      </pivotArea>
    </format>
    <format dxfId="5081">
      <pivotArea dataOnly="0" labelOnly="1" outline="0" fieldPosition="0">
        <references count="6">
          <reference field="0" count="1" selected="0">
            <x v="2"/>
          </reference>
          <reference field="2" count="1" selected="0">
            <x v="6"/>
          </reference>
          <reference field="3" count="1" selected="0">
            <x v="0"/>
          </reference>
          <reference field="5" count="1" selected="0">
            <x v="3"/>
          </reference>
          <reference field="6" count="1">
            <x v="3"/>
          </reference>
          <reference field="7" count="1" selected="0">
            <x v="5"/>
          </reference>
        </references>
      </pivotArea>
    </format>
    <format dxfId="5082">
      <pivotArea dataOnly="0" labelOnly="1" outline="0" fieldPosition="0">
        <references count="6">
          <reference field="0" count="1" selected="0">
            <x v="2"/>
          </reference>
          <reference field="2" count="1" selected="0">
            <x v="7"/>
          </reference>
          <reference field="3" count="1" selected="0">
            <x v="3"/>
          </reference>
          <reference field="5" count="1" selected="0">
            <x v="3"/>
          </reference>
          <reference field="6" count="1">
            <x v="4"/>
          </reference>
          <reference field="7" count="1" selected="0">
            <x v="6"/>
          </reference>
        </references>
      </pivotArea>
    </format>
    <format dxfId="5083">
      <pivotArea dataOnly="0" labelOnly="1" outline="0" fieldPosition="0">
        <references count="6">
          <reference field="0" count="1" selected="0">
            <x v="2"/>
          </reference>
          <reference field="2" count="1" selected="0">
            <x v="8"/>
          </reference>
          <reference field="3" count="1" selected="0">
            <x v="2"/>
          </reference>
          <reference field="5" count="1" selected="0">
            <x v="5"/>
          </reference>
          <reference field="6" count="1">
            <x v="2"/>
          </reference>
          <reference field="7" count="1" selected="0">
            <x v="6"/>
          </reference>
        </references>
      </pivotArea>
    </format>
    <format dxfId="5084">
      <pivotArea dataOnly="0" labelOnly="1" outline="0" fieldPosition="0">
        <references count="6">
          <reference field="0" count="1" selected="0">
            <x v="2"/>
          </reference>
          <reference field="2" count="1" selected="0">
            <x v="9"/>
          </reference>
          <reference field="3" count="1" selected="0">
            <x v="4"/>
          </reference>
          <reference field="5" count="1" selected="0">
            <x v="5"/>
          </reference>
          <reference field="6" count="1">
            <x v="6"/>
          </reference>
          <reference field="7" count="1" selected="0">
            <x v="10"/>
          </reference>
        </references>
      </pivotArea>
    </format>
    <format dxfId="5085">
      <pivotArea dataOnly="0" labelOnly="1" outline="0" fieldPosition="0">
        <references count="6">
          <reference field="0" count="1" selected="0">
            <x v="3"/>
          </reference>
          <reference field="2" count="1" selected="0">
            <x v="0"/>
          </reference>
          <reference field="3" count="1" selected="0">
            <x v="0"/>
          </reference>
          <reference field="5" count="1" selected="0">
            <x v="1"/>
          </reference>
          <reference field="6" count="1">
            <x v="4"/>
          </reference>
          <reference field="7" count="1" selected="0">
            <x v="4"/>
          </reference>
        </references>
      </pivotArea>
    </format>
    <format dxfId="5086">
      <pivotArea dataOnly="0" labelOnly="1" outline="0" fieldPosition="0">
        <references count="6">
          <reference field="0" count="1" selected="0">
            <x v="3"/>
          </reference>
          <reference field="2" count="1" selected="0">
            <x v="1"/>
          </reference>
          <reference field="3" count="1" selected="0">
            <x v="1"/>
          </reference>
          <reference field="5" count="1" selected="0">
            <x v="0"/>
          </reference>
          <reference field="6" count="1">
            <x v="0"/>
          </reference>
          <reference field="7" count="1" selected="0">
            <x v="0"/>
          </reference>
        </references>
      </pivotArea>
    </format>
    <format dxfId="5087">
      <pivotArea dataOnly="0" labelOnly="1" outline="0" fieldPosition="0">
        <references count="6">
          <reference field="0" count="1" selected="0">
            <x v="3"/>
          </reference>
          <reference field="2" count="1" selected="0">
            <x v="2"/>
          </reference>
          <reference field="3" count="1" selected="0">
            <x v="3"/>
          </reference>
          <reference field="5" count="1" selected="0">
            <x v="0"/>
          </reference>
          <reference field="6" count="1">
            <x v="6"/>
          </reference>
          <reference field="7" count="1" selected="0">
            <x v="5"/>
          </reference>
        </references>
      </pivotArea>
    </format>
    <format dxfId="5088">
      <pivotArea dataOnly="0" labelOnly="1" outline="0" fieldPosition="0">
        <references count="6">
          <reference field="0" count="1" selected="0">
            <x v="3"/>
          </reference>
          <reference field="2" count="1" selected="0">
            <x v="3"/>
          </reference>
          <reference field="3" count="1" selected="0">
            <x v="2"/>
          </reference>
          <reference field="5" count="1" selected="0">
            <x v="1"/>
          </reference>
          <reference field="6" count="1">
            <x v="5"/>
          </reference>
          <reference field="7" count="1" selected="0">
            <x v="5"/>
          </reference>
        </references>
      </pivotArea>
    </format>
    <format dxfId="5089">
      <pivotArea dataOnly="0" labelOnly="1" outline="0" fieldPosition="0">
        <references count="6">
          <reference field="0" count="1" selected="0">
            <x v="3"/>
          </reference>
          <reference field="2" count="1" selected="0">
            <x v="4"/>
          </reference>
          <reference field="3" count="1" selected="0">
            <x v="4"/>
          </reference>
          <reference field="5" count="1" selected="0">
            <x v="3"/>
          </reference>
          <reference field="6" count="1">
            <x v="4"/>
          </reference>
          <reference field="7" count="1" selected="0">
            <x v="6"/>
          </reference>
        </references>
      </pivotArea>
    </format>
    <format dxfId="5090">
      <pivotArea dataOnly="0" labelOnly="1" outline="0" fieldPosition="0">
        <references count="6">
          <reference field="0" count="1" selected="0">
            <x v="3"/>
          </reference>
          <reference field="2" count="1" selected="0">
            <x v="5"/>
          </reference>
          <reference field="3" count="1" selected="0">
            <x v="1"/>
          </reference>
          <reference field="5" count="1" selected="0">
            <x v="4"/>
          </reference>
          <reference field="6" count="1">
            <x v="1"/>
          </reference>
          <reference field="7" count="1" selected="0">
            <x v="4"/>
          </reference>
        </references>
      </pivotArea>
    </format>
    <format dxfId="5091">
      <pivotArea dataOnly="0" labelOnly="1" outline="0" fieldPosition="0">
        <references count="6">
          <reference field="0" count="1" selected="0">
            <x v="3"/>
          </reference>
          <reference field="2" count="1" selected="0">
            <x v="6"/>
          </reference>
          <reference field="3" count="1" selected="0">
            <x v="0"/>
          </reference>
          <reference field="5" count="1" selected="0">
            <x v="4"/>
          </reference>
          <reference field="6" count="1">
            <x v="3"/>
          </reference>
          <reference field="7" count="1" selected="0">
            <x v="6"/>
          </reference>
        </references>
      </pivotArea>
    </format>
    <format dxfId="5092">
      <pivotArea dataOnly="0" labelOnly="1" outline="0" fieldPosition="0">
        <references count="6">
          <reference field="0" count="1" selected="0">
            <x v="3"/>
          </reference>
          <reference field="2" count="1" selected="0">
            <x v="8"/>
          </reference>
          <reference field="3" count="1" selected="0">
            <x v="2"/>
          </reference>
          <reference field="5" count="1" selected="0">
            <x v="6"/>
          </reference>
          <reference field="6" count="1">
            <x v="1"/>
          </reference>
          <reference field="7" count="1" selected="0">
            <x v="6"/>
          </reference>
        </references>
      </pivotArea>
    </format>
    <format dxfId="5093">
      <pivotArea dataOnly="0" labelOnly="1" outline="0" fieldPosition="0">
        <references count="6">
          <reference field="0" count="1" selected="0">
            <x v="3"/>
          </reference>
          <reference field="2" count="1" selected="0">
            <x v="9"/>
          </reference>
          <reference field="3" count="1" selected="0">
            <x v="4"/>
          </reference>
          <reference field="5" count="1" selected="0">
            <x v="8"/>
          </reference>
          <reference field="6" count="1">
            <x v="4"/>
          </reference>
          <reference field="7" count="1" selected="0">
            <x v="11"/>
          </reference>
        </references>
      </pivotArea>
    </format>
    <format dxfId="5094">
      <pivotArea dataOnly="0" labelOnly="1" outline="0" fieldPosition="0">
        <references count="6">
          <reference field="0" count="1" selected="0">
            <x v="4"/>
          </reference>
          <reference field="2" count="1" selected="0">
            <x v="0"/>
          </reference>
          <reference field="3" count="1" selected="0">
            <x v="0"/>
          </reference>
          <reference field="5" count="1" selected="0">
            <x v="0"/>
          </reference>
          <reference field="6" count="1">
            <x v="7"/>
          </reference>
          <reference field="7" count="1" selected="0">
            <x v="6"/>
          </reference>
        </references>
      </pivotArea>
    </format>
    <format dxfId="5095">
      <pivotArea dataOnly="0" labelOnly="1" outline="0" fieldPosition="0">
        <references count="6">
          <reference field="0" count="1" selected="0">
            <x v="4"/>
          </reference>
          <reference field="2" count="1" selected="0">
            <x v="2"/>
          </reference>
          <reference field="3" count="1" selected="0">
            <x v="3"/>
          </reference>
          <reference field="5" count="1" selected="0">
            <x v="4"/>
          </reference>
          <reference field="6" count="1">
            <x v="2"/>
          </reference>
          <reference field="7" count="1" selected="0">
            <x v="5"/>
          </reference>
        </references>
      </pivotArea>
    </format>
    <format dxfId="5096">
      <pivotArea dataOnly="0" labelOnly="1" outline="0" fieldPosition="0">
        <references count="6">
          <reference field="0" count="1" selected="0">
            <x v="4"/>
          </reference>
          <reference field="2" count="1" selected="0">
            <x v="3"/>
          </reference>
          <reference field="3" count="1" selected="0">
            <x v="2"/>
          </reference>
          <reference field="5" count="1" selected="0">
            <x v="5"/>
          </reference>
          <reference field="6" count="1">
            <x v="4"/>
          </reference>
          <reference field="7" count="1" selected="0">
            <x v="8"/>
          </reference>
        </references>
      </pivotArea>
    </format>
    <format dxfId="5097">
      <pivotArea dataOnly="0" labelOnly="1" outline="0" fieldPosition="0">
        <references count="6">
          <reference field="0" count="1" selected="0">
            <x v="4"/>
          </reference>
          <reference field="2" count="1" selected="0">
            <x v="5"/>
          </reference>
          <reference field="3" count="1" selected="0">
            <x v="1"/>
          </reference>
          <reference field="5" count="1" selected="0">
            <x v="9"/>
          </reference>
          <reference field="6" count="1">
            <x v="0"/>
          </reference>
          <reference field="7" count="1" selected="0">
            <x v="8"/>
          </reference>
        </references>
      </pivotArea>
    </format>
    <format dxfId="5098">
      <pivotArea dataOnly="0" labelOnly="1" outline="0" fieldPosition="0">
        <references count="7">
          <reference field="0" count="1" selected="0">
            <x v="0"/>
          </reference>
          <reference field="2" count="1" selected="0">
            <x v="0"/>
          </reference>
          <reference field="3" count="1" selected="0">
            <x v="2"/>
          </reference>
          <reference field="5" count="1" selected="0">
            <x v="9"/>
          </reference>
          <reference field="6" count="1" selected="0">
            <x v="5"/>
          </reference>
          <reference field="7" count="1" selected="0">
            <x v="12"/>
          </reference>
          <reference field="8" count="1">
            <x v="3"/>
          </reference>
        </references>
      </pivotArea>
    </format>
    <format dxfId="5099">
      <pivotArea dataOnly="0" labelOnly="1" outline="0" fieldPosition="0">
        <references count="7">
          <reference field="0" count="1" selected="0">
            <x v="0"/>
          </reference>
          <reference field="2" count="1" selected="0">
            <x v="2"/>
          </reference>
          <reference field="3" count="1" selected="0">
            <x v="4"/>
          </reference>
          <reference field="5" count="1" selected="0">
            <x v="10"/>
          </reference>
          <reference field="6" count="1" selected="0">
            <x v="6"/>
          </reference>
          <reference field="7" count="1" selected="0">
            <x v="13"/>
          </reference>
          <reference field="8" count="1">
            <x v="4"/>
          </reference>
        </references>
      </pivotArea>
    </format>
    <format dxfId="5100">
      <pivotArea dataOnly="0" labelOnly="1" outline="0" fieldPosition="0">
        <references count="7">
          <reference field="0" count="1" selected="0">
            <x v="0"/>
          </reference>
          <reference field="2" count="1" selected="0">
            <x v="3"/>
          </reference>
          <reference field="3" count="1" selected="0">
            <x v="1"/>
          </reference>
          <reference field="5" count="1" selected="0">
            <x v="3"/>
          </reference>
          <reference field="6" count="1" selected="0">
            <x v="2"/>
          </reference>
          <reference field="7" count="1" selected="0">
            <x v="4"/>
          </reference>
          <reference field="8" count="1">
            <x v="3"/>
          </reference>
        </references>
      </pivotArea>
    </format>
    <format dxfId="5101">
      <pivotArea dataOnly="0" labelOnly="1" outline="0" fieldPosition="0">
        <references count="7">
          <reference field="0" count="1" selected="0">
            <x v="0"/>
          </reference>
          <reference field="2" count="1" selected="0">
            <x v="6"/>
          </reference>
          <reference field="3" count="1" selected="0">
            <x v="2"/>
          </reference>
          <reference field="5" count="1" selected="0">
            <x v="5"/>
          </reference>
          <reference field="6" count="1" selected="0">
            <x v="7"/>
          </reference>
          <reference field="7" count="1" selected="0">
            <x v="11"/>
          </reference>
          <reference field="8" count="1">
            <x v="2"/>
          </reference>
        </references>
      </pivotArea>
    </format>
    <format dxfId="5102">
      <pivotArea dataOnly="0" labelOnly="1" outline="0" fieldPosition="0">
        <references count="7">
          <reference field="0" count="1" selected="0">
            <x v="0"/>
          </reference>
          <reference field="2" count="1" selected="0">
            <x v="7"/>
          </reference>
          <reference field="3" count="1" selected="0">
            <x v="4"/>
          </reference>
          <reference field="5" count="1" selected="0">
            <x v="5"/>
          </reference>
          <reference field="6" count="1" selected="0">
            <x v="7"/>
          </reference>
          <reference field="7" count="1" selected="0">
            <x v="11"/>
          </reference>
          <reference field="8" count="1">
            <x v="3"/>
          </reference>
        </references>
      </pivotArea>
    </format>
    <format dxfId="5103">
      <pivotArea dataOnly="0" labelOnly="1" outline="0" fieldPosition="0">
        <references count="7">
          <reference field="0" count="1" selected="0">
            <x v="0"/>
          </reference>
          <reference field="2" count="1" selected="0">
            <x v="8"/>
          </reference>
          <reference field="3" count="1" selected="0">
            <x v="1"/>
          </reference>
          <reference field="5" count="1" selected="0">
            <x v="5"/>
          </reference>
          <reference field="6" count="1" selected="0">
            <x v="0"/>
          </reference>
          <reference field="7" count="1" selected="0">
            <x v="4"/>
          </reference>
          <reference field="8" count="1">
            <x v="0"/>
          </reference>
        </references>
      </pivotArea>
    </format>
    <format dxfId="5104">
      <pivotArea dataOnly="0" labelOnly="1" outline="0" fieldPosition="0">
        <references count="7">
          <reference field="0" count="1" selected="0">
            <x v="1"/>
          </reference>
          <reference field="2" count="1" selected="0">
            <x v="0"/>
          </reference>
          <reference field="3" count="1" selected="0">
            <x v="0"/>
          </reference>
          <reference field="5" count="1" selected="0">
            <x v="10"/>
          </reference>
          <reference field="6" count="1" selected="0">
            <x v="6"/>
          </reference>
          <reference field="7" count="1" selected="0">
            <x v="13"/>
          </reference>
          <reference field="8" count="1">
            <x v="7"/>
          </reference>
        </references>
      </pivotArea>
    </format>
    <format dxfId="5105">
      <pivotArea dataOnly="0" labelOnly="1" outline="0" fieldPosition="0">
        <references count="7">
          <reference field="0" count="1" selected="0">
            <x v="1"/>
          </reference>
          <reference field="2" count="1" selected="0">
            <x v="2"/>
          </reference>
          <reference field="3" count="1" selected="0">
            <x v="3"/>
          </reference>
          <reference field="5" count="1" selected="0">
            <x v="10"/>
          </reference>
          <reference field="6" count="1" selected="0">
            <x v="7"/>
          </reference>
          <reference field="7" count="1" selected="0">
            <x v="14"/>
          </reference>
          <reference field="8" count="1">
            <x v="2"/>
          </reference>
        </references>
      </pivotArea>
    </format>
    <format dxfId="5106">
      <pivotArea dataOnly="0" labelOnly="1" outline="0" fieldPosition="0">
        <references count="7">
          <reference field="0" count="1" selected="0">
            <x v="1"/>
          </reference>
          <reference field="2" count="1" selected="0">
            <x v="3"/>
          </reference>
          <reference field="3" count="1" selected="0">
            <x v="2"/>
          </reference>
          <reference field="5" count="1" selected="0">
            <x v="0"/>
          </reference>
          <reference field="6" count="1" selected="0">
            <x v="1"/>
          </reference>
          <reference field="7" count="1" selected="0">
            <x v="1"/>
          </reference>
          <reference field="8" count="1">
            <x v="0"/>
          </reference>
        </references>
      </pivotArea>
    </format>
    <format dxfId="5107">
      <pivotArea dataOnly="0" labelOnly="1" outline="0" fieldPosition="0">
        <references count="7">
          <reference field="0" count="1" selected="0">
            <x v="1"/>
          </reference>
          <reference field="2" count="1" selected="0">
            <x v="4"/>
          </reference>
          <reference field="3" count="1" selected="0">
            <x v="4"/>
          </reference>
          <reference field="5" count="1" selected="0">
            <x v="2"/>
          </reference>
          <reference field="6" count="1" selected="0">
            <x v="5"/>
          </reference>
          <reference field="7" count="1" selected="0">
            <x v="6"/>
          </reference>
          <reference field="8" count="1">
            <x v="5"/>
          </reference>
        </references>
      </pivotArea>
    </format>
    <format dxfId="5108">
      <pivotArea dataOnly="0" labelOnly="1" outline="0" fieldPosition="0">
        <references count="7">
          <reference field="0" count="1" selected="0">
            <x v="1"/>
          </reference>
          <reference field="2" count="1" selected="0">
            <x v="5"/>
          </reference>
          <reference field="3" count="1" selected="0">
            <x v="1"/>
          </reference>
          <reference field="5" count="1" selected="0">
            <x v="5"/>
          </reference>
          <reference field="6" count="1" selected="0">
            <x v="7"/>
          </reference>
          <reference field="7" count="1" selected="0">
            <x v="11"/>
          </reference>
          <reference field="8" count="1">
            <x v="3"/>
          </reference>
        </references>
      </pivotArea>
    </format>
    <format dxfId="5109">
      <pivotArea dataOnly="0" labelOnly="1" outline="0" fieldPosition="0">
        <references count="7">
          <reference field="0" count="1" selected="0">
            <x v="1"/>
          </reference>
          <reference field="2" count="1" selected="0">
            <x v="7"/>
          </reference>
          <reference field="3" count="1" selected="0">
            <x v="3"/>
          </reference>
          <reference field="5" count="1" selected="0">
            <x v="6"/>
          </reference>
          <reference field="6" count="1" selected="0">
            <x v="1"/>
          </reference>
          <reference field="7" count="1" selected="0">
            <x v="6"/>
          </reference>
          <reference field="8" count="1">
            <x v="2"/>
          </reference>
        </references>
      </pivotArea>
    </format>
    <format dxfId="5110">
      <pivotArea dataOnly="0" labelOnly="1" outline="0" fieldPosition="0">
        <references count="7">
          <reference field="0" count="1" selected="0">
            <x v="2"/>
          </reference>
          <reference field="2" count="1" selected="0">
            <x v="1"/>
          </reference>
          <reference field="3" count="1" selected="0">
            <x v="1"/>
          </reference>
          <reference field="5" count="1" selected="0">
            <x v="5"/>
          </reference>
          <reference field="6" count="1" selected="0">
            <x v="3"/>
          </reference>
          <reference field="7" count="1" selected="0">
            <x v="7"/>
          </reference>
          <reference field="8" count="1">
            <x v="3"/>
          </reference>
        </references>
      </pivotArea>
    </format>
    <format dxfId="5111">
      <pivotArea dataOnly="0" labelOnly="1" outline="0" fieldPosition="0">
        <references count="7">
          <reference field="0" count="1" selected="0">
            <x v="2"/>
          </reference>
          <reference field="2" count="1" selected="0">
            <x v="3"/>
          </reference>
          <reference field="3" count="1" selected="0">
            <x v="2"/>
          </reference>
          <reference field="5" count="1" selected="0">
            <x v="1"/>
          </reference>
          <reference field="6" count="1" selected="0">
            <x v="7"/>
          </reference>
          <reference field="7" count="1" selected="0">
            <x v="7"/>
          </reference>
          <reference field="8" count="1">
            <x v="4"/>
          </reference>
        </references>
      </pivotArea>
    </format>
    <format dxfId="5112">
      <pivotArea dataOnly="0" labelOnly="1" outline="0" fieldPosition="0">
        <references count="7">
          <reference field="0" count="1" selected="0">
            <x v="2"/>
          </reference>
          <reference field="2" count="1" selected="0">
            <x v="4"/>
          </reference>
          <reference field="3" count="1" selected="0">
            <x v="4"/>
          </reference>
          <reference field="5" count="1" selected="0">
            <x v="4"/>
          </reference>
          <reference field="6" count="1" selected="0">
            <x v="6"/>
          </reference>
          <reference field="7" count="1" selected="0">
            <x v="9"/>
          </reference>
          <reference field="8" count="1">
            <x v="3"/>
          </reference>
        </references>
      </pivotArea>
    </format>
    <format dxfId="5113">
      <pivotArea dataOnly="0" labelOnly="1" outline="0" fieldPosition="0">
        <references count="7">
          <reference field="0" count="1" selected="0">
            <x v="2"/>
          </reference>
          <reference field="2" count="1" selected="0">
            <x v="5"/>
          </reference>
          <reference field="3" count="1" selected="0">
            <x v="1"/>
          </reference>
          <reference field="5" count="1" selected="0">
            <x v="0"/>
          </reference>
          <reference field="6" count="1" selected="0">
            <x v="1"/>
          </reference>
          <reference field="7" count="1" selected="0">
            <x v="1"/>
          </reference>
          <reference field="8" count="1">
            <x v="1"/>
          </reference>
        </references>
      </pivotArea>
    </format>
    <format dxfId="5114">
      <pivotArea dataOnly="0" labelOnly="1" outline="0" fieldPosition="0">
        <references count="7">
          <reference field="0" count="1" selected="0">
            <x v="2"/>
          </reference>
          <reference field="2" count="1" selected="0">
            <x v="6"/>
          </reference>
          <reference field="3" count="1" selected="0">
            <x v="0"/>
          </reference>
          <reference field="5" count="1" selected="0">
            <x v="3"/>
          </reference>
          <reference field="6" count="1" selected="0">
            <x v="3"/>
          </reference>
          <reference field="7" count="1" selected="0">
            <x v="5"/>
          </reference>
          <reference field="8" count="1">
            <x v="0"/>
          </reference>
        </references>
      </pivotArea>
    </format>
    <format dxfId="5115">
      <pivotArea dataOnly="0" labelOnly="1" outline="0" fieldPosition="0">
        <references count="7">
          <reference field="0" count="1" selected="0">
            <x v="2"/>
          </reference>
          <reference field="2" count="1" selected="0">
            <x v="7"/>
          </reference>
          <reference field="3" count="1" selected="0">
            <x v="3"/>
          </reference>
          <reference field="5" count="1" selected="0">
            <x v="3"/>
          </reference>
          <reference field="6" count="1" selected="0">
            <x v="4"/>
          </reference>
          <reference field="7" count="1" selected="0">
            <x v="6"/>
          </reference>
          <reference field="8" count="1">
            <x v="3"/>
          </reference>
        </references>
      </pivotArea>
    </format>
    <format dxfId="5116">
      <pivotArea dataOnly="0" labelOnly="1" outline="0" fieldPosition="0">
        <references count="7">
          <reference field="0" count="1" selected="0">
            <x v="2"/>
          </reference>
          <reference field="2" count="1" selected="0">
            <x v="8"/>
          </reference>
          <reference field="3" count="1" selected="0">
            <x v="2"/>
          </reference>
          <reference field="5" count="1" selected="0">
            <x v="5"/>
          </reference>
          <reference field="6" count="1" selected="0">
            <x v="2"/>
          </reference>
          <reference field="7" count="1" selected="0">
            <x v="6"/>
          </reference>
          <reference field="8" count="1">
            <x v="2"/>
          </reference>
        </references>
      </pivotArea>
    </format>
    <format dxfId="5117">
      <pivotArea dataOnly="0" labelOnly="1" outline="0" fieldPosition="0">
        <references count="7">
          <reference field="0" count="1" selected="0">
            <x v="2"/>
          </reference>
          <reference field="2" count="1" selected="0">
            <x v="9"/>
          </reference>
          <reference field="3" count="1" selected="0">
            <x v="4"/>
          </reference>
          <reference field="5" count="1" selected="0">
            <x v="5"/>
          </reference>
          <reference field="6" count="1" selected="0">
            <x v="6"/>
          </reference>
          <reference field="7" count="1" selected="0">
            <x v="10"/>
          </reference>
          <reference field="8" count="1">
            <x v="1"/>
          </reference>
        </references>
      </pivotArea>
    </format>
    <format dxfId="5118">
      <pivotArea dataOnly="0" labelOnly="1" outline="0" fieldPosition="0">
        <references count="7">
          <reference field="0" count="1" selected="0">
            <x v="3"/>
          </reference>
          <reference field="2" count="1" selected="0">
            <x v="0"/>
          </reference>
          <reference field="3" count="1" selected="0">
            <x v="0"/>
          </reference>
          <reference field="5" count="1" selected="0">
            <x v="1"/>
          </reference>
          <reference field="6" count="1" selected="0">
            <x v="4"/>
          </reference>
          <reference field="7" count="1" selected="0">
            <x v="4"/>
          </reference>
          <reference field="8" count="1">
            <x v="6"/>
          </reference>
        </references>
      </pivotArea>
    </format>
    <format dxfId="5119">
      <pivotArea dataOnly="0" labelOnly="1" outline="0" fieldPosition="0">
        <references count="7">
          <reference field="0" count="1" selected="0">
            <x v="3"/>
          </reference>
          <reference field="2" count="1" selected="0">
            <x v="1"/>
          </reference>
          <reference field="3" count="1" selected="0">
            <x v="1"/>
          </reference>
          <reference field="5" count="1" selected="0">
            <x v="0"/>
          </reference>
          <reference field="6" count="1" selected="0">
            <x v="0"/>
          </reference>
          <reference field="7" count="1" selected="0">
            <x v="0"/>
          </reference>
          <reference field="8" count="1">
            <x v="3"/>
          </reference>
        </references>
      </pivotArea>
    </format>
    <format dxfId="5120">
      <pivotArea dataOnly="0" labelOnly="1" outline="0" fieldPosition="0">
        <references count="7">
          <reference field="0" count="1" selected="0">
            <x v="3"/>
          </reference>
          <reference field="2" count="1" selected="0">
            <x v="2"/>
          </reference>
          <reference field="3" count="1" selected="0">
            <x v="3"/>
          </reference>
          <reference field="5" count="1" selected="0">
            <x v="0"/>
          </reference>
          <reference field="6" count="1" selected="0">
            <x v="6"/>
          </reference>
          <reference field="7" count="1" selected="0">
            <x v="5"/>
          </reference>
          <reference field="8" count="1">
            <x v="4"/>
          </reference>
        </references>
      </pivotArea>
    </format>
    <format dxfId="5121">
      <pivotArea dataOnly="0" labelOnly="1" outline="0" fieldPosition="0">
        <references count="7">
          <reference field="0" count="1" selected="0">
            <x v="3"/>
          </reference>
          <reference field="2" count="1" selected="0">
            <x v="3"/>
          </reference>
          <reference field="3" count="1" selected="0">
            <x v="2"/>
          </reference>
          <reference field="5" count="1" selected="0">
            <x v="1"/>
          </reference>
          <reference field="6" count="1" selected="0">
            <x v="5"/>
          </reference>
          <reference field="7" count="1" selected="0">
            <x v="5"/>
          </reference>
          <reference field="8" count="1">
            <x v="0"/>
          </reference>
        </references>
      </pivotArea>
    </format>
    <format dxfId="5122">
      <pivotArea dataOnly="0" labelOnly="1" outline="0" fieldPosition="0">
        <references count="7">
          <reference field="0" count="1" selected="0">
            <x v="3"/>
          </reference>
          <reference field="2" count="1" selected="0">
            <x v="4"/>
          </reference>
          <reference field="3" count="1" selected="0">
            <x v="4"/>
          </reference>
          <reference field="5" count="1" selected="0">
            <x v="3"/>
          </reference>
          <reference field="6" count="1" selected="0">
            <x v="4"/>
          </reference>
          <reference field="7" count="1" selected="0">
            <x v="6"/>
          </reference>
          <reference field="8" count="1">
            <x v="3"/>
          </reference>
        </references>
      </pivotArea>
    </format>
    <format dxfId="5123">
      <pivotArea dataOnly="0" labelOnly="1" outline="0" fieldPosition="0">
        <references count="7">
          <reference field="0" count="1" selected="0">
            <x v="3"/>
          </reference>
          <reference field="2" count="1" selected="0">
            <x v="5"/>
          </reference>
          <reference field="3" count="1" selected="0">
            <x v="1"/>
          </reference>
          <reference field="5" count="1" selected="0">
            <x v="4"/>
          </reference>
          <reference field="6" count="1" selected="0">
            <x v="1"/>
          </reference>
          <reference field="7" count="1" selected="0">
            <x v="4"/>
          </reference>
          <reference field="8" count="1">
            <x v="1"/>
          </reference>
        </references>
      </pivotArea>
    </format>
    <format dxfId="5124">
      <pivotArea dataOnly="0" labelOnly="1" outline="0" fieldPosition="0">
        <references count="7">
          <reference field="0" count="1" selected="0">
            <x v="3"/>
          </reference>
          <reference field="2" count="1" selected="0">
            <x v="6"/>
          </reference>
          <reference field="3" count="1" selected="0">
            <x v="0"/>
          </reference>
          <reference field="5" count="1" selected="0">
            <x v="4"/>
          </reference>
          <reference field="6" count="1" selected="0">
            <x v="3"/>
          </reference>
          <reference field="7" count="1" selected="0">
            <x v="6"/>
          </reference>
          <reference field="8" count="1">
            <x v="3"/>
          </reference>
        </references>
      </pivotArea>
    </format>
    <format dxfId="5125">
      <pivotArea dataOnly="0" labelOnly="1" outline="0" fieldPosition="0">
        <references count="7">
          <reference field="0" count="1" selected="0">
            <x v="3"/>
          </reference>
          <reference field="2" count="1" selected="0">
            <x v="7"/>
          </reference>
          <reference field="3" count="1" selected="0">
            <x v="3"/>
          </reference>
          <reference field="5" count="1" selected="0">
            <x v="5"/>
          </reference>
          <reference field="6" count="1" selected="0">
            <x v="3"/>
          </reference>
          <reference field="7" count="1" selected="0">
            <x v="7"/>
          </reference>
          <reference field="8" count="1">
            <x v="5"/>
          </reference>
        </references>
      </pivotArea>
    </format>
    <format dxfId="5126">
      <pivotArea dataOnly="0" labelOnly="1" outline="0" fieldPosition="0">
        <references count="7">
          <reference field="0" count="1" selected="0">
            <x v="3"/>
          </reference>
          <reference field="2" count="1" selected="0">
            <x v="8"/>
          </reference>
          <reference field="3" count="1" selected="0">
            <x v="2"/>
          </reference>
          <reference field="5" count="1" selected="0">
            <x v="6"/>
          </reference>
          <reference field="6" count="1" selected="0">
            <x v="1"/>
          </reference>
          <reference field="7" count="1" selected="0">
            <x v="6"/>
          </reference>
          <reference field="8" count="1">
            <x v="1"/>
          </reference>
        </references>
      </pivotArea>
    </format>
    <format dxfId="5127">
      <pivotArea dataOnly="0" labelOnly="1" outline="0" fieldPosition="0">
        <references count="7">
          <reference field="0" count="1" selected="0">
            <x v="3"/>
          </reference>
          <reference field="2" count="1" selected="0">
            <x v="9"/>
          </reference>
          <reference field="3" count="1" selected="0">
            <x v="4"/>
          </reference>
          <reference field="5" count="1" selected="0">
            <x v="8"/>
          </reference>
          <reference field="6" count="1" selected="0">
            <x v="4"/>
          </reference>
          <reference field="7" count="1" selected="0">
            <x v="11"/>
          </reference>
          <reference field="8" count="1">
            <x v="3"/>
          </reference>
        </references>
      </pivotArea>
    </format>
    <format dxfId="5128">
      <pivotArea dataOnly="0" labelOnly="1" outline="0" fieldPosition="0">
        <references count="7">
          <reference field="0" count="1" selected="0">
            <x v="4"/>
          </reference>
          <reference field="2" count="1" selected="0">
            <x v="0"/>
          </reference>
          <reference field="3" count="1" selected="0">
            <x v="0"/>
          </reference>
          <reference field="5" count="1" selected="0">
            <x v="0"/>
          </reference>
          <reference field="6" count="1" selected="0">
            <x v="7"/>
          </reference>
          <reference field="7" count="1" selected="0">
            <x v="6"/>
          </reference>
          <reference field="8" count="1">
            <x v="5"/>
          </reference>
        </references>
      </pivotArea>
    </format>
    <format dxfId="5129">
      <pivotArea dataOnly="0" labelOnly="1" outline="0" fieldPosition="0">
        <references count="7">
          <reference field="0" count="1" selected="0">
            <x v="4"/>
          </reference>
          <reference field="2" count="1" selected="0">
            <x v="2"/>
          </reference>
          <reference field="3" count="1" selected="0">
            <x v="3"/>
          </reference>
          <reference field="5" count="1" selected="0">
            <x v="4"/>
          </reference>
          <reference field="6" count="1" selected="0">
            <x v="2"/>
          </reference>
          <reference field="7" count="1" selected="0">
            <x v="5"/>
          </reference>
          <reference field="8" count="1">
            <x v="4"/>
          </reference>
        </references>
      </pivotArea>
    </format>
    <format dxfId="5130">
      <pivotArea dataOnly="0" labelOnly="1" outline="0" fieldPosition="0">
        <references count="7">
          <reference field="0" count="1" selected="0">
            <x v="4"/>
          </reference>
          <reference field="2" count="1" selected="0">
            <x v="3"/>
          </reference>
          <reference field="3" count="1" selected="0">
            <x v="2"/>
          </reference>
          <reference field="5" count="1" selected="0">
            <x v="5"/>
          </reference>
          <reference field="6" count="1" selected="0">
            <x v="4"/>
          </reference>
          <reference field="7" count="1" selected="0">
            <x v="8"/>
          </reference>
          <reference field="8" count="1">
            <x v="3"/>
          </reference>
        </references>
      </pivotArea>
    </format>
    <format dxfId="5131">
      <pivotArea dataOnly="0" labelOnly="1" outline="0" fieldPosition="0">
        <references count="7">
          <reference field="0" count="1" selected="0">
            <x v="4"/>
          </reference>
          <reference field="2" count="1" selected="0">
            <x v="4"/>
          </reference>
          <reference field="3" count="1" selected="0">
            <x v="4"/>
          </reference>
          <reference field="5" count="1" selected="0">
            <x v="7"/>
          </reference>
          <reference field="6" count="1" selected="0">
            <x v="4"/>
          </reference>
          <reference field="7" count="1" selected="0">
            <x v="10"/>
          </reference>
          <reference field="8" count="1">
            <x v="2"/>
          </reference>
        </references>
      </pivotArea>
    </format>
    <format dxfId="5132">
      <pivotArea dataOnly="0" labelOnly="1" outline="0" fieldPosition="0">
        <references count="8">
          <reference field="0" count="1" selected="0">
            <x v="0"/>
          </reference>
          <reference field="2" count="1" selected="0">
            <x v="0"/>
          </reference>
          <reference field="3" count="1" selected="0">
            <x v="2"/>
          </reference>
          <reference field="5" count="1" selected="0">
            <x v="9"/>
          </reference>
          <reference field="6" count="1" selected="0">
            <x v="5"/>
          </reference>
          <reference field="7" count="1" selected="0">
            <x v="12"/>
          </reference>
          <reference field="8" count="1" selected="0">
            <x v="3"/>
          </reference>
          <reference field="9" count="1">
            <x v="7"/>
          </reference>
        </references>
      </pivotArea>
    </format>
    <format dxfId="5133">
      <pivotArea dataOnly="0" labelOnly="1" outline="0" fieldPosition="0">
        <references count="8">
          <reference field="0" count="1" selected="0">
            <x v="0"/>
          </reference>
          <reference field="2" count="1" selected="0">
            <x v="2"/>
          </reference>
          <reference field="3" count="1" selected="0">
            <x v="4"/>
          </reference>
          <reference field="5" count="1" selected="0">
            <x v="10"/>
          </reference>
          <reference field="6" count="1" selected="0">
            <x v="6"/>
          </reference>
          <reference field="7" count="1" selected="0">
            <x v="13"/>
          </reference>
          <reference field="8" count="1" selected="0">
            <x v="4"/>
          </reference>
          <reference field="9" count="1">
            <x v="10"/>
          </reference>
        </references>
      </pivotArea>
    </format>
    <format dxfId="5134">
      <pivotArea dataOnly="0" labelOnly="1" outline="0" fieldPosition="0">
        <references count="8">
          <reference field="0" count="1" selected="0">
            <x v="0"/>
          </reference>
          <reference field="2" count="1" selected="0">
            <x v="3"/>
          </reference>
          <reference field="3" count="1" selected="0">
            <x v="1"/>
          </reference>
          <reference field="5" count="1" selected="0">
            <x v="3"/>
          </reference>
          <reference field="6" count="1" selected="0">
            <x v="2"/>
          </reference>
          <reference field="7" count="1" selected="0">
            <x v="4"/>
          </reference>
          <reference field="8" count="1" selected="0">
            <x v="3"/>
          </reference>
          <reference field="9" count="1">
            <x v="12"/>
          </reference>
        </references>
      </pivotArea>
    </format>
    <format dxfId="5135">
      <pivotArea dataOnly="0" labelOnly="1" outline="0" fieldPosition="0">
        <references count="8">
          <reference field="0" count="1" selected="0">
            <x v="0"/>
          </reference>
          <reference field="2" count="1" selected="0">
            <x v="4"/>
          </reference>
          <reference field="3" count="1" selected="0">
            <x v="0"/>
          </reference>
          <reference field="5" count="1" selected="0">
            <x v="2"/>
          </reference>
          <reference field="6" count="1" selected="0">
            <x v="0"/>
          </reference>
          <reference field="7" count="1" selected="0">
            <x v="2"/>
          </reference>
          <reference field="8" count="1" selected="0">
            <x v="3"/>
          </reference>
          <reference field="9" count="1">
            <x v="18"/>
          </reference>
        </references>
      </pivotArea>
    </format>
    <format dxfId="5136">
      <pivotArea dataOnly="0" labelOnly="1" outline="0" fieldPosition="0">
        <references count="8">
          <reference field="0" count="1" selected="0">
            <x v="0"/>
          </reference>
          <reference field="2" count="1" selected="0">
            <x v="5"/>
          </reference>
          <reference field="3" count="1" selected="0">
            <x v="3"/>
          </reference>
          <reference field="5" count="1" selected="0">
            <x v="4"/>
          </reference>
          <reference field="6" count="1" selected="0">
            <x v="4"/>
          </reference>
          <reference field="7" count="1" selected="0">
            <x v="7"/>
          </reference>
          <reference field="8" count="1" selected="0">
            <x v="3"/>
          </reference>
          <reference field="9" count="1">
            <x v="9"/>
          </reference>
        </references>
      </pivotArea>
    </format>
    <format dxfId="5137">
      <pivotArea dataOnly="0" labelOnly="1" outline="0" fieldPosition="0">
        <references count="8">
          <reference field="0" count="1" selected="0">
            <x v="0"/>
          </reference>
          <reference field="2" count="1" selected="0">
            <x v="6"/>
          </reference>
          <reference field="3" count="1" selected="0">
            <x v="2"/>
          </reference>
          <reference field="5" count="1" selected="0">
            <x v="5"/>
          </reference>
          <reference field="6" count="1" selected="0">
            <x v="7"/>
          </reference>
          <reference field="7" count="1" selected="0">
            <x v="11"/>
          </reference>
          <reference field="8" count="1" selected="0">
            <x v="2"/>
          </reference>
          <reference field="9" count="1">
            <x v="2"/>
          </reference>
        </references>
      </pivotArea>
    </format>
    <format dxfId="5138">
      <pivotArea dataOnly="0" labelOnly="1" outline="0" fieldPosition="0">
        <references count="8">
          <reference field="0" count="1" selected="0">
            <x v="0"/>
          </reference>
          <reference field="2" count="1" selected="0">
            <x v="7"/>
          </reference>
          <reference field="3" count="1" selected="0">
            <x v="4"/>
          </reference>
          <reference field="5" count="1" selected="0">
            <x v="5"/>
          </reference>
          <reference field="6" count="1" selected="0">
            <x v="7"/>
          </reference>
          <reference field="7" count="1" selected="0">
            <x v="11"/>
          </reference>
          <reference field="8" count="1" selected="0">
            <x v="3"/>
          </reference>
          <reference field="9" count="1">
            <x v="5"/>
          </reference>
        </references>
      </pivotArea>
    </format>
    <format dxfId="5139">
      <pivotArea dataOnly="0" labelOnly="1" outline="0" fieldPosition="0">
        <references count="8">
          <reference field="0" count="1" selected="0">
            <x v="0"/>
          </reference>
          <reference field="2" count="1" selected="0">
            <x v="8"/>
          </reference>
          <reference field="3" count="1" selected="0">
            <x v="1"/>
          </reference>
          <reference field="5" count="1" selected="0">
            <x v="5"/>
          </reference>
          <reference field="6" count="1" selected="0">
            <x v="0"/>
          </reference>
          <reference field="7" count="1" selected="0">
            <x v="4"/>
          </reference>
          <reference field="8" count="1" selected="0">
            <x v="0"/>
          </reference>
          <reference field="9" count="1">
            <x v="0"/>
          </reference>
        </references>
      </pivotArea>
    </format>
    <format dxfId="5140">
      <pivotArea dataOnly="0" labelOnly="1" outline="0" fieldPosition="0">
        <references count="8">
          <reference field="0" count="1" selected="0">
            <x v="1"/>
          </reference>
          <reference field="2" count="1" selected="0">
            <x v="0"/>
          </reference>
          <reference field="3" count="1" selected="0">
            <x v="0"/>
          </reference>
          <reference field="5" count="1" selected="0">
            <x v="10"/>
          </reference>
          <reference field="6" count="1" selected="0">
            <x v="6"/>
          </reference>
          <reference field="7" count="1" selected="0">
            <x v="13"/>
          </reference>
          <reference field="8" count="1" selected="0">
            <x v="7"/>
          </reference>
          <reference field="9" count="1">
            <x v="17"/>
          </reference>
        </references>
      </pivotArea>
    </format>
    <format dxfId="5141">
      <pivotArea dataOnly="0" labelOnly="1" outline="0" fieldPosition="0">
        <references count="8">
          <reference field="0" count="1" selected="0">
            <x v="1"/>
          </reference>
          <reference field="2" count="1" selected="0">
            <x v="2"/>
          </reference>
          <reference field="3" count="1" selected="0">
            <x v="3"/>
          </reference>
          <reference field="5" count="1" selected="0">
            <x v="10"/>
          </reference>
          <reference field="6" count="1" selected="0">
            <x v="7"/>
          </reference>
          <reference field="7" count="1" selected="0">
            <x v="14"/>
          </reference>
          <reference field="8" count="1" selected="0">
            <x v="2"/>
          </reference>
          <reference field="9" count="1">
            <x v="2"/>
          </reference>
        </references>
      </pivotArea>
    </format>
    <format dxfId="5142">
      <pivotArea dataOnly="0" labelOnly="1" outline="0" fieldPosition="0">
        <references count="8">
          <reference field="0" count="1" selected="0">
            <x v="1"/>
          </reference>
          <reference field="2" count="1" selected="0">
            <x v="3"/>
          </reference>
          <reference field="3" count="1" selected="0">
            <x v="2"/>
          </reference>
          <reference field="5" count="1" selected="0">
            <x v="0"/>
          </reference>
          <reference field="6" count="1" selected="0">
            <x v="1"/>
          </reference>
          <reference field="7" count="1" selected="0">
            <x v="1"/>
          </reference>
          <reference field="8" count="1" selected="0">
            <x v="0"/>
          </reference>
          <reference field="9" count="1">
            <x v="0"/>
          </reference>
        </references>
      </pivotArea>
    </format>
    <format dxfId="5143">
      <pivotArea dataOnly="0" labelOnly="1" outline="0" fieldPosition="0">
        <references count="8">
          <reference field="0" count="1" selected="0">
            <x v="1"/>
          </reference>
          <reference field="2" count="1" selected="0">
            <x v="4"/>
          </reference>
          <reference field="3" count="1" selected="0">
            <x v="4"/>
          </reference>
          <reference field="5" count="1" selected="0">
            <x v="2"/>
          </reference>
          <reference field="6" count="1" selected="0">
            <x v="5"/>
          </reference>
          <reference field="7" count="1" selected="0">
            <x v="6"/>
          </reference>
          <reference field="8" count="1" selected="0">
            <x v="5"/>
          </reference>
          <reference field="9" count="1">
            <x v="13"/>
          </reference>
        </references>
      </pivotArea>
    </format>
    <format dxfId="5144">
      <pivotArea dataOnly="0" labelOnly="1" outline="0" fieldPosition="0">
        <references count="8">
          <reference field="0" count="1" selected="0">
            <x v="1"/>
          </reference>
          <reference field="2" count="1" selected="0">
            <x v="5"/>
          </reference>
          <reference field="3" count="1" selected="0">
            <x v="1"/>
          </reference>
          <reference field="5" count="1" selected="0">
            <x v="5"/>
          </reference>
          <reference field="6" count="1" selected="0">
            <x v="7"/>
          </reference>
          <reference field="7" count="1" selected="0">
            <x v="11"/>
          </reference>
          <reference field="8" count="1" selected="0">
            <x v="3"/>
          </reference>
          <reference field="9" count="1">
            <x v="5"/>
          </reference>
        </references>
      </pivotArea>
    </format>
    <format dxfId="5145">
      <pivotArea dataOnly="0" labelOnly="1" outline="0" fieldPosition="0">
        <references count="8">
          <reference field="0" count="1" selected="0">
            <x v="1"/>
          </reference>
          <reference field="2" count="1" selected="0">
            <x v="6"/>
          </reference>
          <reference field="3" count="1" selected="0">
            <x v="0"/>
          </reference>
          <reference field="5" count="1" selected="0">
            <x v="6"/>
          </reference>
          <reference field="6" count="1" selected="0">
            <x v="3"/>
          </reference>
          <reference field="7" count="1" selected="0">
            <x v="8"/>
          </reference>
          <reference field="8" count="1" selected="0">
            <x v="3"/>
          </reference>
          <reference field="9" count="1">
            <x v="11"/>
          </reference>
        </references>
      </pivotArea>
    </format>
    <format dxfId="5146">
      <pivotArea dataOnly="0" labelOnly="1" outline="0" fieldPosition="0">
        <references count="8">
          <reference field="0" count="1" selected="0">
            <x v="1"/>
          </reference>
          <reference field="2" count="1" selected="0">
            <x v="7"/>
          </reference>
          <reference field="3" count="1" selected="0">
            <x v="3"/>
          </reference>
          <reference field="5" count="1" selected="0">
            <x v="6"/>
          </reference>
          <reference field="6" count="1" selected="0">
            <x v="1"/>
          </reference>
          <reference field="7" count="1" selected="0">
            <x v="6"/>
          </reference>
          <reference field="8" count="1" selected="0">
            <x v="2"/>
          </reference>
          <reference field="9" count="1">
            <x v="11"/>
          </reference>
        </references>
      </pivotArea>
    </format>
    <format dxfId="5147">
      <pivotArea dataOnly="0" labelOnly="1" outline="0" fieldPosition="0">
        <references count="8">
          <reference field="0" count="1" selected="0">
            <x v="2"/>
          </reference>
          <reference field="2" count="1" selected="0">
            <x v="0"/>
          </reference>
          <reference field="3" count="1" selected="0">
            <x v="0"/>
          </reference>
          <reference field="5" count="1" selected="0">
            <x v="0"/>
          </reference>
          <reference field="6" count="1" selected="0">
            <x v="2"/>
          </reference>
          <reference field="7" count="1" selected="0">
            <x v="2"/>
          </reference>
          <reference field="8" count="1" selected="0">
            <x v="2"/>
          </reference>
          <reference field="9" count="1">
            <x v="8"/>
          </reference>
        </references>
      </pivotArea>
    </format>
    <format dxfId="5148">
      <pivotArea dataOnly="0" labelOnly="1" outline="0" fieldPosition="0">
        <references count="8">
          <reference field="0" count="1" selected="0">
            <x v="2"/>
          </reference>
          <reference field="2" count="1" selected="0">
            <x v="1"/>
          </reference>
          <reference field="3" count="1" selected="0">
            <x v="1"/>
          </reference>
          <reference field="5" count="1" selected="0">
            <x v="5"/>
          </reference>
          <reference field="6" count="1" selected="0">
            <x v="3"/>
          </reference>
          <reference field="7" count="1" selected="0">
            <x v="7"/>
          </reference>
          <reference field="8" count="1" selected="0">
            <x v="3"/>
          </reference>
          <reference field="9" count="1">
            <x v="11"/>
          </reference>
        </references>
      </pivotArea>
    </format>
    <format dxfId="5149">
      <pivotArea dataOnly="0" labelOnly="1" outline="0" fieldPosition="0">
        <references count="8">
          <reference field="0" count="1" selected="0">
            <x v="2"/>
          </reference>
          <reference field="2" count="1" selected="0">
            <x v="2"/>
          </reference>
          <reference field="3" count="1" selected="0">
            <x v="3"/>
          </reference>
          <reference field="5" count="1" selected="0">
            <x v="0"/>
          </reference>
          <reference field="6" count="1" selected="0">
            <x v="3"/>
          </reference>
          <reference field="7" count="1" selected="0">
            <x v="3"/>
          </reference>
          <reference field="8" count="1" selected="0">
            <x v="3"/>
          </reference>
          <reference field="9" count="1">
            <x v="11"/>
          </reference>
        </references>
      </pivotArea>
    </format>
    <format dxfId="5150">
      <pivotArea dataOnly="0" labelOnly="1" outline="0" fieldPosition="0">
        <references count="8">
          <reference field="0" count="1" selected="0">
            <x v="2"/>
          </reference>
          <reference field="2" count="1" selected="0">
            <x v="3"/>
          </reference>
          <reference field="3" count="1" selected="0">
            <x v="2"/>
          </reference>
          <reference field="5" count="1" selected="0">
            <x v="1"/>
          </reference>
          <reference field="6" count="1" selected="0">
            <x v="7"/>
          </reference>
          <reference field="7" count="1" selected="0">
            <x v="7"/>
          </reference>
          <reference field="8" count="1" selected="0">
            <x v="4"/>
          </reference>
          <reference field="9" count="1">
            <x v="8"/>
          </reference>
        </references>
      </pivotArea>
    </format>
    <format dxfId="5151">
      <pivotArea dataOnly="0" labelOnly="1" outline="0" fieldPosition="0">
        <references count="8">
          <reference field="0" count="1" selected="0">
            <x v="2"/>
          </reference>
          <reference field="2" count="1" selected="0">
            <x v="4"/>
          </reference>
          <reference field="3" count="1" selected="0">
            <x v="4"/>
          </reference>
          <reference field="5" count="1" selected="0">
            <x v="4"/>
          </reference>
          <reference field="6" count="1" selected="0">
            <x v="6"/>
          </reference>
          <reference field="7" count="1" selected="0">
            <x v="9"/>
          </reference>
          <reference field="8" count="1" selected="0">
            <x v="3"/>
          </reference>
          <reference field="9" count="1">
            <x v="6"/>
          </reference>
        </references>
      </pivotArea>
    </format>
    <format dxfId="5152">
      <pivotArea dataOnly="0" labelOnly="1" outline="0" fieldPosition="0">
        <references count="8">
          <reference field="0" count="1" selected="0">
            <x v="2"/>
          </reference>
          <reference field="2" count="1" selected="0">
            <x v="5"/>
          </reference>
          <reference field="3" count="1" selected="0">
            <x v="1"/>
          </reference>
          <reference field="5" count="1" selected="0">
            <x v="0"/>
          </reference>
          <reference field="6" count="1" selected="0">
            <x v="1"/>
          </reference>
          <reference field="7" count="1" selected="0">
            <x v="1"/>
          </reference>
          <reference field="8" count="1" selected="0">
            <x v="1"/>
          </reference>
          <reference field="9" count="1">
            <x v="3"/>
          </reference>
        </references>
      </pivotArea>
    </format>
    <format dxfId="5153">
      <pivotArea dataOnly="0" labelOnly="1" outline="0" fieldPosition="0">
        <references count="8">
          <reference field="0" count="1" selected="0">
            <x v="2"/>
          </reference>
          <reference field="2" count="1" selected="0">
            <x v="6"/>
          </reference>
          <reference field="3" count="1" selected="0">
            <x v="0"/>
          </reference>
          <reference field="5" count="1" selected="0">
            <x v="3"/>
          </reference>
          <reference field="6" count="1" selected="0">
            <x v="3"/>
          </reference>
          <reference field="7" count="1" selected="0">
            <x v="5"/>
          </reference>
          <reference field="8" count="1" selected="0">
            <x v="0"/>
          </reference>
          <reference field="9" count="1">
            <x v="0"/>
          </reference>
        </references>
      </pivotArea>
    </format>
    <format dxfId="5154">
      <pivotArea dataOnly="0" labelOnly="1" outline="0" fieldPosition="0">
        <references count="8">
          <reference field="0" count="1" selected="0">
            <x v="2"/>
          </reference>
          <reference field="2" count="1" selected="0">
            <x v="7"/>
          </reference>
          <reference field="3" count="1" selected="0">
            <x v="3"/>
          </reference>
          <reference field="5" count="1" selected="0">
            <x v="3"/>
          </reference>
          <reference field="6" count="1" selected="0">
            <x v="4"/>
          </reference>
          <reference field="7" count="1" selected="0">
            <x v="6"/>
          </reference>
          <reference field="8" count="1" selected="0">
            <x v="3"/>
          </reference>
          <reference field="9" count="1">
            <x v="9"/>
          </reference>
        </references>
      </pivotArea>
    </format>
    <format dxfId="5155">
      <pivotArea dataOnly="0" labelOnly="1" outline="0" fieldPosition="0">
        <references count="8">
          <reference field="0" count="1" selected="0">
            <x v="2"/>
          </reference>
          <reference field="2" count="1" selected="0">
            <x v="8"/>
          </reference>
          <reference field="3" count="1" selected="0">
            <x v="2"/>
          </reference>
          <reference field="5" count="1" selected="0">
            <x v="5"/>
          </reference>
          <reference field="6" count="1" selected="0">
            <x v="2"/>
          </reference>
          <reference field="7" count="1" selected="0">
            <x v="6"/>
          </reference>
          <reference field="8" count="1" selected="0">
            <x v="2"/>
          </reference>
          <reference field="9" count="1">
            <x v="8"/>
          </reference>
        </references>
      </pivotArea>
    </format>
    <format dxfId="5156">
      <pivotArea dataOnly="0" labelOnly="1" outline="0" fieldPosition="0">
        <references count="8">
          <reference field="0" count="1" selected="0">
            <x v="2"/>
          </reference>
          <reference field="2" count="1" selected="0">
            <x v="9"/>
          </reference>
          <reference field="3" count="1" selected="0">
            <x v="4"/>
          </reference>
          <reference field="5" count="1" selected="0">
            <x v="5"/>
          </reference>
          <reference field="6" count="1" selected="0">
            <x v="6"/>
          </reference>
          <reference field="7" count="1" selected="0">
            <x v="10"/>
          </reference>
          <reference field="8" count="1" selected="0">
            <x v="1"/>
          </reference>
          <reference field="9" count="1">
            <x v="1"/>
          </reference>
        </references>
      </pivotArea>
    </format>
    <format dxfId="5157">
      <pivotArea dataOnly="0" labelOnly="1" outline="0" fieldPosition="0">
        <references count="8">
          <reference field="0" count="1" selected="0">
            <x v="3"/>
          </reference>
          <reference field="2" count="1" selected="0">
            <x v="0"/>
          </reference>
          <reference field="3" count="1" selected="0">
            <x v="0"/>
          </reference>
          <reference field="5" count="1" selected="0">
            <x v="1"/>
          </reference>
          <reference field="6" count="1" selected="0">
            <x v="4"/>
          </reference>
          <reference field="7" count="1" selected="0">
            <x v="4"/>
          </reference>
          <reference field="8" count="1" selected="0">
            <x v="6"/>
          </reference>
          <reference field="9" count="1">
            <x v="18"/>
          </reference>
        </references>
      </pivotArea>
    </format>
    <format dxfId="5158">
      <pivotArea dataOnly="0" labelOnly="1" outline="0" fieldPosition="0">
        <references count="8">
          <reference field="0" count="1" selected="0">
            <x v="3"/>
          </reference>
          <reference field="2" count="1" selected="0">
            <x v="1"/>
          </reference>
          <reference field="3" count="1" selected="0">
            <x v="1"/>
          </reference>
          <reference field="5" count="1" selected="0">
            <x v="0"/>
          </reference>
          <reference field="6" count="1" selected="0">
            <x v="0"/>
          </reference>
          <reference field="7" count="1" selected="0">
            <x v="0"/>
          </reference>
          <reference field="8" count="1" selected="0">
            <x v="3"/>
          </reference>
          <reference field="9" count="1">
            <x v="18"/>
          </reference>
        </references>
      </pivotArea>
    </format>
    <format dxfId="5159">
      <pivotArea dataOnly="0" labelOnly="1" outline="0" fieldPosition="0">
        <references count="8">
          <reference field="0" count="1" selected="0">
            <x v="3"/>
          </reference>
          <reference field="2" count="1" selected="0">
            <x v="2"/>
          </reference>
          <reference field="3" count="1" selected="0">
            <x v="3"/>
          </reference>
          <reference field="5" count="1" selected="0">
            <x v="0"/>
          </reference>
          <reference field="6" count="1" selected="0">
            <x v="6"/>
          </reference>
          <reference field="7" count="1" selected="0">
            <x v="5"/>
          </reference>
          <reference field="8" count="1" selected="0">
            <x v="4"/>
          </reference>
          <reference field="9" count="1">
            <x v="10"/>
          </reference>
        </references>
      </pivotArea>
    </format>
    <format dxfId="5160">
      <pivotArea dataOnly="0" labelOnly="1" outline="0" fieldPosition="0">
        <references count="8">
          <reference field="0" count="1" selected="0">
            <x v="3"/>
          </reference>
          <reference field="2" count="1" selected="0">
            <x v="3"/>
          </reference>
          <reference field="3" count="1" selected="0">
            <x v="2"/>
          </reference>
          <reference field="5" count="1" selected="0">
            <x v="1"/>
          </reference>
          <reference field="6" count="1" selected="0">
            <x v="5"/>
          </reference>
          <reference field="7" count="1" selected="0">
            <x v="5"/>
          </reference>
          <reference field="8" count="1" selected="0">
            <x v="0"/>
          </reference>
          <reference field="9" count="1">
            <x v="0"/>
          </reference>
        </references>
      </pivotArea>
    </format>
    <format dxfId="5161">
      <pivotArea dataOnly="0" labelOnly="1" outline="0" fieldPosition="0">
        <references count="8">
          <reference field="0" count="1" selected="0">
            <x v="3"/>
          </reference>
          <reference field="2" count="1" selected="0">
            <x v="4"/>
          </reference>
          <reference field="3" count="1" selected="0">
            <x v="4"/>
          </reference>
          <reference field="5" count="1" selected="0">
            <x v="3"/>
          </reference>
          <reference field="6" count="1" selected="0">
            <x v="4"/>
          </reference>
          <reference field="7" count="1" selected="0">
            <x v="6"/>
          </reference>
          <reference field="8" count="1" selected="0">
            <x v="3"/>
          </reference>
          <reference field="9" count="1">
            <x v="9"/>
          </reference>
        </references>
      </pivotArea>
    </format>
    <format dxfId="5162">
      <pivotArea dataOnly="0" labelOnly="1" outline="0" fieldPosition="0">
        <references count="8">
          <reference field="0" count="1" selected="0">
            <x v="3"/>
          </reference>
          <reference field="2" count="1" selected="0">
            <x v="5"/>
          </reference>
          <reference field="3" count="1" selected="0">
            <x v="1"/>
          </reference>
          <reference field="5" count="1" selected="0">
            <x v="4"/>
          </reference>
          <reference field="6" count="1" selected="0">
            <x v="1"/>
          </reference>
          <reference field="7" count="1" selected="0">
            <x v="4"/>
          </reference>
          <reference field="8" count="1" selected="0">
            <x v="1"/>
          </reference>
          <reference field="9" count="1">
            <x v="3"/>
          </reference>
        </references>
      </pivotArea>
    </format>
    <format dxfId="5163">
      <pivotArea dataOnly="0" labelOnly="1" outline="0" fieldPosition="0">
        <references count="8">
          <reference field="0" count="1" selected="0">
            <x v="3"/>
          </reference>
          <reference field="2" count="1" selected="0">
            <x v="6"/>
          </reference>
          <reference field="3" count="1" selected="0">
            <x v="0"/>
          </reference>
          <reference field="5" count="1" selected="0">
            <x v="4"/>
          </reference>
          <reference field="6" count="1" selected="0">
            <x v="3"/>
          </reference>
          <reference field="7" count="1" selected="0">
            <x v="6"/>
          </reference>
          <reference field="8" count="1" selected="0">
            <x v="3"/>
          </reference>
          <reference field="9" count="1">
            <x v="11"/>
          </reference>
        </references>
      </pivotArea>
    </format>
    <format dxfId="5164">
      <pivotArea dataOnly="0" labelOnly="1" outline="0" fieldPosition="0">
        <references count="8">
          <reference field="0" count="1" selected="0">
            <x v="3"/>
          </reference>
          <reference field="2" count="1" selected="0">
            <x v="7"/>
          </reference>
          <reference field="3" count="1" selected="0">
            <x v="3"/>
          </reference>
          <reference field="5" count="1" selected="0">
            <x v="5"/>
          </reference>
          <reference field="6" count="1" selected="0">
            <x v="3"/>
          </reference>
          <reference field="7" count="1" selected="0">
            <x v="7"/>
          </reference>
          <reference field="8" count="1" selected="0">
            <x v="5"/>
          </reference>
          <reference field="9" count="1">
            <x v="16"/>
          </reference>
        </references>
      </pivotArea>
    </format>
    <format dxfId="5165">
      <pivotArea dataOnly="0" labelOnly="1" outline="0" fieldPosition="0">
        <references count="8">
          <reference field="0" count="1" selected="0">
            <x v="3"/>
          </reference>
          <reference field="2" count="1" selected="0">
            <x v="8"/>
          </reference>
          <reference field="3" count="1" selected="0">
            <x v="2"/>
          </reference>
          <reference field="5" count="1" selected="0">
            <x v="6"/>
          </reference>
          <reference field="6" count="1" selected="0">
            <x v="1"/>
          </reference>
          <reference field="7" count="1" selected="0">
            <x v="6"/>
          </reference>
          <reference field="8" count="1" selected="0">
            <x v="1"/>
          </reference>
          <reference field="9" count="1">
            <x v="3"/>
          </reference>
        </references>
      </pivotArea>
    </format>
    <format dxfId="5166">
      <pivotArea dataOnly="0" labelOnly="1" outline="0" fieldPosition="0">
        <references count="8">
          <reference field="0" count="1" selected="0">
            <x v="3"/>
          </reference>
          <reference field="2" count="1" selected="0">
            <x v="9"/>
          </reference>
          <reference field="3" count="1" selected="0">
            <x v="4"/>
          </reference>
          <reference field="5" count="1" selected="0">
            <x v="8"/>
          </reference>
          <reference field="6" count="1" selected="0">
            <x v="4"/>
          </reference>
          <reference field="7" count="1" selected="0">
            <x v="11"/>
          </reference>
          <reference field="8" count="1" selected="0">
            <x v="3"/>
          </reference>
          <reference field="9" count="1">
            <x v="9"/>
          </reference>
        </references>
      </pivotArea>
    </format>
    <format dxfId="5167">
      <pivotArea dataOnly="0" labelOnly="1" outline="0" fieldPosition="0">
        <references count="8">
          <reference field="0" count="1" selected="0">
            <x v="4"/>
          </reference>
          <reference field="2" count="1" selected="0">
            <x v="0"/>
          </reference>
          <reference field="3" count="1" selected="0">
            <x v="0"/>
          </reference>
          <reference field="5" count="1" selected="0">
            <x v="0"/>
          </reference>
          <reference field="6" count="1" selected="0">
            <x v="7"/>
          </reference>
          <reference field="7" count="1" selected="0">
            <x v="6"/>
          </reference>
          <reference field="8" count="1" selected="0">
            <x v="5"/>
          </reference>
          <reference field="9" count="1">
            <x v="11"/>
          </reference>
        </references>
      </pivotArea>
    </format>
    <format dxfId="5168">
      <pivotArea dataOnly="0" labelOnly="1" outline="0" fieldPosition="0">
        <references count="8">
          <reference field="0" count="1" selected="0">
            <x v="4"/>
          </reference>
          <reference field="2" count="1" selected="0">
            <x v="2"/>
          </reference>
          <reference field="3" count="1" selected="0">
            <x v="3"/>
          </reference>
          <reference field="5" count="1" selected="0">
            <x v="4"/>
          </reference>
          <reference field="6" count="1" selected="0">
            <x v="2"/>
          </reference>
          <reference field="7" count="1" selected="0">
            <x v="5"/>
          </reference>
          <reference field="8" count="1" selected="0">
            <x v="4"/>
          </reference>
          <reference field="9" count="1">
            <x v="15"/>
          </reference>
        </references>
      </pivotArea>
    </format>
    <format dxfId="5169">
      <pivotArea dataOnly="0" labelOnly="1" outline="0" fieldPosition="0">
        <references count="8">
          <reference field="0" count="1" selected="0">
            <x v="4"/>
          </reference>
          <reference field="2" count="1" selected="0">
            <x v="3"/>
          </reference>
          <reference field="3" count="1" selected="0">
            <x v="2"/>
          </reference>
          <reference field="5" count="1" selected="0">
            <x v="5"/>
          </reference>
          <reference field="6" count="1" selected="0">
            <x v="4"/>
          </reference>
          <reference field="7" count="1" selected="0">
            <x v="8"/>
          </reference>
          <reference field="8" count="1" selected="0">
            <x v="3"/>
          </reference>
          <reference field="9" count="1">
            <x v="9"/>
          </reference>
        </references>
      </pivotArea>
    </format>
    <format dxfId="5170">
      <pivotArea dataOnly="0" labelOnly="1" outline="0" fieldPosition="0">
        <references count="8">
          <reference field="0" count="1" selected="0">
            <x v="4"/>
          </reference>
          <reference field="2" count="1" selected="0">
            <x v="4"/>
          </reference>
          <reference field="3" count="1" selected="0">
            <x v="4"/>
          </reference>
          <reference field="5" count="1" selected="0">
            <x v="7"/>
          </reference>
          <reference field="6" count="1" selected="0">
            <x v="4"/>
          </reference>
          <reference field="7" count="1" selected="0">
            <x v="10"/>
          </reference>
          <reference field="8" count="1" selected="0">
            <x v="2"/>
          </reference>
          <reference field="9" count="1">
            <x v="4"/>
          </reference>
        </references>
      </pivotArea>
    </format>
    <format dxfId="5171">
      <pivotArea dataOnly="0" labelOnly="1" outline="0" fieldPosition="0">
        <references count="8">
          <reference field="0" count="1" selected="0">
            <x v="4"/>
          </reference>
          <reference field="2" count="1" selected="0">
            <x v="5"/>
          </reference>
          <reference field="3" count="1" selected="0">
            <x v="1"/>
          </reference>
          <reference field="5" count="1" selected="0">
            <x v="9"/>
          </reference>
          <reference field="6" count="1" selected="0">
            <x v="0"/>
          </reference>
          <reference field="7" count="1" selected="0">
            <x v="8"/>
          </reference>
          <reference field="8" count="1" selected="0">
            <x v="2"/>
          </reference>
          <reference field="9" count="1">
            <x v="14"/>
          </reference>
        </references>
      </pivotArea>
    </format>
    <format dxfId="5172">
      <pivotArea dataOnly="0" labelOnly="1" outline="0" fieldPosition="0">
        <references count="1">
          <reference field="4294967294" count="2">
            <x v="0"/>
            <x v="1"/>
          </reference>
        </references>
      </pivotArea>
    </format>
    <format dxfId="5173">
      <pivotArea dataOnly="0" labelOnly="1" grandRow="1" outline="0" fieldPosition="0"/>
    </format>
    <format dxfId="5174">
      <pivotArea dataOnly="0" labelOnly="1" outline="0" fieldPosition="0">
        <references count="8">
          <reference field="0" count="1" selected="0">
            <x v="0"/>
          </reference>
          <reference field="2" count="1" selected="0">
            <x v="0"/>
          </reference>
          <reference field="3" count="1" selected="0">
            <x v="2"/>
          </reference>
          <reference field="5" count="1" selected="0">
            <x v="9"/>
          </reference>
          <reference field="6" count="1" selected="0">
            <x v="5"/>
          </reference>
          <reference field="7" count="1" selected="0">
            <x v="12"/>
          </reference>
          <reference field="8" count="1" selected="0">
            <x v="3"/>
          </reference>
          <reference field="9" count="1">
            <x v="7"/>
          </reference>
        </references>
      </pivotArea>
    </format>
    <format dxfId="5175">
      <pivotArea dataOnly="0" labelOnly="1" outline="0" fieldPosition="0">
        <references count="8">
          <reference field="0" count="1" selected="0">
            <x v="0"/>
          </reference>
          <reference field="2" count="1" selected="0">
            <x v="2"/>
          </reference>
          <reference field="3" count="1" selected="0">
            <x v="4"/>
          </reference>
          <reference field="5" count="1" selected="0">
            <x v="10"/>
          </reference>
          <reference field="6" count="1" selected="0">
            <x v="6"/>
          </reference>
          <reference field="7" count="1" selected="0">
            <x v="13"/>
          </reference>
          <reference field="8" count="1" selected="0">
            <x v="4"/>
          </reference>
          <reference field="9" count="1">
            <x v="10"/>
          </reference>
        </references>
      </pivotArea>
    </format>
    <format dxfId="5176">
      <pivotArea dataOnly="0" labelOnly="1" outline="0" fieldPosition="0">
        <references count="8">
          <reference field="0" count="1" selected="0">
            <x v="0"/>
          </reference>
          <reference field="2" count="1" selected="0">
            <x v="3"/>
          </reference>
          <reference field="3" count="1" selected="0">
            <x v="1"/>
          </reference>
          <reference field="5" count="1" selected="0">
            <x v="3"/>
          </reference>
          <reference field="6" count="1" selected="0">
            <x v="2"/>
          </reference>
          <reference field="7" count="1" selected="0">
            <x v="4"/>
          </reference>
          <reference field="8" count="1" selected="0">
            <x v="3"/>
          </reference>
          <reference field="9" count="1">
            <x v="12"/>
          </reference>
        </references>
      </pivotArea>
    </format>
    <format dxfId="5177">
      <pivotArea dataOnly="0" labelOnly="1" outline="0" fieldPosition="0">
        <references count="8">
          <reference field="0" count="1" selected="0">
            <x v="0"/>
          </reference>
          <reference field="2" count="1" selected="0">
            <x v="4"/>
          </reference>
          <reference field="3" count="1" selected="0">
            <x v="0"/>
          </reference>
          <reference field="5" count="1" selected="0">
            <x v="2"/>
          </reference>
          <reference field="6" count="1" selected="0">
            <x v="0"/>
          </reference>
          <reference field="7" count="1" selected="0">
            <x v="2"/>
          </reference>
          <reference field="8" count="1" selected="0">
            <x v="3"/>
          </reference>
          <reference field="9" count="1">
            <x v="18"/>
          </reference>
        </references>
      </pivotArea>
    </format>
    <format dxfId="5178">
      <pivotArea dataOnly="0" labelOnly="1" outline="0" fieldPosition="0">
        <references count="8">
          <reference field="0" count="1" selected="0">
            <x v="0"/>
          </reference>
          <reference field="2" count="1" selected="0">
            <x v="5"/>
          </reference>
          <reference field="3" count="1" selected="0">
            <x v="3"/>
          </reference>
          <reference field="5" count="1" selected="0">
            <x v="4"/>
          </reference>
          <reference field="6" count="1" selected="0">
            <x v="4"/>
          </reference>
          <reference field="7" count="1" selected="0">
            <x v="7"/>
          </reference>
          <reference field="8" count="1" selected="0">
            <x v="3"/>
          </reference>
          <reference field="9" count="1">
            <x v="9"/>
          </reference>
        </references>
      </pivotArea>
    </format>
    <format dxfId="5179">
      <pivotArea dataOnly="0" labelOnly="1" outline="0" fieldPosition="0">
        <references count="8">
          <reference field="0" count="1" selected="0">
            <x v="0"/>
          </reference>
          <reference field="2" count="1" selected="0">
            <x v="6"/>
          </reference>
          <reference field="3" count="1" selected="0">
            <x v="2"/>
          </reference>
          <reference field="5" count="1" selected="0">
            <x v="5"/>
          </reference>
          <reference field="6" count="1" selected="0">
            <x v="7"/>
          </reference>
          <reference field="7" count="1" selected="0">
            <x v="11"/>
          </reference>
          <reference field="8" count="1" selected="0">
            <x v="2"/>
          </reference>
          <reference field="9" count="1">
            <x v="2"/>
          </reference>
        </references>
      </pivotArea>
    </format>
    <format dxfId="5180">
      <pivotArea dataOnly="0" labelOnly="1" outline="0" fieldPosition="0">
        <references count="8">
          <reference field="0" count="1" selected="0">
            <x v="0"/>
          </reference>
          <reference field="2" count="1" selected="0">
            <x v="7"/>
          </reference>
          <reference field="3" count="1" selected="0">
            <x v="4"/>
          </reference>
          <reference field="5" count="1" selected="0">
            <x v="5"/>
          </reference>
          <reference field="6" count="1" selected="0">
            <x v="7"/>
          </reference>
          <reference field="7" count="1" selected="0">
            <x v="11"/>
          </reference>
          <reference field="8" count="1" selected="0">
            <x v="3"/>
          </reference>
          <reference field="9" count="1">
            <x v="5"/>
          </reference>
        </references>
      </pivotArea>
    </format>
    <format dxfId="5181">
      <pivotArea dataOnly="0" labelOnly="1" outline="0" fieldPosition="0">
        <references count="8">
          <reference field="0" count="1" selected="0">
            <x v="0"/>
          </reference>
          <reference field="2" count="1" selected="0">
            <x v="8"/>
          </reference>
          <reference field="3" count="1" selected="0">
            <x v="1"/>
          </reference>
          <reference field="5" count="1" selected="0">
            <x v="5"/>
          </reference>
          <reference field="6" count="1" selected="0">
            <x v="0"/>
          </reference>
          <reference field="7" count="1" selected="0">
            <x v="4"/>
          </reference>
          <reference field="8" count="1" selected="0">
            <x v="0"/>
          </reference>
          <reference field="9" count="1">
            <x v="0"/>
          </reference>
        </references>
      </pivotArea>
    </format>
    <format dxfId="5182">
      <pivotArea dataOnly="0" labelOnly="1" outline="0" fieldPosition="0">
        <references count="8">
          <reference field="0" count="1" selected="0">
            <x v="1"/>
          </reference>
          <reference field="2" count="1" selected="0">
            <x v="0"/>
          </reference>
          <reference field="3" count="1" selected="0">
            <x v="0"/>
          </reference>
          <reference field="5" count="1" selected="0">
            <x v="10"/>
          </reference>
          <reference field="6" count="1" selected="0">
            <x v="6"/>
          </reference>
          <reference field="7" count="1" selected="0">
            <x v="13"/>
          </reference>
          <reference field="8" count="1" selected="0">
            <x v="7"/>
          </reference>
          <reference field="9" count="1">
            <x v="17"/>
          </reference>
        </references>
      </pivotArea>
    </format>
    <format dxfId="5183">
      <pivotArea dataOnly="0" labelOnly="1" outline="0" fieldPosition="0">
        <references count="8">
          <reference field="0" count="1" selected="0">
            <x v="1"/>
          </reference>
          <reference field="2" count="1" selected="0">
            <x v="2"/>
          </reference>
          <reference field="3" count="1" selected="0">
            <x v="3"/>
          </reference>
          <reference field="5" count="1" selected="0">
            <x v="10"/>
          </reference>
          <reference field="6" count="1" selected="0">
            <x v="7"/>
          </reference>
          <reference field="7" count="1" selected="0">
            <x v="14"/>
          </reference>
          <reference field="8" count="1" selected="0">
            <x v="2"/>
          </reference>
          <reference field="9" count="1">
            <x v="2"/>
          </reference>
        </references>
      </pivotArea>
    </format>
    <format dxfId="5184">
      <pivotArea dataOnly="0" labelOnly="1" outline="0" fieldPosition="0">
        <references count="8">
          <reference field="0" count="1" selected="0">
            <x v="1"/>
          </reference>
          <reference field="2" count="1" selected="0">
            <x v="3"/>
          </reference>
          <reference field="3" count="1" selected="0">
            <x v="2"/>
          </reference>
          <reference field="5" count="1" selected="0">
            <x v="0"/>
          </reference>
          <reference field="6" count="1" selected="0">
            <x v="1"/>
          </reference>
          <reference field="7" count="1" selected="0">
            <x v="1"/>
          </reference>
          <reference field="8" count="1" selected="0">
            <x v="0"/>
          </reference>
          <reference field="9" count="1">
            <x v="0"/>
          </reference>
        </references>
      </pivotArea>
    </format>
    <format dxfId="5185">
      <pivotArea dataOnly="0" labelOnly="1" outline="0" fieldPosition="0">
        <references count="8">
          <reference field="0" count="1" selected="0">
            <x v="1"/>
          </reference>
          <reference field="2" count="1" selected="0">
            <x v="4"/>
          </reference>
          <reference field="3" count="1" selected="0">
            <x v="4"/>
          </reference>
          <reference field="5" count="1" selected="0">
            <x v="2"/>
          </reference>
          <reference field="6" count="1" selected="0">
            <x v="5"/>
          </reference>
          <reference field="7" count="1" selected="0">
            <x v="6"/>
          </reference>
          <reference field="8" count="1" selected="0">
            <x v="5"/>
          </reference>
          <reference field="9" count="1">
            <x v="13"/>
          </reference>
        </references>
      </pivotArea>
    </format>
    <format dxfId="5186">
      <pivotArea dataOnly="0" labelOnly="1" outline="0" fieldPosition="0">
        <references count="8">
          <reference field="0" count="1" selected="0">
            <x v="1"/>
          </reference>
          <reference field="2" count="1" selected="0">
            <x v="5"/>
          </reference>
          <reference field="3" count="1" selected="0">
            <x v="1"/>
          </reference>
          <reference field="5" count="1" selected="0">
            <x v="5"/>
          </reference>
          <reference field="6" count="1" selected="0">
            <x v="7"/>
          </reference>
          <reference field="7" count="1" selected="0">
            <x v="11"/>
          </reference>
          <reference field="8" count="1" selected="0">
            <x v="3"/>
          </reference>
          <reference field="9" count="1">
            <x v="5"/>
          </reference>
        </references>
      </pivotArea>
    </format>
    <format dxfId="5187">
      <pivotArea dataOnly="0" labelOnly="1" outline="0" fieldPosition="0">
        <references count="8">
          <reference field="0" count="1" selected="0">
            <x v="1"/>
          </reference>
          <reference field="2" count="1" selected="0">
            <x v="6"/>
          </reference>
          <reference field="3" count="1" selected="0">
            <x v="0"/>
          </reference>
          <reference field="5" count="1" selected="0">
            <x v="6"/>
          </reference>
          <reference field="6" count="1" selected="0">
            <x v="3"/>
          </reference>
          <reference field="7" count="1" selected="0">
            <x v="8"/>
          </reference>
          <reference field="8" count="1" selected="0">
            <x v="3"/>
          </reference>
          <reference field="9" count="1">
            <x v="11"/>
          </reference>
        </references>
      </pivotArea>
    </format>
    <format dxfId="5188">
      <pivotArea dataOnly="0" labelOnly="1" outline="0" fieldPosition="0">
        <references count="8">
          <reference field="0" count="1" selected="0">
            <x v="1"/>
          </reference>
          <reference field="2" count="1" selected="0">
            <x v="7"/>
          </reference>
          <reference field="3" count="1" selected="0">
            <x v="3"/>
          </reference>
          <reference field="5" count="1" selected="0">
            <x v="6"/>
          </reference>
          <reference field="6" count="1" selected="0">
            <x v="1"/>
          </reference>
          <reference field="7" count="1" selected="0">
            <x v="6"/>
          </reference>
          <reference field="8" count="1" selected="0">
            <x v="2"/>
          </reference>
          <reference field="9" count="1">
            <x v="11"/>
          </reference>
        </references>
      </pivotArea>
    </format>
    <format dxfId="5189">
      <pivotArea dataOnly="0" labelOnly="1" outline="0" fieldPosition="0">
        <references count="8">
          <reference field="0" count="1" selected="0">
            <x v="2"/>
          </reference>
          <reference field="2" count="1" selected="0">
            <x v="0"/>
          </reference>
          <reference field="3" count="1" selected="0">
            <x v="0"/>
          </reference>
          <reference field="5" count="1" selected="0">
            <x v="0"/>
          </reference>
          <reference field="6" count="1" selected="0">
            <x v="2"/>
          </reference>
          <reference field="7" count="1" selected="0">
            <x v="2"/>
          </reference>
          <reference field="8" count="1" selected="0">
            <x v="2"/>
          </reference>
          <reference field="9" count="1">
            <x v="8"/>
          </reference>
        </references>
      </pivotArea>
    </format>
    <format dxfId="5190">
      <pivotArea dataOnly="0" labelOnly="1" outline="0" fieldPosition="0">
        <references count="8">
          <reference field="0" count="1" selected="0">
            <x v="2"/>
          </reference>
          <reference field="2" count="1" selected="0">
            <x v="1"/>
          </reference>
          <reference field="3" count="1" selected="0">
            <x v="1"/>
          </reference>
          <reference field="5" count="1" selected="0">
            <x v="5"/>
          </reference>
          <reference field="6" count="1" selected="0">
            <x v="3"/>
          </reference>
          <reference field="7" count="1" selected="0">
            <x v="7"/>
          </reference>
          <reference field="8" count="1" selected="0">
            <x v="3"/>
          </reference>
          <reference field="9" count="1">
            <x v="11"/>
          </reference>
        </references>
      </pivotArea>
    </format>
    <format dxfId="5191">
      <pivotArea dataOnly="0" labelOnly="1" outline="0" fieldPosition="0">
        <references count="8">
          <reference field="0" count="1" selected="0">
            <x v="2"/>
          </reference>
          <reference field="2" count="1" selected="0">
            <x v="2"/>
          </reference>
          <reference field="3" count="1" selected="0">
            <x v="3"/>
          </reference>
          <reference field="5" count="1" selected="0">
            <x v="0"/>
          </reference>
          <reference field="6" count="1" selected="0">
            <x v="3"/>
          </reference>
          <reference field="7" count="1" selected="0">
            <x v="3"/>
          </reference>
          <reference field="8" count="1" selected="0">
            <x v="3"/>
          </reference>
          <reference field="9" count="1">
            <x v="11"/>
          </reference>
        </references>
      </pivotArea>
    </format>
    <format dxfId="5192">
      <pivotArea dataOnly="0" labelOnly="1" outline="0" fieldPosition="0">
        <references count="8">
          <reference field="0" count="1" selected="0">
            <x v="2"/>
          </reference>
          <reference field="2" count="1" selected="0">
            <x v="3"/>
          </reference>
          <reference field="3" count="1" selected="0">
            <x v="2"/>
          </reference>
          <reference field="5" count="1" selected="0">
            <x v="1"/>
          </reference>
          <reference field="6" count="1" selected="0">
            <x v="7"/>
          </reference>
          <reference field="7" count="1" selected="0">
            <x v="7"/>
          </reference>
          <reference field="8" count="1" selected="0">
            <x v="4"/>
          </reference>
          <reference field="9" count="1">
            <x v="8"/>
          </reference>
        </references>
      </pivotArea>
    </format>
    <format dxfId="5193">
      <pivotArea dataOnly="0" labelOnly="1" outline="0" fieldPosition="0">
        <references count="8">
          <reference field="0" count="1" selected="0">
            <x v="2"/>
          </reference>
          <reference field="2" count="1" selected="0">
            <x v="4"/>
          </reference>
          <reference field="3" count="1" selected="0">
            <x v="4"/>
          </reference>
          <reference field="5" count="1" selected="0">
            <x v="4"/>
          </reference>
          <reference field="6" count="1" selected="0">
            <x v="6"/>
          </reference>
          <reference field="7" count="1" selected="0">
            <x v="9"/>
          </reference>
          <reference field="8" count="1" selected="0">
            <x v="3"/>
          </reference>
          <reference field="9" count="1">
            <x v="6"/>
          </reference>
        </references>
      </pivotArea>
    </format>
    <format dxfId="5194">
      <pivotArea dataOnly="0" labelOnly="1" outline="0" fieldPosition="0">
        <references count="8">
          <reference field="0" count="1" selected="0">
            <x v="2"/>
          </reference>
          <reference field="2" count="1" selected="0">
            <x v="5"/>
          </reference>
          <reference field="3" count="1" selected="0">
            <x v="1"/>
          </reference>
          <reference field="5" count="1" selected="0">
            <x v="0"/>
          </reference>
          <reference field="6" count="1" selected="0">
            <x v="1"/>
          </reference>
          <reference field="7" count="1" selected="0">
            <x v="1"/>
          </reference>
          <reference field="8" count="1" selected="0">
            <x v="1"/>
          </reference>
          <reference field="9" count="1">
            <x v="3"/>
          </reference>
        </references>
      </pivotArea>
    </format>
    <format dxfId="5195">
      <pivotArea dataOnly="0" labelOnly="1" outline="0" fieldPosition="0">
        <references count="8">
          <reference field="0" count="1" selected="0">
            <x v="2"/>
          </reference>
          <reference field="2" count="1" selected="0">
            <x v="6"/>
          </reference>
          <reference field="3" count="1" selected="0">
            <x v="0"/>
          </reference>
          <reference field="5" count="1" selected="0">
            <x v="3"/>
          </reference>
          <reference field="6" count="1" selected="0">
            <x v="3"/>
          </reference>
          <reference field="7" count="1" selected="0">
            <x v="5"/>
          </reference>
          <reference field="8" count="1" selected="0">
            <x v="0"/>
          </reference>
          <reference field="9" count="1">
            <x v="0"/>
          </reference>
        </references>
      </pivotArea>
    </format>
    <format dxfId="5196">
      <pivotArea dataOnly="0" labelOnly="1" outline="0" fieldPosition="0">
        <references count="8">
          <reference field="0" count="1" selected="0">
            <x v="2"/>
          </reference>
          <reference field="2" count="1" selected="0">
            <x v="7"/>
          </reference>
          <reference field="3" count="1" selected="0">
            <x v="3"/>
          </reference>
          <reference field="5" count="1" selected="0">
            <x v="3"/>
          </reference>
          <reference field="6" count="1" selected="0">
            <x v="4"/>
          </reference>
          <reference field="7" count="1" selected="0">
            <x v="6"/>
          </reference>
          <reference field="8" count="1" selected="0">
            <x v="3"/>
          </reference>
          <reference field="9" count="1">
            <x v="9"/>
          </reference>
        </references>
      </pivotArea>
    </format>
    <format dxfId="5197">
      <pivotArea dataOnly="0" labelOnly="1" outline="0" fieldPosition="0">
        <references count="8">
          <reference field="0" count="1" selected="0">
            <x v="2"/>
          </reference>
          <reference field="2" count="1" selected="0">
            <x v="8"/>
          </reference>
          <reference field="3" count="1" selected="0">
            <x v="2"/>
          </reference>
          <reference field="5" count="1" selected="0">
            <x v="5"/>
          </reference>
          <reference field="6" count="1" selected="0">
            <x v="2"/>
          </reference>
          <reference field="7" count="1" selected="0">
            <x v="6"/>
          </reference>
          <reference field="8" count="1" selected="0">
            <x v="2"/>
          </reference>
          <reference field="9" count="1">
            <x v="8"/>
          </reference>
        </references>
      </pivotArea>
    </format>
    <format dxfId="5198">
      <pivotArea dataOnly="0" labelOnly="1" outline="0" fieldPosition="0">
        <references count="8">
          <reference field="0" count="1" selected="0">
            <x v="2"/>
          </reference>
          <reference field="2" count="1" selected="0">
            <x v="9"/>
          </reference>
          <reference field="3" count="1" selected="0">
            <x v="4"/>
          </reference>
          <reference field="5" count="1" selected="0">
            <x v="5"/>
          </reference>
          <reference field="6" count="1" selected="0">
            <x v="6"/>
          </reference>
          <reference field="7" count="1" selected="0">
            <x v="10"/>
          </reference>
          <reference field="8" count="1" selected="0">
            <x v="1"/>
          </reference>
          <reference field="9" count="1">
            <x v="1"/>
          </reference>
        </references>
      </pivotArea>
    </format>
    <format dxfId="5199">
      <pivotArea dataOnly="0" labelOnly="1" outline="0" fieldPosition="0">
        <references count="8">
          <reference field="0" count="1" selected="0">
            <x v="3"/>
          </reference>
          <reference field="2" count="1" selected="0">
            <x v="0"/>
          </reference>
          <reference field="3" count="1" selected="0">
            <x v="0"/>
          </reference>
          <reference field="5" count="1" selected="0">
            <x v="1"/>
          </reference>
          <reference field="6" count="1" selected="0">
            <x v="4"/>
          </reference>
          <reference field="7" count="1" selected="0">
            <x v="4"/>
          </reference>
          <reference field="8" count="1" selected="0">
            <x v="6"/>
          </reference>
          <reference field="9" count="1">
            <x v="18"/>
          </reference>
        </references>
      </pivotArea>
    </format>
    <format dxfId="5200">
      <pivotArea dataOnly="0" labelOnly="1" outline="0" fieldPosition="0">
        <references count="8">
          <reference field="0" count="1" selected="0">
            <x v="3"/>
          </reference>
          <reference field="2" count="1" selected="0">
            <x v="1"/>
          </reference>
          <reference field="3" count="1" selected="0">
            <x v="1"/>
          </reference>
          <reference field="5" count="1" selected="0">
            <x v="0"/>
          </reference>
          <reference field="6" count="1" selected="0">
            <x v="0"/>
          </reference>
          <reference field="7" count="1" selected="0">
            <x v="0"/>
          </reference>
          <reference field="8" count="1" selected="0">
            <x v="3"/>
          </reference>
          <reference field="9" count="1">
            <x v="18"/>
          </reference>
        </references>
      </pivotArea>
    </format>
    <format dxfId="5201">
      <pivotArea dataOnly="0" labelOnly="1" outline="0" fieldPosition="0">
        <references count="8">
          <reference field="0" count="1" selected="0">
            <x v="3"/>
          </reference>
          <reference field="2" count="1" selected="0">
            <x v="2"/>
          </reference>
          <reference field="3" count="1" selected="0">
            <x v="3"/>
          </reference>
          <reference field="5" count="1" selected="0">
            <x v="0"/>
          </reference>
          <reference field="6" count="1" selected="0">
            <x v="6"/>
          </reference>
          <reference field="7" count="1" selected="0">
            <x v="5"/>
          </reference>
          <reference field="8" count="1" selected="0">
            <x v="4"/>
          </reference>
          <reference field="9" count="1">
            <x v="10"/>
          </reference>
        </references>
      </pivotArea>
    </format>
    <format dxfId="5202">
      <pivotArea dataOnly="0" labelOnly="1" outline="0" fieldPosition="0">
        <references count="8">
          <reference field="0" count="1" selected="0">
            <x v="3"/>
          </reference>
          <reference field="2" count="1" selected="0">
            <x v="3"/>
          </reference>
          <reference field="3" count="1" selected="0">
            <x v="2"/>
          </reference>
          <reference field="5" count="1" selected="0">
            <x v="1"/>
          </reference>
          <reference field="6" count="1" selected="0">
            <x v="5"/>
          </reference>
          <reference field="7" count="1" selected="0">
            <x v="5"/>
          </reference>
          <reference field="8" count="1" selected="0">
            <x v="0"/>
          </reference>
          <reference field="9" count="1">
            <x v="0"/>
          </reference>
        </references>
      </pivotArea>
    </format>
    <format dxfId="5203">
      <pivotArea dataOnly="0" labelOnly="1" outline="0" fieldPosition="0">
        <references count="8">
          <reference field="0" count="1" selected="0">
            <x v="3"/>
          </reference>
          <reference field="2" count="1" selected="0">
            <x v="4"/>
          </reference>
          <reference field="3" count="1" selected="0">
            <x v="4"/>
          </reference>
          <reference field="5" count="1" selected="0">
            <x v="3"/>
          </reference>
          <reference field="6" count="1" selected="0">
            <x v="4"/>
          </reference>
          <reference field="7" count="1" selected="0">
            <x v="6"/>
          </reference>
          <reference field="8" count="1" selected="0">
            <x v="3"/>
          </reference>
          <reference field="9" count="1">
            <x v="9"/>
          </reference>
        </references>
      </pivotArea>
    </format>
    <format dxfId="5204">
      <pivotArea dataOnly="0" labelOnly="1" outline="0" fieldPosition="0">
        <references count="8">
          <reference field="0" count="1" selected="0">
            <x v="3"/>
          </reference>
          <reference field="2" count="1" selected="0">
            <x v="5"/>
          </reference>
          <reference field="3" count="1" selected="0">
            <x v="1"/>
          </reference>
          <reference field="5" count="1" selected="0">
            <x v="4"/>
          </reference>
          <reference field="6" count="1" selected="0">
            <x v="1"/>
          </reference>
          <reference field="7" count="1" selected="0">
            <x v="4"/>
          </reference>
          <reference field="8" count="1" selected="0">
            <x v="1"/>
          </reference>
          <reference field="9" count="1">
            <x v="3"/>
          </reference>
        </references>
      </pivotArea>
    </format>
    <format dxfId="5205">
      <pivotArea dataOnly="0" labelOnly="1" outline="0" fieldPosition="0">
        <references count="8">
          <reference field="0" count="1" selected="0">
            <x v="3"/>
          </reference>
          <reference field="2" count="1" selected="0">
            <x v="6"/>
          </reference>
          <reference field="3" count="1" selected="0">
            <x v="0"/>
          </reference>
          <reference field="5" count="1" selected="0">
            <x v="4"/>
          </reference>
          <reference field="6" count="1" selected="0">
            <x v="3"/>
          </reference>
          <reference field="7" count="1" selected="0">
            <x v="6"/>
          </reference>
          <reference field="8" count="1" selected="0">
            <x v="3"/>
          </reference>
          <reference field="9" count="1">
            <x v="11"/>
          </reference>
        </references>
      </pivotArea>
    </format>
    <format dxfId="5206">
      <pivotArea dataOnly="0" labelOnly="1" outline="0" fieldPosition="0">
        <references count="8">
          <reference field="0" count="1" selected="0">
            <x v="3"/>
          </reference>
          <reference field="2" count="1" selected="0">
            <x v="7"/>
          </reference>
          <reference field="3" count="1" selected="0">
            <x v="3"/>
          </reference>
          <reference field="5" count="1" selected="0">
            <x v="5"/>
          </reference>
          <reference field="6" count="1" selected="0">
            <x v="3"/>
          </reference>
          <reference field="7" count="1" selected="0">
            <x v="7"/>
          </reference>
          <reference field="8" count="1" selected="0">
            <x v="5"/>
          </reference>
          <reference field="9" count="1">
            <x v="16"/>
          </reference>
        </references>
      </pivotArea>
    </format>
    <format dxfId="5207">
      <pivotArea dataOnly="0" labelOnly="1" outline="0" fieldPosition="0">
        <references count="8">
          <reference field="0" count="1" selected="0">
            <x v="3"/>
          </reference>
          <reference field="2" count="1" selected="0">
            <x v="8"/>
          </reference>
          <reference field="3" count="1" selected="0">
            <x v="2"/>
          </reference>
          <reference field="5" count="1" selected="0">
            <x v="6"/>
          </reference>
          <reference field="6" count="1" selected="0">
            <x v="1"/>
          </reference>
          <reference field="7" count="1" selected="0">
            <x v="6"/>
          </reference>
          <reference field="8" count="1" selected="0">
            <x v="1"/>
          </reference>
          <reference field="9" count="1">
            <x v="3"/>
          </reference>
        </references>
      </pivotArea>
    </format>
    <format dxfId="5208">
      <pivotArea dataOnly="0" labelOnly="1" outline="0" fieldPosition="0">
        <references count="8">
          <reference field="0" count="1" selected="0">
            <x v="3"/>
          </reference>
          <reference field="2" count="1" selected="0">
            <x v="9"/>
          </reference>
          <reference field="3" count="1" selected="0">
            <x v="4"/>
          </reference>
          <reference field="5" count="1" selected="0">
            <x v="8"/>
          </reference>
          <reference field="6" count="1" selected="0">
            <x v="4"/>
          </reference>
          <reference field="7" count="1" selected="0">
            <x v="11"/>
          </reference>
          <reference field="8" count="1" selected="0">
            <x v="3"/>
          </reference>
          <reference field="9" count="1">
            <x v="9"/>
          </reference>
        </references>
      </pivotArea>
    </format>
    <format dxfId="5209">
      <pivotArea dataOnly="0" labelOnly="1" outline="0" fieldPosition="0">
        <references count="8">
          <reference field="0" count="1" selected="0">
            <x v="4"/>
          </reference>
          <reference field="2" count="1" selected="0">
            <x v="0"/>
          </reference>
          <reference field="3" count="1" selected="0">
            <x v="0"/>
          </reference>
          <reference field="5" count="1" selected="0">
            <x v="0"/>
          </reference>
          <reference field="6" count="1" selected="0">
            <x v="7"/>
          </reference>
          <reference field="7" count="1" selected="0">
            <x v="6"/>
          </reference>
          <reference field="8" count="1" selected="0">
            <x v="5"/>
          </reference>
          <reference field="9" count="1">
            <x v="11"/>
          </reference>
        </references>
      </pivotArea>
    </format>
    <format dxfId="5210">
      <pivotArea dataOnly="0" labelOnly="1" outline="0" fieldPosition="0">
        <references count="8">
          <reference field="0" count="1" selected="0">
            <x v="4"/>
          </reference>
          <reference field="2" count="1" selected="0">
            <x v="2"/>
          </reference>
          <reference field="3" count="1" selected="0">
            <x v="3"/>
          </reference>
          <reference field="5" count="1" selected="0">
            <x v="4"/>
          </reference>
          <reference field="6" count="1" selected="0">
            <x v="2"/>
          </reference>
          <reference field="7" count="1" selected="0">
            <x v="5"/>
          </reference>
          <reference field="8" count="1" selected="0">
            <x v="4"/>
          </reference>
          <reference field="9" count="1">
            <x v="15"/>
          </reference>
        </references>
      </pivotArea>
    </format>
    <format dxfId="5211">
      <pivotArea dataOnly="0" labelOnly="1" outline="0" fieldPosition="0">
        <references count="8">
          <reference field="0" count="1" selected="0">
            <x v="4"/>
          </reference>
          <reference field="2" count="1" selected="0">
            <x v="3"/>
          </reference>
          <reference field="3" count="1" selected="0">
            <x v="2"/>
          </reference>
          <reference field="5" count="1" selected="0">
            <x v="5"/>
          </reference>
          <reference field="6" count="1" selected="0">
            <x v="4"/>
          </reference>
          <reference field="7" count="1" selected="0">
            <x v="8"/>
          </reference>
          <reference field="8" count="1" selected="0">
            <x v="3"/>
          </reference>
          <reference field="9" count="1">
            <x v="9"/>
          </reference>
        </references>
      </pivotArea>
    </format>
    <format dxfId="5212">
      <pivotArea dataOnly="0" labelOnly="1" outline="0" fieldPosition="0">
        <references count="8">
          <reference field="0" count="1" selected="0">
            <x v="4"/>
          </reference>
          <reference field="2" count="1" selected="0">
            <x v="4"/>
          </reference>
          <reference field="3" count="1" selected="0">
            <x v="4"/>
          </reference>
          <reference field="5" count="1" selected="0">
            <x v="7"/>
          </reference>
          <reference field="6" count="1" selected="0">
            <x v="4"/>
          </reference>
          <reference field="7" count="1" selected="0">
            <x v="10"/>
          </reference>
          <reference field="8" count="1" selected="0">
            <x v="2"/>
          </reference>
          <reference field="9" count="1">
            <x v="4"/>
          </reference>
        </references>
      </pivotArea>
    </format>
    <format dxfId="5213">
      <pivotArea dataOnly="0" labelOnly="1" outline="0" fieldPosition="0">
        <references count="8">
          <reference field="0" count="1" selected="0">
            <x v="4"/>
          </reference>
          <reference field="2" count="1" selected="0">
            <x v="5"/>
          </reference>
          <reference field="3" count="1" selected="0">
            <x v="1"/>
          </reference>
          <reference field="5" count="1" selected="0">
            <x v="9"/>
          </reference>
          <reference field="6" count="1" selected="0">
            <x v="0"/>
          </reference>
          <reference field="7" count="1" selected="0">
            <x v="8"/>
          </reference>
          <reference field="8" count="1" selected="0">
            <x v="2"/>
          </reference>
          <reference field="9" count="1">
            <x v="14"/>
          </reference>
        </references>
      </pivotArea>
    </format>
    <format dxfId="5214">
      <pivotArea field="9" type="button" dataOnly="0" labelOnly="1" outline="0" axis="axisRow" fieldPosition="7"/>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408CEF-2D2C-4561-93F1-48823372CAFF}" name="PivotTable16" cacheId="2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K3:L4" firstHeaderRow="0" firstDataRow="1" firstDataCol="0"/>
  <pivotFields count="12">
    <pivotField showAll="0"/>
    <pivotField showAll="0">
      <items count="6">
        <item x="2"/>
        <item x="4"/>
        <item x="3"/>
        <item x="1"/>
        <item x="0"/>
        <item t="default"/>
      </items>
    </pivotField>
    <pivotField showAll="0"/>
    <pivotField showAll="0"/>
    <pivotField showAll="0">
      <items count="6">
        <item x="4"/>
        <item x="3"/>
        <item x="2"/>
        <item x="0"/>
        <item x="1"/>
        <item t="default"/>
      </items>
    </pivotField>
    <pivotField numFmtId="165" showAll="0"/>
    <pivotField showAll="0"/>
    <pivotField numFmtId="165" showAll="0"/>
    <pivotField showAll="0"/>
    <pivotField numFmtId="9" showAll="0"/>
    <pivotField dataField="1" showAll="0"/>
    <pivotField dataField="1" showAll="0"/>
  </pivotFields>
  <rowItems count="1">
    <i/>
  </rowItems>
  <colFields count="1">
    <field x="-2"/>
  </colFields>
  <colItems count="2">
    <i>
      <x/>
    </i>
    <i i="1">
      <x v="1"/>
    </i>
  </colItems>
  <dataFields count="2">
    <dataField name="Actual " fld="11" baseField="0" baseItem="1" numFmtId="166"/>
    <dataField name="Budget " fld="10" baseField="0" baseItem="1" numFmtId="166"/>
  </dataFields>
  <formats count="1">
    <format dxfId="4740">
      <pivotArea outline="0" collapsedLevelsAreSubtotals="1" fieldPosition="0">
        <references count="1">
          <reference field="4294967294" count="1" selected="0">
            <x v="1"/>
          </reference>
        </references>
      </pivotArea>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A52ACB-6CA3-4374-8EAF-72322E8B9F08}" name="PivotTable13" cacheId="22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5" firstHeaderRow="1" firstDataRow="1" firstDataCol="1"/>
  <pivotFields count="12">
    <pivotField showAll="0"/>
    <pivotField showAll="0">
      <items count="6">
        <item x="2"/>
        <item x="4"/>
        <item x="3"/>
        <item x="1"/>
        <item x="0"/>
        <item t="default"/>
      </items>
    </pivotField>
    <pivotField showAll="0"/>
    <pivotField showAll="0"/>
    <pivotField showAll="0">
      <items count="6">
        <item x="4"/>
        <item x="3"/>
        <item x="2"/>
        <item x="0"/>
        <item x="1"/>
        <item t="default"/>
      </items>
    </pivotField>
    <pivotField numFmtId="165" showAll="0"/>
    <pivotField dataField="1" showAll="0"/>
    <pivotField numFmtId="165" showAll="0"/>
    <pivotField dataField="1" showAll="0"/>
    <pivotField numFmtId="9" showAll="0"/>
    <pivotField showAll="0"/>
    <pivotField showAll="0"/>
  </pivotFields>
  <rowFields count="1">
    <field x="-2"/>
  </rowFields>
  <rowItems count="2">
    <i>
      <x/>
    </i>
    <i i="1">
      <x v="1"/>
    </i>
  </rowItems>
  <colItems count="1">
    <i/>
  </colItems>
  <dataFields count="2">
    <dataField name="Sum of Days completed" fld="8" baseField="0" baseItem="0"/>
    <dataField name="Sum of Duration"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BE0FD414-F22F-47F1-8D4D-DAB98303E8CB}" sourceName="Project ">
  <pivotTables>
    <pivotTable tabId="2" name="PivotTable10"/>
    <pivotTable tabId="3" name="PivotTable13"/>
    <pivotTable tabId="3" name="PivotTable16"/>
  </pivotTables>
  <data>
    <tabular pivotCacheId="1218263440">
      <items count="5">
        <i x="2" s="1"/>
        <i x="4"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A63E4FC5-6A11-45C5-A709-AD4560817F45}" sourceName="Manager ">
  <pivotTables>
    <pivotTable tabId="2" name="PivotTable10"/>
    <pivotTable tabId="3" name="PivotTable13"/>
    <pivotTable tabId="3" name="PivotTable16"/>
  </pivotTables>
  <data>
    <tabular pivotCacheId="1218263440">
      <items count="5">
        <i x="4" s="1"/>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 xr10:uid="{9AAD1140-0002-441E-ACB5-5841BAF51E6E}" cache="Slicer_Project" caption="Project " columnCount="5" showCaption="0" style="SlicerStyleOther2 2" lockedPosition="1" rowHeight="365760"/>
  <slicer name="Manager " xr10:uid="{1AD293F1-2BE5-490B-9A79-98753360712C}" cache="Slicer_Manager" caption="Manager " columnCount="5" showCaption="0" style="SlicerStyleOther2 2" lockedPosition="1"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F3B86F-BFB7-40B0-80CE-5996D39939BD}" name="Table1" displayName="Table1" ref="A1:L41" totalsRowShown="0">
  <autoFilter ref="A1:L41" xr:uid="{C1F3B86F-BFB7-40B0-80CE-5996D39939BD}"/>
  <tableColumns count="12">
    <tableColumn id="1" xr3:uid="{E89148E0-7AA7-4C41-8A23-DE01C59E0882}" name="Project"/>
    <tableColumn id="12" xr3:uid="{E04EF10E-6916-4841-98D2-66657C1683C3}" name="Project " dataDxfId="5224">
      <calculatedColumnFormula>REPT(CHAR(160),8-LEN(Table1[[#This Row],[Project]]))&amp;Table1[[#This Row],[Project]]</calculatedColumnFormula>
    </tableColumn>
    <tableColumn id="2" xr3:uid="{BC1BA5C8-6755-479A-9258-E24BE507101A}" name="Task"/>
    <tableColumn id="3" xr3:uid="{EC92C622-6A2C-4514-B4C6-E5FB88AEEEBD}" name="Manager"/>
    <tableColumn id="13" xr3:uid="{96A53C28-A019-4137-95A2-F28E37D885CF}" name="Manager " dataDxfId="5223">
      <calculatedColumnFormula>REPT(CHAR(160),10-LEN(Table1[[#This Row],[Manager]])) &amp;Table1[[#This Row],[Manager]]</calculatedColumnFormula>
    </tableColumn>
    <tableColumn id="4" xr3:uid="{1C613494-273F-4642-BC87-2DCCF1B0077B}" name="Start Date" dataDxfId="5227"/>
    <tableColumn id="5" xr3:uid="{1C195663-806D-41DA-BAD0-04F6C020D1B1}" name="Duration"/>
    <tableColumn id="6" xr3:uid="{FA0FF097-FACE-4FEC-90FE-244490982B60}" name="End Date" dataDxfId="5226">
      <calculatedColumnFormula>WORKDAY.INTL($F2-1,$G2,1)</calculatedColumnFormula>
    </tableColumn>
    <tableColumn id="7" xr3:uid="{2A7D94B2-3077-4392-A4E6-DDFA3CE56D53}" name="Days completed"/>
    <tableColumn id="8" xr3:uid="{667C6303-4D1E-4C0F-8DFF-D89DBC483B65}" name="Progress" dataDxfId="5225">
      <calculatedColumnFormula>I2/G2</calculatedColumnFormula>
    </tableColumn>
    <tableColumn id="9" xr3:uid="{CA41BA49-C11D-4D13-A6D8-BC5FC9371EC9}" name="Budget"/>
    <tableColumn id="10" xr3:uid="{D7048059-9C4B-4E45-8B0A-E70AFB4A52CD}" name="Actu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927E9-0306-48B7-AB67-7B82BAD77618}">
  <dimension ref="A1:AE50"/>
  <sheetViews>
    <sheetView showGridLines="0" showRowColHeaders="0" tabSelected="1" zoomScaleNormal="100" workbookViewId="0">
      <pane ySplit="5" topLeftCell="A6" activePane="bottomLeft" state="frozen"/>
      <selection pane="bottomLeft" activeCell="L11" sqref="L11"/>
    </sheetView>
  </sheetViews>
  <sheetFormatPr defaultRowHeight="15" x14ac:dyDescent="0.25"/>
  <cols>
    <col min="1" max="1" width="11.28515625" style="11" bestFit="1" customWidth="1"/>
    <col min="2" max="2" width="9.42578125" style="11" bestFit="1" customWidth="1"/>
    <col min="3" max="3" width="13.42578125" style="11" bestFit="1" customWidth="1"/>
    <col min="4" max="4" width="14.28515625" style="11" bestFit="1" customWidth="1"/>
    <col min="5" max="5" width="13.42578125" style="11" bestFit="1" customWidth="1"/>
    <col min="6" max="6" width="13.28515625" style="11" bestFit="1" customWidth="1"/>
    <col min="7" max="7" width="15.28515625" style="11" bestFit="1" customWidth="1"/>
    <col min="8" max="8" width="20.5703125" style="14" customWidth="1"/>
    <col min="9" max="9" width="10.7109375" style="11" bestFit="1" customWidth="1"/>
    <col min="10" max="10" width="9.140625" style="11"/>
    <col min="11" max="11" width="2.5703125" style="11" customWidth="1"/>
    <col min="12" max="30" width="7.140625" style="11" bestFit="1" customWidth="1"/>
  </cols>
  <sheetData>
    <row r="1" spans="1:31" ht="51.75" customHeight="1" x14ac:dyDescent="0.25">
      <c r="A1" s="9" t="s">
        <v>30</v>
      </c>
      <c r="B1" s="9"/>
      <c r="C1" s="9"/>
      <c r="D1" s="9"/>
      <c r="E1" s="9"/>
      <c r="F1" s="18" t="str">
        <f>TEXT(MIN(D6:D45),"D-MMM-YYYY")&amp;" to " &amp;TEXT(MAX(E6:E45), "D-MMM-YYYY")</f>
        <v>17-Feb-2020 to 13-Mar-2020</v>
      </c>
      <c r="G1" s="18"/>
      <c r="H1" s="17"/>
      <c r="I1" s="8"/>
      <c r="J1" s="8"/>
      <c r="K1" s="8"/>
      <c r="L1" s="8"/>
      <c r="M1" s="8"/>
      <c r="N1" s="8"/>
      <c r="O1" s="8"/>
      <c r="P1" s="8"/>
      <c r="Q1" s="8"/>
      <c r="R1" s="8"/>
      <c r="S1" s="8"/>
      <c r="T1" s="8"/>
      <c r="U1" s="8"/>
      <c r="V1" s="8"/>
      <c r="W1" s="8"/>
      <c r="X1" s="8"/>
      <c r="Y1" s="8"/>
      <c r="Z1" s="8"/>
      <c r="AA1" s="8"/>
      <c r="AB1" s="8"/>
      <c r="AC1" s="8"/>
      <c r="AD1" s="8"/>
      <c r="AE1" s="17"/>
    </row>
    <row r="2" spans="1:31" ht="23.25" customHeight="1" x14ac:dyDescent="0.35">
      <c r="B2" s="19" t="s">
        <v>51</v>
      </c>
      <c r="C2" s="19"/>
      <c r="D2" s="19"/>
      <c r="G2" s="19" t="s">
        <v>50</v>
      </c>
      <c r="H2" s="19"/>
      <c r="I2" s="19"/>
    </row>
    <row r="3" spans="1:31" ht="19.5" customHeight="1" x14ac:dyDescent="0.25"/>
    <row r="4" spans="1:31" ht="27.75" customHeight="1" x14ac:dyDescent="0.25"/>
    <row r="5" spans="1:31" x14ac:dyDescent="0.25">
      <c r="A5" s="10" t="s">
        <v>0</v>
      </c>
      <c r="B5" s="10" t="s">
        <v>1</v>
      </c>
      <c r="C5" s="10" t="s">
        <v>2</v>
      </c>
      <c r="D5" s="10" t="s">
        <v>3</v>
      </c>
      <c r="E5" s="10" t="s">
        <v>5</v>
      </c>
      <c r="F5" s="10" t="s">
        <v>4</v>
      </c>
      <c r="G5" s="10" t="s">
        <v>47</v>
      </c>
      <c r="H5" s="10" t="s">
        <v>7</v>
      </c>
      <c r="I5" s="11" t="s">
        <v>34</v>
      </c>
      <c r="J5" s="11" t="s">
        <v>35</v>
      </c>
      <c r="L5" s="16">
        <f>MIN(D6:D45)+'Work Formulas'!N4</f>
        <v>43878</v>
      </c>
      <c r="M5" s="16">
        <f>L5+1</f>
        <v>43879</v>
      </c>
      <c r="N5" s="16">
        <f t="shared" ref="N5:AE5" si="0">M5+1</f>
        <v>43880</v>
      </c>
      <c r="O5" s="16">
        <f t="shared" si="0"/>
        <v>43881</v>
      </c>
      <c r="P5" s="16">
        <f t="shared" si="0"/>
        <v>43882</v>
      </c>
      <c r="Q5" s="16">
        <f t="shared" si="0"/>
        <v>43883</v>
      </c>
      <c r="R5" s="16">
        <f t="shared" si="0"/>
        <v>43884</v>
      </c>
      <c r="S5" s="16">
        <f t="shared" si="0"/>
        <v>43885</v>
      </c>
      <c r="T5" s="16">
        <f t="shared" si="0"/>
        <v>43886</v>
      </c>
      <c r="U5" s="16">
        <f t="shared" si="0"/>
        <v>43887</v>
      </c>
      <c r="V5" s="16">
        <f t="shared" si="0"/>
        <v>43888</v>
      </c>
      <c r="W5" s="16">
        <f t="shared" si="0"/>
        <v>43889</v>
      </c>
      <c r="X5" s="16">
        <f t="shared" si="0"/>
        <v>43890</v>
      </c>
      <c r="Y5" s="16">
        <f t="shared" si="0"/>
        <v>43891</v>
      </c>
      <c r="Z5" s="16">
        <f t="shared" si="0"/>
        <v>43892</v>
      </c>
      <c r="AA5" s="16">
        <f t="shared" si="0"/>
        <v>43893</v>
      </c>
      <c r="AB5" s="16">
        <f t="shared" si="0"/>
        <v>43894</v>
      </c>
      <c r="AC5" s="16">
        <f t="shared" si="0"/>
        <v>43895</v>
      </c>
      <c r="AD5" s="16">
        <f t="shared" si="0"/>
        <v>43896</v>
      </c>
    </row>
    <row r="6" spans="1:31" x14ac:dyDescent="0.25">
      <c r="A6" s="11" t="s">
        <v>29</v>
      </c>
      <c r="B6" s="11" t="s">
        <v>11</v>
      </c>
      <c r="C6" s="11" t="s">
        <v>16</v>
      </c>
      <c r="D6" s="12">
        <v>43889</v>
      </c>
      <c r="E6" s="12">
        <v>43900</v>
      </c>
      <c r="F6" s="11">
        <v>8</v>
      </c>
      <c r="G6" s="11">
        <v>3</v>
      </c>
      <c r="H6" s="15">
        <v>0.375</v>
      </c>
      <c r="I6" s="13">
        <v>96000</v>
      </c>
      <c r="J6" s="13">
        <v>32256</v>
      </c>
      <c r="K6" s="13"/>
    </row>
    <row r="7" spans="1:31" x14ac:dyDescent="0.25">
      <c r="B7" s="11" t="s">
        <v>13</v>
      </c>
      <c r="C7" s="11" t="s">
        <v>18</v>
      </c>
      <c r="D7" s="12">
        <v>43892</v>
      </c>
      <c r="E7" s="12">
        <v>43902</v>
      </c>
      <c r="F7" s="11">
        <v>9</v>
      </c>
      <c r="G7" s="11">
        <v>4</v>
      </c>
      <c r="H7" s="15">
        <v>0.44444444444444442</v>
      </c>
      <c r="I7" s="13">
        <v>513000</v>
      </c>
      <c r="J7" s="13">
        <v>226233</v>
      </c>
      <c r="K7" s="13"/>
    </row>
    <row r="8" spans="1:31" x14ac:dyDescent="0.25">
      <c r="B8" s="11" t="s">
        <v>15</v>
      </c>
      <c r="C8" s="11" t="s">
        <v>20</v>
      </c>
      <c r="D8" s="12">
        <v>43881</v>
      </c>
      <c r="E8" s="12">
        <v>43887</v>
      </c>
      <c r="F8" s="11">
        <v>5</v>
      </c>
      <c r="G8" s="11">
        <v>3</v>
      </c>
      <c r="H8" s="15">
        <v>0.6</v>
      </c>
      <c r="I8" s="13">
        <v>616000</v>
      </c>
      <c r="J8" s="13">
        <v>401579</v>
      </c>
      <c r="K8" s="13"/>
    </row>
    <row r="9" spans="1:31" x14ac:dyDescent="0.25">
      <c r="B9" s="11" t="s">
        <v>17</v>
      </c>
      <c r="C9" s="11" t="s">
        <v>12</v>
      </c>
      <c r="D9" s="12">
        <v>43880</v>
      </c>
      <c r="E9" s="12">
        <v>43882</v>
      </c>
      <c r="F9" s="11">
        <v>3</v>
      </c>
      <c r="G9" s="11">
        <v>3</v>
      </c>
      <c r="H9" s="15">
        <v>1</v>
      </c>
      <c r="I9" s="13">
        <v>817000</v>
      </c>
      <c r="J9" s="13">
        <v>807069</v>
      </c>
      <c r="K9" s="13"/>
    </row>
    <row r="10" spans="1:31" x14ac:dyDescent="0.25">
      <c r="B10" s="11" t="s">
        <v>19</v>
      </c>
      <c r="C10" s="11" t="s">
        <v>14</v>
      </c>
      <c r="D10" s="12">
        <v>43882</v>
      </c>
      <c r="E10" s="12">
        <v>43892</v>
      </c>
      <c r="F10" s="11">
        <v>7</v>
      </c>
      <c r="G10" s="11">
        <v>3</v>
      </c>
      <c r="H10" s="15">
        <v>0.42857142857142855</v>
      </c>
      <c r="I10" s="13">
        <v>372000</v>
      </c>
      <c r="J10" s="13">
        <v>173166</v>
      </c>
      <c r="K10" s="13"/>
    </row>
    <row r="11" spans="1:31" x14ac:dyDescent="0.25">
      <c r="B11" s="11" t="s">
        <v>21</v>
      </c>
      <c r="C11" s="11" t="s">
        <v>16</v>
      </c>
      <c r="D11" s="12">
        <v>43885</v>
      </c>
      <c r="E11" s="12">
        <v>43896</v>
      </c>
      <c r="F11" s="11">
        <v>10</v>
      </c>
      <c r="G11" s="11">
        <v>2</v>
      </c>
      <c r="H11" s="15">
        <v>0.2</v>
      </c>
      <c r="I11" s="13">
        <v>50000</v>
      </c>
      <c r="J11" s="13">
        <v>8400</v>
      </c>
      <c r="K11" s="13"/>
    </row>
    <row r="12" spans="1:31" x14ac:dyDescent="0.25">
      <c r="B12" s="11" t="s">
        <v>22</v>
      </c>
      <c r="C12" s="11" t="s">
        <v>18</v>
      </c>
      <c r="D12" s="12">
        <v>43885</v>
      </c>
      <c r="E12" s="12">
        <v>43896</v>
      </c>
      <c r="F12" s="11">
        <v>10</v>
      </c>
      <c r="G12" s="11">
        <v>3</v>
      </c>
      <c r="H12" s="15">
        <v>0.3</v>
      </c>
      <c r="I12" s="13">
        <v>807000</v>
      </c>
      <c r="J12" s="13">
        <v>262679</v>
      </c>
      <c r="K12" s="13"/>
    </row>
    <row r="13" spans="1:31" x14ac:dyDescent="0.25">
      <c r="B13" s="11" t="s">
        <v>23</v>
      </c>
      <c r="C13" s="11" t="s">
        <v>20</v>
      </c>
      <c r="D13" s="12">
        <v>43885</v>
      </c>
      <c r="E13" s="12">
        <v>43887</v>
      </c>
      <c r="F13" s="11">
        <v>3</v>
      </c>
      <c r="G13" s="11">
        <v>0</v>
      </c>
      <c r="H13" s="15">
        <v>0</v>
      </c>
      <c r="I13" s="13">
        <v>691000</v>
      </c>
      <c r="J13" s="13">
        <v>0</v>
      </c>
      <c r="K13" s="13"/>
    </row>
    <row r="14" spans="1:31" x14ac:dyDescent="0.25">
      <c r="A14" s="11" t="s">
        <v>28</v>
      </c>
      <c r="B14" s="11" t="s">
        <v>11</v>
      </c>
      <c r="C14" s="11" t="s">
        <v>12</v>
      </c>
      <c r="D14" s="12">
        <v>43892</v>
      </c>
      <c r="E14" s="12">
        <v>43902</v>
      </c>
      <c r="F14" s="11">
        <v>9</v>
      </c>
      <c r="G14" s="11">
        <v>8</v>
      </c>
      <c r="H14" s="15">
        <v>0.88888888888888884</v>
      </c>
      <c r="I14" s="13">
        <v>787000</v>
      </c>
      <c r="J14" s="13">
        <v>727188</v>
      </c>
      <c r="K14" s="13"/>
    </row>
    <row r="15" spans="1:31" x14ac:dyDescent="0.25">
      <c r="B15" s="11" t="s">
        <v>13</v>
      </c>
      <c r="C15" s="11" t="s">
        <v>14</v>
      </c>
      <c r="D15" s="12">
        <v>43892</v>
      </c>
      <c r="E15" s="12">
        <v>43903</v>
      </c>
      <c r="F15" s="11">
        <v>10</v>
      </c>
      <c r="G15" s="11">
        <v>2</v>
      </c>
      <c r="H15" s="15">
        <v>0.2</v>
      </c>
      <c r="I15" s="13">
        <v>228000</v>
      </c>
      <c r="J15" s="13">
        <v>47880</v>
      </c>
      <c r="K15" s="13"/>
    </row>
    <row r="16" spans="1:31" x14ac:dyDescent="0.25">
      <c r="B16" s="11" t="s">
        <v>15</v>
      </c>
      <c r="C16" s="11" t="s">
        <v>16</v>
      </c>
      <c r="D16" s="12">
        <v>43878</v>
      </c>
      <c r="E16" s="12">
        <v>43881</v>
      </c>
      <c r="F16" s="11">
        <v>4</v>
      </c>
      <c r="G16" s="11">
        <v>0</v>
      </c>
      <c r="H16" s="15">
        <v>0</v>
      </c>
      <c r="I16" s="13">
        <v>147000</v>
      </c>
      <c r="J16" s="13">
        <v>0</v>
      </c>
      <c r="K16" s="13"/>
    </row>
    <row r="17" spans="1:11" x14ac:dyDescent="0.25">
      <c r="B17" s="11" t="s">
        <v>17</v>
      </c>
      <c r="C17" s="11" t="s">
        <v>18</v>
      </c>
      <c r="D17" s="12">
        <v>43880</v>
      </c>
      <c r="E17" s="12">
        <v>43889</v>
      </c>
      <c r="F17" s="11">
        <v>8</v>
      </c>
      <c r="G17" s="11">
        <v>5</v>
      </c>
      <c r="H17" s="15">
        <v>0.625</v>
      </c>
      <c r="I17" s="13">
        <v>338000</v>
      </c>
      <c r="J17" s="13">
        <v>205123</v>
      </c>
      <c r="K17" s="13"/>
    </row>
    <row r="18" spans="1:11" x14ac:dyDescent="0.25">
      <c r="B18" s="11" t="s">
        <v>19</v>
      </c>
      <c r="C18" s="11" t="s">
        <v>20</v>
      </c>
      <c r="D18" s="12">
        <v>43885</v>
      </c>
      <c r="E18" s="12">
        <v>43896</v>
      </c>
      <c r="F18" s="11">
        <v>10</v>
      </c>
      <c r="G18" s="11">
        <v>3</v>
      </c>
      <c r="H18" s="15">
        <v>0.3</v>
      </c>
      <c r="I18" s="13">
        <v>857000</v>
      </c>
      <c r="J18" s="13">
        <v>305949</v>
      </c>
      <c r="K18" s="13"/>
    </row>
    <row r="19" spans="1:11" x14ac:dyDescent="0.25">
      <c r="B19" s="11" t="s">
        <v>21</v>
      </c>
      <c r="C19" s="11" t="s">
        <v>12</v>
      </c>
      <c r="D19" s="12">
        <v>43886</v>
      </c>
      <c r="E19" s="12">
        <v>43893</v>
      </c>
      <c r="F19" s="11">
        <v>6</v>
      </c>
      <c r="G19" s="11">
        <v>3</v>
      </c>
      <c r="H19" s="15">
        <v>0.5</v>
      </c>
      <c r="I19" s="13">
        <v>602000</v>
      </c>
      <c r="J19" s="13">
        <v>322371</v>
      </c>
      <c r="K19" s="13"/>
    </row>
    <row r="20" spans="1:11" x14ac:dyDescent="0.25">
      <c r="B20" s="11" t="s">
        <v>22</v>
      </c>
      <c r="C20" s="11" t="s">
        <v>14</v>
      </c>
      <c r="D20" s="12">
        <v>43886</v>
      </c>
      <c r="E20" s="12">
        <v>43889</v>
      </c>
      <c r="F20" s="11">
        <v>4</v>
      </c>
      <c r="G20" s="11">
        <v>2</v>
      </c>
      <c r="H20" s="15">
        <v>0.5</v>
      </c>
      <c r="I20" s="13">
        <v>990000</v>
      </c>
      <c r="J20" s="13">
        <v>451440</v>
      </c>
      <c r="K20" s="13"/>
    </row>
    <row r="21" spans="1:11" x14ac:dyDescent="0.25">
      <c r="A21" s="11" t="s">
        <v>10</v>
      </c>
      <c r="B21" s="11" t="s">
        <v>11</v>
      </c>
      <c r="C21" s="11" t="s">
        <v>12</v>
      </c>
      <c r="D21" s="12">
        <v>43878</v>
      </c>
      <c r="E21" s="12">
        <v>43882</v>
      </c>
      <c r="F21" s="11">
        <v>5</v>
      </c>
      <c r="G21" s="11">
        <v>2</v>
      </c>
      <c r="H21" s="15">
        <v>0.4</v>
      </c>
      <c r="I21" s="13">
        <v>218000</v>
      </c>
      <c r="J21" s="13">
        <v>97337</v>
      </c>
      <c r="K21" s="13"/>
    </row>
    <row r="22" spans="1:11" x14ac:dyDescent="0.25">
      <c r="B22" s="11" t="s">
        <v>25</v>
      </c>
      <c r="C22" s="11" t="s">
        <v>20</v>
      </c>
      <c r="D22" s="12">
        <v>43885</v>
      </c>
      <c r="E22" s="12">
        <v>43892</v>
      </c>
      <c r="F22" s="11">
        <v>6</v>
      </c>
      <c r="G22" s="11">
        <v>3</v>
      </c>
      <c r="H22" s="15">
        <v>0.5</v>
      </c>
      <c r="I22" s="13">
        <v>416000</v>
      </c>
      <c r="J22" s="13">
        <v>175015</v>
      </c>
      <c r="K22" s="13"/>
    </row>
    <row r="23" spans="1:11" x14ac:dyDescent="0.25">
      <c r="B23" s="11" t="s">
        <v>13</v>
      </c>
      <c r="C23" s="11" t="s">
        <v>14</v>
      </c>
      <c r="D23" s="12">
        <v>43878</v>
      </c>
      <c r="E23" s="12">
        <v>43885</v>
      </c>
      <c r="F23" s="11">
        <v>6</v>
      </c>
      <c r="G23" s="11">
        <v>3</v>
      </c>
      <c r="H23" s="15">
        <v>0.5</v>
      </c>
      <c r="I23" s="13">
        <v>393000</v>
      </c>
      <c r="J23" s="13">
        <v>177440</v>
      </c>
      <c r="K23" s="13"/>
    </row>
    <row r="24" spans="1:11" x14ac:dyDescent="0.25">
      <c r="B24" s="11" t="s">
        <v>15</v>
      </c>
      <c r="C24" s="11" t="s">
        <v>16</v>
      </c>
      <c r="D24" s="12">
        <v>43879</v>
      </c>
      <c r="E24" s="12">
        <v>43892</v>
      </c>
      <c r="F24" s="11">
        <v>10</v>
      </c>
      <c r="G24" s="11">
        <v>4</v>
      </c>
      <c r="H24" s="15">
        <v>0.4</v>
      </c>
      <c r="I24" s="13">
        <v>86000</v>
      </c>
      <c r="J24" s="13">
        <v>31046</v>
      </c>
      <c r="K24" s="13"/>
    </row>
    <row r="25" spans="1:11" x14ac:dyDescent="0.25">
      <c r="B25" s="11" t="s">
        <v>17</v>
      </c>
      <c r="C25" s="11" t="s">
        <v>18</v>
      </c>
      <c r="D25" s="12">
        <v>43882</v>
      </c>
      <c r="E25" s="12">
        <v>43894</v>
      </c>
      <c r="F25" s="11">
        <v>9</v>
      </c>
      <c r="G25" s="11">
        <v>3</v>
      </c>
      <c r="H25" s="15">
        <v>0.33333333333333331</v>
      </c>
      <c r="I25" s="13">
        <v>732000</v>
      </c>
      <c r="J25" s="13">
        <v>261324</v>
      </c>
      <c r="K25" s="13"/>
    </row>
    <row r="26" spans="1:11" x14ac:dyDescent="0.25">
      <c r="B26" s="11" t="s">
        <v>19</v>
      </c>
      <c r="C26" s="11" t="s">
        <v>20</v>
      </c>
      <c r="D26" s="12">
        <v>43878</v>
      </c>
      <c r="E26" s="12">
        <v>43881</v>
      </c>
      <c r="F26" s="11">
        <v>4</v>
      </c>
      <c r="G26" s="11">
        <v>1</v>
      </c>
      <c r="H26" s="15">
        <v>0.25</v>
      </c>
      <c r="I26" s="13">
        <v>492000</v>
      </c>
      <c r="J26" s="13">
        <v>116850</v>
      </c>
      <c r="K26" s="13"/>
    </row>
    <row r="27" spans="1:11" x14ac:dyDescent="0.25">
      <c r="B27" s="11" t="s">
        <v>21</v>
      </c>
      <c r="C27" s="11" t="s">
        <v>12</v>
      </c>
      <c r="D27" s="12">
        <v>43881</v>
      </c>
      <c r="E27" s="12">
        <v>43888</v>
      </c>
      <c r="F27" s="11">
        <v>6</v>
      </c>
      <c r="G27" s="11">
        <v>0</v>
      </c>
      <c r="H27" s="15">
        <v>0</v>
      </c>
      <c r="I27" s="13">
        <v>188000</v>
      </c>
      <c r="J27" s="13">
        <v>0</v>
      </c>
      <c r="K27" s="13"/>
    </row>
    <row r="28" spans="1:11" x14ac:dyDescent="0.25">
      <c r="B28" s="11" t="s">
        <v>22</v>
      </c>
      <c r="C28" s="11" t="s">
        <v>14</v>
      </c>
      <c r="D28" s="12">
        <v>43881</v>
      </c>
      <c r="E28" s="12">
        <v>43889</v>
      </c>
      <c r="F28" s="11">
        <v>7</v>
      </c>
      <c r="G28" s="11">
        <v>3</v>
      </c>
      <c r="H28" s="15">
        <v>0.42857142857142855</v>
      </c>
      <c r="I28" s="13">
        <v>180000</v>
      </c>
      <c r="J28" s="13">
        <v>79380</v>
      </c>
      <c r="K28" s="13"/>
    </row>
    <row r="29" spans="1:11" x14ac:dyDescent="0.25">
      <c r="B29" s="11" t="s">
        <v>23</v>
      </c>
      <c r="C29" s="11" t="s">
        <v>16</v>
      </c>
      <c r="D29" s="12">
        <v>43885</v>
      </c>
      <c r="E29" s="12">
        <v>43889</v>
      </c>
      <c r="F29" s="11">
        <v>5</v>
      </c>
      <c r="G29" s="11">
        <v>2</v>
      </c>
      <c r="H29" s="15">
        <v>0.4</v>
      </c>
      <c r="I29" s="13">
        <v>582000</v>
      </c>
      <c r="J29" s="13">
        <v>195231</v>
      </c>
      <c r="K29" s="13"/>
    </row>
    <row r="30" spans="1:11" x14ac:dyDescent="0.25">
      <c r="B30" s="11" t="s">
        <v>24</v>
      </c>
      <c r="C30" s="11" t="s">
        <v>18</v>
      </c>
      <c r="D30" s="12">
        <v>43885</v>
      </c>
      <c r="E30" s="12">
        <v>43895</v>
      </c>
      <c r="F30" s="11">
        <v>9</v>
      </c>
      <c r="G30" s="11">
        <v>1</v>
      </c>
      <c r="H30" s="15">
        <v>0.1111111111111111</v>
      </c>
      <c r="I30" s="13">
        <v>562000</v>
      </c>
      <c r="J30" s="13">
        <v>74746</v>
      </c>
      <c r="K30" s="13"/>
    </row>
    <row r="31" spans="1:11" x14ac:dyDescent="0.25">
      <c r="A31" s="11" t="s">
        <v>26</v>
      </c>
      <c r="B31" s="11" t="s">
        <v>11</v>
      </c>
      <c r="C31" s="11" t="s">
        <v>12</v>
      </c>
      <c r="D31" s="12">
        <v>43879</v>
      </c>
      <c r="E31" s="12">
        <v>43887</v>
      </c>
      <c r="F31" s="11">
        <v>7</v>
      </c>
      <c r="G31" s="11">
        <v>7</v>
      </c>
      <c r="H31" s="15">
        <v>1</v>
      </c>
      <c r="I31" s="13">
        <v>293000</v>
      </c>
      <c r="J31" s="13">
        <v>273001</v>
      </c>
      <c r="K31" s="13"/>
    </row>
    <row r="32" spans="1:11" x14ac:dyDescent="0.25">
      <c r="B32" s="11" t="s">
        <v>25</v>
      </c>
      <c r="C32" s="11" t="s">
        <v>20</v>
      </c>
      <c r="D32" s="12">
        <v>43878</v>
      </c>
      <c r="E32" s="12">
        <v>43880</v>
      </c>
      <c r="F32" s="11">
        <v>3</v>
      </c>
      <c r="G32" s="11">
        <v>3</v>
      </c>
      <c r="H32" s="15">
        <v>1</v>
      </c>
      <c r="I32" s="13">
        <v>68000</v>
      </c>
      <c r="J32" s="13">
        <v>64987</v>
      </c>
      <c r="K32" s="13"/>
    </row>
    <row r="33" spans="1:11" x14ac:dyDescent="0.25">
      <c r="B33" s="11" t="s">
        <v>13</v>
      </c>
      <c r="C33" s="11" t="s">
        <v>14</v>
      </c>
      <c r="D33" s="12">
        <v>43878</v>
      </c>
      <c r="E33" s="12">
        <v>43888</v>
      </c>
      <c r="F33" s="11">
        <v>9</v>
      </c>
      <c r="G33" s="11">
        <v>4</v>
      </c>
      <c r="H33" s="15">
        <v>0.44444444444444442</v>
      </c>
      <c r="I33" s="13">
        <v>224000</v>
      </c>
      <c r="J33" s="13">
        <v>57910</v>
      </c>
      <c r="K33" s="13"/>
    </row>
    <row r="34" spans="1:11" x14ac:dyDescent="0.25">
      <c r="B34" s="11" t="s">
        <v>15</v>
      </c>
      <c r="C34" s="11" t="s">
        <v>16</v>
      </c>
      <c r="D34" s="12">
        <v>43879</v>
      </c>
      <c r="E34" s="12">
        <v>43888</v>
      </c>
      <c r="F34" s="11">
        <v>8</v>
      </c>
      <c r="G34" s="11">
        <v>0</v>
      </c>
      <c r="H34" s="15">
        <v>0</v>
      </c>
      <c r="I34" s="13">
        <v>978000</v>
      </c>
      <c r="J34" s="13">
        <v>0</v>
      </c>
      <c r="K34" s="13"/>
    </row>
    <row r="35" spans="1:11" x14ac:dyDescent="0.25">
      <c r="B35" s="11" t="s">
        <v>17</v>
      </c>
      <c r="C35" s="11" t="s">
        <v>18</v>
      </c>
      <c r="D35" s="12">
        <v>43881</v>
      </c>
      <c r="E35" s="12">
        <v>43889</v>
      </c>
      <c r="F35" s="11">
        <v>7</v>
      </c>
      <c r="G35" s="11">
        <v>3</v>
      </c>
      <c r="H35" s="15">
        <v>0.42857142857142855</v>
      </c>
      <c r="I35" s="13">
        <v>932000</v>
      </c>
      <c r="J35" s="13">
        <v>379157</v>
      </c>
      <c r="K35" s="13"/>
    </row>
    <row r="36" spans="1:11" x14ac:dyDescent="0.25">
      <c r="B36" s="11" t="s">
        <v>19</v>
      </c>
      <c r="C36" s="11" t="s">
        <v>20</v>
      </c>
      <c r="D36" s="12">
        <v>43882</v>
      </c>
      <c r="E36" s="12">
        <v>43887</v>
      </c>
      <c r="F36" s="11">
        <v>4</v>
      </c>
      <c r="G36" s="11">
        <v>1</v>
      </c>
      <c r="H36" s="15">
        <v>0.25</v>
      </c>
      <c r="I36" s="13">
        <v>854000</v>
      </c>
      <c r="J36" s="13">
        <v>322812</v>
      </c>
      <c r="K36" s="13"/>
    </row>
    <row r="37" spans="1:11" x14ac:dyDescent="0.25">
      <c r="B37" s="11" t="s">
        <v>21</v>
      </c>
      <c r="C37" s="11" t="s">
        <v>12</v>
      </c>
      <c r="D37" s="12">
        <v>43882</v>
      </c>
      <c r="E37" s="12">
        <v>43889</v>
      </c>
      <c r="F37" s="11">
        <v>6</v>
      </c>
      <c r="G37" s="11">
        <v>3</v>
      </c>
      <c r="H37" s="15">
        <v>0.5</v>
      </c>
      <c r="I37" s="13">
        <v>81000</v>
      </c>
      <c r="J37" s="13">
        <v>38461</v>
      </c>
      <c r="K37" s="13"/>
    </row>
    <row r="38" spans="1:11" x14ac:dyDescent="0.25">
      <c r="B38" s="11" t="s">
        <v>22</v>
      </c>
      <c r="C38" s="11" t="s">
        <v>14</v>
      </c>
      <c r="D38" s="12">
        <v>43885</v>
      </c>
      <c r="E38" s="12">
        <v>43892</v>
      </c>
      <c r="F38" s="11">
        <v>6</v>
      </c>
      <c r="G38" s="11">
        <v>5</v>
      </c>
      <c r="H38" s="15">
        <v>0.83333333333333337</v>
      </c>
      <c r="I38" s="13">
        <v>169000</v>
      </c>
      <c r="J38" s="13">
        <v>136468</v>
      </c>
      <c r="K38" s="13"/>
    </row>
    <row r="39" spans="1:11" x14ac:dyDescent="0.25">
      <c r="B39" s="11" t="s">
        <v>23</v>
      </c>
      <c r="C39" s="11" t="s">
        <v>16</v>
      </c>
      <c r="D39" s="12">
        <v>43886</v>
      </c>
      <c r="E39" s="12">
        <v>43889</v>
      </c>
      <c r="F39" s="11">
        <v>4</v>
      </c>
      <c r="G39" s="11">
        <v>1</v>
      </c>
      <c r="H39" s="15">
        <v>0.25</v>
      </c>
      <c r="I39" s="13">
        <v>61000</v>
      </c>
      <c r="J39" s="13">
        <v>12078</v>
      </c>
      <c r="K39" s="13"/>
    </row>
    <row r="40" spans="1:11" x14ac:dyDescent="0.25">
      <c r="B40" s="11" t="s">
        <v>24</v>
      </c>
      <c r="C40" s="11" t="s">
        <v>18</v>
      </c>
      <c r="D40" s="12">
        <v>43888</v>
      </c>
      <c r="E40" s="12">
        <v>43896</v>
      </c>
      <c r="F40" s="11">
        <v>7</v>
      </c>
      <c r="G40" s="11">
        <v>3</v>
      </c>
      <c r="H40" s="15">
        <v>0.42857142857142855</v>
      </c>
      <c r="I40" s="13">
        <v>645000</v>
      </c>
      <c r="J40" s="13">
        <v>273048</v>
      </c>
      <c r="K40" s="13"/>
    </row>
    <row r="41" spans="1:11" x14ac:dyDescent="0.25">
      <c r="A41" s="11" t="s">
        <v>27</v>
      </c>
      <c r="B41" s="11" t="s">
        <v>11</v>
      </c>
      <c r="C41" s="11" t="s">
        <v>12</v>
      </c>
      <c r="D41" s="12">
        <v>43878</v>
      </c>
      <c r="E41" s="12">
        <v>43889</v>
      </c>
      <c r="F41" s="11">
        <v>10</v>
      </c>
      <c r="G41" s="11">
        <v>5</v>
      </c>
      <c r="H41" s="15">
        <v>0.5</v>
      </c>
      <c r="I41" s="13">
        <v>839000</v>
      </c>
      <c r="J41" s="13">
        <v>406974</v>
      </c>
      <c r="K41" s="13"/>
    </row>
    <row r="42" spans="1:11" x14ac:dyDescent="0.25">
      <c r="B42" s="11" t="s">
        <v>13</v>
      </c>
      <c r="C42" s="11" t="s">
        <v>14</v>
      </c>
      <c r="D42" s="12">
        <v>43882</v>
      </c>
      <c r="E42" s="12">
        <v>43888</v>
      </c>
      <c r="F42" s="11">
        <v>5</v>
      </c>
      <c r="G42" s="11">
        <v>4</v>
      </c>
      <c r="H42" s="15">
        <v>0.8</v>
      </c>
      <c r="I42" s="13">
        <v>729000</v>
      </c>
      <c r="J42" s="13">
        <v>487139</v>
      </c>
      <c r="K42" s="13"/>
    </row>
    <row r="43" spans="1:11" x14ac:dyDescent="0.25">
      <c r="B43" s="11" t="s">
        <v>15</v>
      </c>
      <c r="C43" s="11" t="s">
        <v>16</v>
      </c>
      <c r="D43" s="12">
        <v>43885</v>
      </c>
      <c r="E43" s="12">
        <v>43893</v>
      </c>
      <c r="F43" s="11">
        <v>7</v>
      </c>
      <c r="G43" s="11">
        <v>3</v>
      </c>
      <c r="H43" s="15">
        <v>0.42857142857142855</v>
      </c>
      <c r="I43" s="13">
        <v>826000</v>
      </c>
      <c r="J43" s="13">
        <v>298186</v>
      </c>
      <c r="K43" s="13"/>
    </row>
    <row r="44" spans="1:11" x14ac:dyDescent="0.25">
      <c r="B44" s="11" t="s">
        <v>17</v>
      </c>
      <c r="C44" s="11" t="s">
        <v>18</v>
      </c>
      <c r="D44" s="12">
        <v>43887</v>
      </c>
      <c r="E44" s="12">
        <v>43895</v>
      </c>
      <c r="F44" s="11">
        <v>7</v>
      </c>
      <c r="G44" s="11">
        <v>2</v>
      </c>
      <c r="H44" s="15">
        <v>0.2857142857142857</v>
      </c>
      <c r="I44" s="13">
        <v>895000</v>
      </c>
      <c r="J44" s="13">
        <v>280583</v>
      </c>
      <c r="K44" s="13"/>
    </row>
    <row r="45" spans="1:11" x14ac:dyDescent="0.25">
      <c r="B45" s="11" t="s">
        <v>19</v>
      </c>
      <c r="C45" s="11" t="s">
        <v>20</v>
      </c>
      <c r="D45" s="12">
        <v>43889</v>
      </c>
      <c r="E45" s="12">
        <v>43893</v>
      </c>
      <c r="F45" s="11">
        <v>3</v>
      </c>
      <c r="G45" s="11">
        <v>2</v>
      </c>
      <c r="H45" s="15">
        <v>0.66666666666666663</v>
      </c>
      <c r="I45" s="13">
        <v>341000</v>
      </c>
      <c r="J45" s="13">
        <v>129785</v>
      </c>
      <c r="K45" s="13"/>
    </row>
    <row r="46" spans="1:11" x14ac:dyDescent="0.25">
      <c r="A46" s="14" t="s">
        <v>31</v>
      </c>
      <c r="B46" s="14"/>
      <c r="C46" s="14"/>
      <c r="D46" s="14"/>
      <c r="E46" s="14"/>
      <c r="F46" s="14"/>
      <c r="G46" s="14"/>
      <c r="I46" s="13">
        <v>19695000</v>
      </c>
      <c r="J46" s="13">
        <v>8340291</v>
      </c>
      <c r="K46" s="13"/>
    </row>
    <row r="50" spans="9:9" x14ac:dyDescent="0.25">
      <c r="I50" s="12">
        <f>MIN(D6:D45)</f>
        <v>43878</v>
      </c>
    </row>
  </sheetData>
  <mergeCells count="3">
    <mergeCell ref="A1:E1"/>
    <mergeCell ref="G2:I2"/>
    <mergeCell ref="B2:D2"/>
  </mergeCells>
  <conditionalFormatting sqref="H6:H45">
    <cfRule type="dataBar" priority="8">
      <dataBar>
        <cfvo type="min"/>
        <cfvo type="max"/>
        <color theme="4" tint="-0.249977111117893"/>
      </dataBar>
      <extLst>
        <ext xmlns:x14="http://schemas.microsoft.com/office/spreadsheetml/2009/9/main" uri="{B025F937-C7B1-47D3-B67F-A62EFF666E3E}">
          <x14:id>{E28251CB-3BE7-4BFB-8C58-D125346CD19F}</x14:id>
        </ext>
      </extLst>
    </cfRule>
  </conditionalFormatting>
  <conditionalFormatting sqref="L5:AD5">
    <cfRule type="expression" dxfId="5222" priority="6">
      <formula>$L5&lt;&gt;""</formula>
    </cfRule>
  </conditionalFormatting>
  <conditionalFormatting sqref="L6:AD46">
    <cfRule type="expression" dxfId="5221" priority="2" stopIfTrue="1">
      <formula>AND(WEEKDAY(L$5,2)&gt;5,$B6&lt;&gt;"")</formula>
    </cfRule>
    <cfRule type="expression" dxfId="5220" priority="4">
      <formula>AND(L$5&gt;=WORKDAY.INTL($D6,$G6,1),$H6&lt;&gt;1,L$5&lt;=$E6)</formula>
    </cfRule>
    <cfRule type="expression" dxfId="5219" priority="5">
      <formula>AND(L$5&gt;=$D6,WORKDAY.INTL($D6,$G6,1)-1&gt;=L$5)</formula>
    </cfRule>
  </conditionalFormatting>
  <conditionalFormatting sqref="L6:AD45">
    <cfRule type="expression" dxfId="5218" priority="1">
      <formula>$A6="Grand Total"</formula>
    </cfRule>
    <cfRule type="expression" dxfId="5217" priority="3" stopIfTrue="1">
      <formula>AND(L$5&gt;=WORKDAY.INTL($D6,$G6,1),$H6=0,L$5&lt;=$E6)</formula>
    </cfRule>
  </conditionalFormatting>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5" r:id="rId5" name="Scroll Bar 1">
              <controlPr defaultSize="0" autoPict="0">
                <anchor moveWithCells="1">
                  <from>
                    <xdr:col>7</xdr:col>
                    <xdr:colOff>514350</xdr:colOff>
                    <xdr:row>0</xdr:row>
                    <xdr:rowOff>238125</xdr:rowOff>
                  </from>
                  <to>
                    <xdr:col>9</xdr:col>
                    <xdr:colOff>590550</xdr:colOff>
                    <xdr:row>0</xdr:row>
                    <xdr:rowOff>523875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E28251CB-3BE7-4BFB-8C58-D125346CD19F}">
            <x14:dataBar minLength="0" maxLength="100" direction="leftToRight">
              <x14:cfvo type="autoMin"/>
              <x14:cfvo type="autoMax"/>
              <x14:negativeFillColor rgb="FFFF0000"/>
              <x14:axisColor rgb="FF000000"/>
            </x14:dataBar>
          </x14:cfRule>
          <xm:sqref>H6:H45</xm:sqref>
        </x14:conditionalFormatting>
      </x14:conditionalFormattings>
    </ex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27550-C4E4-4E10-BA3C-BC14014A0E76}">
  <dimension ref="A1:L41"/>
  <sheetViews>
    <sheetView workbookViewId="0">
      <selection activeCell="O7" sqref="O7"/>
    </sheetView>
  </sheetViews>
  <sheetFormatPr defaultRowHeight="15" x14ac:dyDescent="0.25"/>
  <cols>
    <col min="1" max="2" width="9.42578125" customWidth="1"/>
    <col min="4" max="5" width="11" customWidth="1"/>
    <col min="6" max="6" width="11.85546875" style="1" customWidth="1"/>
    <col min="7" max="7" width="10.85546875" customWidth="1"/>
    <col min="8" max="8" width="11" style="1" customWidth="1"/>
    <col min="9" max="9" width="17.28515625" customWidth="1"/>
    <col min="10" max="10" width="10.7109375" style="2" bestFit="1" customWidth="1"/>
    <col min="11" max="11" width="9.42578125" customWidth="1"/>
  </cols>
  <sheetData>
    <row r="1" spans="1:12" x14ac:dyDescent="0.25">
      <c r="A1" t="s">
        <v>0</v>
      </c>
      <c r="B1" t="s">
        <v>48</v>
      </c>
      <c r="C1" t="s">
        <v>1</v>
      </c>
      <c r="D1" t="s">
        <v>2</v>
      </c>
      <c r="E1" t="s">
        <v>49</v>
      </c>
      <c r="F1" s="1" t="s">
        <v>3</v>
      </c>
      <c r="G1" t="s">
        <v>4</v>
      </c>
      <c r="H1" s="1" t="s">
        <v>5</v>
      </c>
      <c r="I1" t="s">
        <v>6</v>
      </c>
      <c r="J1" s="2" t="s">
        <v>7</v>
      </c>
      <c r="K1" t="s">
        <v>8</v>
      </c>
      <c r="L1" t="s">
        <v>9</v>
      </c>
    </row>
    <row r="2" spans="1:12" x14ac:dyDescent="0.25">
      <c r="A2" t="s">
        <v>10</v>
      </c>
      <c r="B2" t="str">
        <f>REPT(CHAR(160),8-LEN(Table1[[#This Row],[Project]]))&amp;Table1[[#This Row],[Project]]</f>
        <v>  Gemini</v>
      </c>
      <c r="C2" t="s">
        <v>11</v>
      </c>
      <c r="D2" t="s">
        <v>12</v>
      </c>
      <c r="E2" t="str">
        <f>REPT(CHAR(160),10-LEN(Table1[[#This Row],[Manager]])) &amp;Table1[[#This Row],[Manager]]</f>
        <v>    Hirsch</v>
      </c>
      <c r="F2" s="1">
        <v>43878</v>
      </c>
      <c r="G2">
        <v>5</v>
      </c>
      <c r="H2" s="1">
        <f>WORKDAY.INTL($F2-1,$G2,1)</f>
        <v>43882</v>
      </c>
      <c r="I2">
        <v>2</v>
      </c>
      <c r="J2" s="2">
        <f>I2/G2</f>
        <v>0.4</v>
      </c>
      <c r="K2">
        <v>218000</v>
      </c>
      <c r="L2">
        <v>97337</v>
      </c>
    </row>
    <row r="3" spans="1:12" x14ac:dyDescent="0.25">
      <c r="A3" t="s">
        <v>10</v>
      </c>
      <c r="B3" t="str">
        <f>REPT(CHAR(160),8-LEN(Table1[[#This Row],[Project]]))&amp;Table1[[#This Row],[Project]]</f>
        <v>  Gemini</v>
      </c>
      <c r="C3" t="s">
        <v>13</v>
      </c>
      <c r="D3" t="s">
        <v>14</v>
      </c>
      <c r="E3" t="str">
        <f>REPT(CHAR(160),10-LEN(Table1[[#This Row],[Manager]])) &amp;Table1[[#This Row],[Manager]]</f>
        <v>    Samora</v>
      </c>
      <c r="F3" s="1">
        <v>43878</v>
      </c>
      <c r="G3">
        <v>6</v>
      </c>
      <c r="H3" s="1">
        <f t="shared" ref="H3:H41" si="0">WORKDAY.INTL($F3-1,$G3,1)</f>
        <v>43885</v>
      </c>
      <c r="I3">
        <v>3</v>
      </c>
      <c r="J3" s="2">
        <f t="shared" ref="J3:J41" si="1">I3/G3</f>
        <v>0.5</v>
      </c>
      <c r="K3">
        <v>393000</v>
      </c>
      <c r="L3">
        <v>177440</v>
      </c>
    </row>
    <row r="4" spans="1:12" x14ac:dyDescent="0.25">
      <c r="A4" t="s">
        <v>10</v>
      </c>
      <c r="B4" t="str">
        <f>REPT(CHAR(160),8-LEN(Table1[[#This Row],[Project]]))&amp;Table1[[#This Row],[Project]]</f>
        <v>  Gemini</v>
      </c>
      <c r="C4" t="s">
        <v>15</v>
      </c>
      <c r="D4" t="s">
        <v>16</v>
      </c>
      <c r="E4" t="str">
        <f>REPT(CHAR(160),10-LEN(Table1[[#This Row],[Manager]])) &amp;Table1[[#This Row],[Manager]]</f>
        <v>     McFay</v>
      </c>
      <c r="F4" s="1">
        <v>43879</v>
      </c>
      <c r="G4">
        <v>10</v>
      </c>
      <c r="H4" s="1">
        <f t="shared" si="0"/>
        <v>43892</v>
      </c>
      <c r="I4">
        <v>4</v>
      </c>
      <c r="J4" s="2">
        <f t="shared" si="1"/>
        <v>0.4</v>
      </c>
      <c r="K4">
        <v>86000</v>
      </c>
      <c r="L4">
        <v>31046</v>
      </c>
    </row>
    <row r="5" spans="1:12" x14ac:dyDescent="0.25">
      <c r="A5" t="s">
        <v>10</v>
      </c>
      <c r="B5" t="str">
        <f>REPT(CHAR(160),8-LEN(Table1[[#This Row],[Project]]))&amp;Table1[[#This Row],[Project]]</f>
        <v>  Gemini</v>
      </c>
      <c r="C5" t="s">
        <v>17</v>
      </c>
      <c r="D5" t="s">
        <v>18</v>
      </c>
      <c r="E5" t="str">
        <f>REPT(CHAR(160),10-LEN(Table1[[#This Row],[Manager]])) &amp;Table1[[#This Row],[Manager]]</f>
        <v>      Wood</v>
      </c>
      <c r="F5" s="1">
        <v>43882</v>
      </c>
      <c r="G5">
        <v>9</v>
      </c>
      <c r="H5" s="1">
        <f t="shared" si="0"/>
        <v>43894</v>
      </c>
      <c r="I5">
        <v>3</v>
      </c>
      <c r="J5" s="2">
        <f t="shared" si="1"/>
        <v>0.33333333333333331</v>
      </c>
      <c r="K5">
        <v>732000</v>
      </c>
      <c r="L5">
        <v>261324</v>
      </c>
    </row>
    <row r="6" spans="1:12" x14ac:dyDescent="0.25">
      <c r="A6" t="s">
        <v>10</v>
      </c>
      <c r="B6" t="str">
        <f>REPT(CHAR(160),8-LEN(Table1[[#This Row],[Project]]))&amp;Table1[[#This Row],[Project]]</f>
        <v>  Gemini</v>
      </c>
      <c r="C6" t="s">
        <v>19</v>
      </c>
      <c r="D6" t="s">
        <v>20</v>
      </c>
      <c r="E6" t="str">
        <f>REPT(CHAR(160),10-LEN(Table1[[#This Row],[Manager]])) &amp;Table1[[#This Row],[Manager]]</f>
        <v>      Ladd</v>
      </c>
      <c r="F6" s="1">
        <v>43878</v>
      </c>
      <c r="G6">
        <v>4</v>
      </c>
      <c r="H6" s="1">
        <f t="shared" si="0"/>
        <v>43881</v>
      </c>
      <c r="I6">
        <v>1</v>
      </c>
      <c r="J6" s="2">
        <f t="shared" si="1"/>
        <v>0.25</v>
      </c>
      <c r="K6">
        <v>492000</v>
      </c>
      <c r="L6">
        <v>116850</v>
      </c>
    </row>
    <row r="7" spans="1:12" x14ac:dyDescent="0.25">
      <c r="A7" t="s">
        <v>10</v>
      </c>
      <c r="B7" t="str">
        <f>REPT(CHAR(160),8-LEN(Table1[[#This Row],[Project]]))&amp;Table1[[#This Row],[Project]]</f>
        <v>  Gemini</v>
      </c>
      <c r="C7" t="s">
        <v>21</v>
      </c>
      <c r="D7" t="s">
        <v>12</v>
      </c>
      <c r="E7" t="str">
        <f>REPT(CHAR(160),10-LEN(Table1[[#This Row],[Manager]])) &amp;Table1[[#This Row],[Manager]]</f>
        <v>    Hirsch</v>
      </c>
      <c r="F7" s="1">
        <v>43881</v>
      </c>
      <c r="G7">
        <v>6</v>
      </c>
      <c r="H7" s="1">
        <f t="shared" si="0"/>
        <v>43888</v>
      </c>
      <c r="I7">
        <v>0</v>
      </c>
      <c r="J7" s="2">
        <f t="shared" si="1"/>
        <v>0</v>
      </c>
      <c r="K7">
        <v>188000</v>
      </c>
      <c r="L7">
        <v>0</v>
      </c>
    </row>
    <row r="8" spans="1:12" x14ac:dyDescent="0.25">
      <c r="A8" t="s">
        <v>10</v>
      </c>
      <c r="B8" t="str">
        <f>REPT(CHAR(160),8-LEN(Table1[[#This Row],[Project]]))&amp;Table1[[#This Row],[Project]]</f>
        <v>  Gemini</v>
      </c>
      <c r="C8" t="s">
        <v>22</v>
      </c>
      <c r="D8" t="s">
        <v>14</v>
      </c>
      <c r="E8" t="str">
        <f>REPT(CHAR(160),10-LEN(Table1[[#This Row],[Manager]])) &amp;Table1[[#This Row],[Manager]]</f>
        <v>    Samora</v>
      </c>
      <c r="F8" s="1">
        <v>43881</v>
      </c>
      <c r="G8">
        <v>7</v>
      </c>
      <c r="H8" s="1">
        <f t="shared" si="0"/>
        <v>43889</v>
      </c>
      <c r="I8">
        <v>3</v>
      </c>
      <c r="J8" s="2">
        <f t="shared" si="1"/>
        <v>0.42857142857142855</v>
      </c>
      <c r="K8">
        <v>180000</v>
      </c>
      <c r="L8">
        <v>79380</v>
      </c>
    </row>
    <row r="9" spans="1:12" x14ac:dyDescent="0.25">
      <c r="A9" t="s">
        <v>10</v>
      </c>
      <c r="B9" t="str">
        <f>REPT(CHAR(160),8-LEN(Table1[[#This Row],[Project]]))&amp;Table1[[#This Row],[Project]]</f>
        <v>  Gemini</v>
      </c>
      <c r="C9" t="s">
        <v>23</v>
      </c>
      <c r="D9" t="s">
        <v>16</v>
      </c>
      <c r="E9" t="str">
        <f>REPT(CHAR(160),10-LEN(Table1[[#This Row],[Manager]])) &amp;Table1[[#This Row],[Manager]]</f>
        <v>     McFay</v>
      </c>
      <c r="F9" s="1">
        <v>43885</v>
      </c>
      <c r="G9">
        <v>5</v>
      </c>
      <c r="H9" s="1">
        <f t="shared" si="0"/>
        <v>43889</v>
      </c>
      <c r="I9">
        <v>2</v>
      </c>
      <c r="J9" s="2">
        <f t="shared" si="1"/>
        <v>0.4</v>
      </c>
      <c r="K9">
        <v>582000</v>
      </c>
      <c r="L9">
        <v>195231</v>
      </c>
    </row>
    <row r="10" spans="1:12" x14ac:dyDescent="0.25">
      <c r="A10" t="s">
        <v>10</v>
      </c>
      <c r="B10" t="str">
        <f>REPT(CHAR(160),8-LEN(Table1[[#This Row],[Project]]))&amp;Table1[[#This Row],[Project]]</f>
        <v>  Gemini</v>
      </c>
      <c r="C10" t="s">
        <v>24</v>
      </c>
      <c r="D10" t="s">
        <v>18</v>
      </c>
      <c r="E10" t="str">
        <f>REPT(CHAR(160),10-LEN(Table1[[#This Row],[Manager]])) &amp;Table1[[#This Row],[Manager]]</f>
        <v>      Wood</v>
      </c>
      <c r="F10" s="1">
        <v>43885</v>
      </c>
      <c r="G10">
        <v>9</v>
      </c>
      <c r="H10" s="1">
        <f t="shared" si="0"/>
        <v>43895</v>
      </c>
      <c r="I10">
        <v>1</v>
      </c>
      <c r="J10" s="2">
        <f t="shared" si="1"/>
        <v>0.1111111111111111</v>
      </c>
      <c r="K10">
        <v>562000</v>
      </c>
      <c r="L10">
        <v>74746</v>
      </c>
    </row>
    <row r="11" spans="1:12" x14ac:dyDescent="0.25">
      <c r="A11" t="s">
        <v>10</v>
      </c>
      <c r="B11" t="str">
        <f>REPT(CHAR(160),8-LEN(Table1[[#This Row],[Project]]))&amp;Table1[[#This Row],[Project]]</f>
        <v>  Gemini</v>
      </c>
      <c r="C11" t="s">
        <v>25</v>
      </c>
      <c r="D11" t="s">
        <v>20</v>
      </c>
      <c r="E11" t="str">
        <f>REPT(CHAR(160),10-LEN(Table1[[#This Row],[Manager]])) &amp;Table1[[#This Row],[Manager]]</f>
        <v>      Ladd</v>
      </c>
      <c r="F11" s="1">
        <v>43885</v>
      </c>
      <c r="G11">
        <v>6</v>
      </c>
      <c r="H11" s="1">
        <f t="shared" si="0"/>
        <v>43892</v>
      </c>
      <c r="I11">
        <v>3</v>
      </c>
      <c r="J11" s="2">
        <f t="shared" si="1"/>
        <v>0.5</v>
      </c>
      <c r="K11">
        <v>416000</v>
      </c>
      <c r="L11">
        <v>175015</v>
      </c>
    </row>
    <row r="12" spans="1:12" x14ac:dyDescent="0.25">
      <c r="A12" t="s">
        <v>26</v>
      </c>
      <c r="B12" t="str">
        <f>REPT(CHAR(160),8-LEN(Table1[[#This Row],[Project]]))&amp;Table1[[#This Row],[Project]]</f>
        <v>   Orion</v>
      </c>
      <c r="C12" t="s">
        <v>11</v>
      </c>
      <c r="D12" t="s">
        <v>12</v>
      </c>
      <c r="E12" t="str">
        <f>REPT(CHAR(160),10-LEN(Table1[[#This Row],[Manager]])) &amp;Table1[[#This Row],[Manager]]</f>
        <v>    Hirsch</v>
      </c>
      <c r="F12" s="1">
        <v>43879</v>
      </c>
      <c r="G12">
        <v>7</v>
      </c>
      <c r="H12" s="1">
        <f t="shared" si="0"/>
        <v>43887</v>
      </c>
      <c r="I12">
        <v>7</v>
      </c>
      <c r="J12" s="2">
        <f t="shared" si="1"/>
        <v>1</v>
      </c>
      <c r="K12">
        <v>293000</v>
      </c>
      <c r="L12">
        <v>273001</v>
      </c>
    </row>
    <row r="13" spans="1:12" x14ac:dyDescent="0.25">
      <c r="A13" t="s">
        <v>26</v>
      </c>
      <c r="B13" t="str">
        <f>REPT(CHAR(160),8-LEN(Table1[[#This Row],[Project]]))&amp;Table1[[#This Row],[Project]]</f>
        <v>   Orion</v>
      </c>
      <c r="C13" t="s">
        <v>13</v>
      </c>
      <c r="D13" t="s">
        <v>14</v>
      </c>
      <c r="E13" t="str">
        <f>REPT(CHAR(160),10-LEN(Table1[[#This Row],[Manager]])) &amp;Table1[[#This Row],[Manager]]</f>
        <v>    Samora</v>
      </c>
      <c r="F13" s="1">
        <v>43878</v>
      </c>
      <c r="G13">
        <v>9</v>
      </c>
      <c r="H13" s="1">
        <f t="shared" si="0"/>
        <v>43888</v>
      </c>
      <c r="I13">
        <v>4</v>
      </c>
      <c r="J13" s="2">
        <f t="shared" si="1"/>
        <v>0.44444444444444442</v>
      </c>
      <c r="K13">
        <v>224000</v>
      </c>
      <c r="L13">
        <v>57910</v>
      </c>
    </row>
    <row r="14" spans="1:12" x14ac:dyDescent="0.25">
      <c r="A14" t="s">
        <v>26</v>
      </c>
      <c r="B14" t="str">
        <f>REPT(CHAR(160),8-LEN(Table1[[#This Row],[Project]]))&amp;Table1[[#This Row],[Project]]</f>
        <v>   Orion</v>
      </c>
      <c r="C14" t="s">
        <v>15</v>
      </c>
      <c r="D14" t="s">
        <v>16</v>
      </c>
      <c r="E14" t="str">
        <f>REPT(CHAR(160),10-LEN(Table1[[#This Row],[Manager]])) &amp;Table1[[#This Row],[Manager]]</f>
        <v>     McFay</v>
      </c>
      <c r="F14" s="1">
        <v>43879</v>
      </c>
      <c r="G14">
        <v>8</v>
      </c>
      <c r="H14" s="1">
        <f t="shared" si="0"/>
        <v>43888</v>
      </c>
      <c r="I14">
        <v>0</v>
      </c>
      <c r="J14" s="2">
        <f t="shared" si="1"/>
        <v>0</v>
      </c>
      <c r="K14">
        <v>978000</v>
      </c>
      <c r="L14">
        <v>0</v>
      </c>
    </row>
    <row r="15" spans="1:12" x14ac:dyDescent="0.25">
      <c r="A15" t="s">
        <v>26</v>
      </c>
      <c r="B15" t="str">
        <f>REPT(CHAR(160),8-LEN(Table1[[#This Row],[Project]]))&amp;Table1[[#This Row],[Project]]</f>
        <v>   Orion</v>
      </c>
      <c r="C15" t="s">
        <v>17</v>
      </c>
      <c r="D15" t="s">
        <v>18</v>
      </c>
      <c r="E15" t="str">
        <f>REPT(CHAR(160),10-LEN(Table1[[#This Row],[Manager]])) &amp;Table1[[#This Row],[Manager]]</f>
        <v>      Wood</v>
      </c>
      <c r="F15" s="1">
        <v>43881</v>
      </c>
      <c r="G15">
        <v>7</v>
      </c>
      <c r="H15" s="1">
        <f t="shared" si="0"/>
        <v>43889</v>
      </c>
      <c r="I15">
        <v>3</v>
      </c>
      <c r="J15" s="2">
        <f t="shared" si="1"/>
        <v>0.42857142857142855</v>
      </c>
      <c r="K15">
        <v>932000</v>
      </c>
      <c r="L15">
        <v>379157</v>
      </c>
    </row>
    <row r="16" spans="1:12" x14ac:dyDescent="0.25">
      <c r="A16" t="s">
        <v>26</v>
      </c>
      <c r="B16" t="str">
        <f>REPT(CHAR(160),8-LEN(Table1[[#This Row],[Project]]))&amp;Table1[[#This Row],[Project]]</f>
        <v>   Orion</v>
      </c>
      <c r="C16" t="s">
        <v>19</v>
      </c>
      <c r="D16" t="s">
        <v>20</v>
      </c>
      <c r="E16" t="str">
        <f>REPT(CHAR(160),10-LEN(Table1[[#This Row],[Manager]])) &amp;Table1[[#This Row],[Manager]]</f>
        <v>      Ladd</v>
      </c>
      <c r="F16" s="1">
        <v>43882</v>
      </c>
      <c r="G16">
        <v>4</v>
      </c>
      <c r="H16" s="1">
        <f t="shared" si="0"/>
        <v>43887</v>
      </c>
      <c r="I16">
        <v>1</v>
      </c>
      <c r="J16" s="2">
        <f t="shared" si="1"/>
        <v>0.25</v>
      </c>
      <c r="K16">
        <v>854000</v>
      </c>
      <c r="L16">
        <v>322812</v>
      </c>
    </row>
    <row r="17" spans="1:12" x14ac:dyDescent="0.25">
      <c r="A17" t="s">
        <v>26</v>
      </c>
      <c r="B17" t="str">
        <f>REPT(CHAR(160),8-LEN(Table1[[#This Row],[Project]]))&amp;Table1[[#This Row],[Project]]</f>
        <v>   Orion</v>
      </c>
      <c r="C17" t="s">
        <v>21</v>
      </c>
      <c r="D17" t="s">
        <v>12</v>
      </c>
      <c r="E17" t="str">
        <f>REPT(CHAR(160),10-LEN(Table1[[#This Row],[Manager]])) &amp;Table1[[#This Row],[Manager]]</f>
        <v>    Hirsch</v>
      </c>
      <c r="F17" s="1">
        <v>43882</v>
      </c>
      <c r="G17">
        <v>6</v>
      </c>
      <c r="H17" s="1">
        <f t="shared" si="0"/>
        <v>43889</v>
      </c>
      <c r="I17">
        <v>3</v>
      </c>
      <c r="J17" s="2">
        <f t="shared" si="1"/>
        <v>0.5</v>
      </c>
      <c r="K17">
        <v>81000</v>
      </c>
      <c r="L17">
        <v>38461</v>
      </c>
    </row>
    <row r="18" spans="1:12" x14ac:dyDescent="0.25">
      <c r="A18" t="s">
        <v>26</v>
      </c>
      <c r="B18" t="str">
        <f>REPT(CHAR(160),8-LEN(Table1[[#This Row],[Project]]))&amp;Table1[[#This Row],[Project]]</f>
        <v>   Orion</v>
      </c>
      <c r="C18" t="s">
        <v>22</v>
      </c>
      <c r="D18" t="s">
        <v>14</v>
      </c>
      <c r="E18" t="str">
        <f>REPT(CHAR(160),10-LEN(Table1[[#This Row],[Manager]])) &amp;Table1[[#This Row],[Manager]]</f>
        <v>    Samora</v>
      </c>
      <c r="F18" s="1">
        <v>43885</v>
      </c>
      <c r="G18">
        <v>6</v>
      </c>
      <c r="H18" s="1">
        <f t="shared" si="0"/>
        <v>43892</v>
      </c>
      <c r="I18">
        <v>5</v>
      </c>
      <c r="J18" s="2">
        <f t="shared" si="1"/>
        <v>0.83333333333333337</v>
      </c>
      <c r="K18">
        <v>169000</v>
      </c>
      <c r="L18">
        <v>136468</v>
      </c>
    </row>
    <row r="19" spans="1:12" x14ac:dyDescent="0.25">
      <c r="A19" t="s">
        <v>26</v>
      </c>
      <c r="B19" t="str">
        <f>REPT(CHAR(160),8-LEN(Table1[[#This Row],[Project]]))&amp;Table1[[#This Row],[Project]]</f>
        <v>   Orion</v>
      </c>
      <c r="C19" t="s">
        <v>23</v>
      </c>
      <c r="D19" t="s">
        <v>16</v>
      </c>
      <c r="E19" t="str">
        <f>REPT(CHAR(160),10-LEN(Table1[[#This Row],[Manager]])) &amp;Table1[[#This Row],[Manager]]</f>
        <v>     McFay</v>
      </c>
      <c r="F19" s="1">
        <v>43886</v>
      </c>
      <c r="G19">
        <v>4</v>
      </c>
      <c r="H19" s="1">
        <f t="shared" si="0"/>
        <v>43889</v>
      </c>
      <c r="I19">
        <v>1</v>
      </c>
      <c r="J19" s="2">
        <f t="shared" si="1"/>
        <v>0.25</v>
      </c>
      <c r="K19">
        <v>61000</v>
      </c>
      <c r="L19">
        <v>12078</v>
      </c>
    </row>
    <row r="20" spans="1:12" x14ac:dyDescent="0.25">
      <c r="A20" t="s">
        <v>26</v>
      </c>
      <c r="B20" t="str">
        <f>REPT(CHAR(160),8-LEN(Table1[[#This Row],[Project]]))&amp;Table1[[#This Row],[Project]]</f>
        <v>   Orion</v>
      </c>
      <c r="C20" t="s">
        <v>24</v>
      </c>
      <c r="D20" t="s">
        <v>18</v>
      </c>
      <c r="E20" t="str">
        <f>REPT(CHAR(160),10-LEN(Table1[[#This Row],[Manager]])) &amp;Table1[[#This Row],[Manager]]</f>
        <v>      Wood</v>
      </c>
      <c r="F20" s="1">
        <v>43888</v>
      </c>
      <c r="G20">
        <v>7</v>
      </c>
      <c r="H20" s="1">
        <f t="shared" si="0"/>
        <v>43896</v>
      </c>
      <c r="I20">
        <v>3</v>
      </c>
      <c r="J20" s="2">
        <f t="shared" si="1"/>
        <v>0.42857142857142855</v>
      </c>
      <c r="K20">
        <v>645000</v>
      </c>
      <c r="L20">
        <v>273048</v>
      </c>
    </row>
    <row r="21" spans="1:12" x14ac:dyDescent="0.25">
      <c r="A21" t="s">
        <v>26</v>
      </c>
      <c r="B21" t="str">
        <f>REPT(CHAR(160),8-LEN(Table1[[#This Row],[Project]]))&amp;Table1[[#This Row],[Project]]</f>
        <v>   Orion</v>
      </c>
      <c r="C21" t="s">
        <v>25</v>
      </c>
      <c r="D21" t="s">
        <v>20</v>
      </c>
      <c r="E21" t="str">
        <f>REPT(CHAR(160),10-LEN(Table1[[#This Row],[Manager]])) &amp;Table1[[#This Row],[Manager]]</f>
        <v>      Ladd</v>
      </c>
      <c r="F21" s="1">
        <v>43878</v>
      </c>
      <c r="G21">
        <v>3</v>
      </c>
      <c r="H21" s="1">
        <f t="shared" si="0"/>
        <v>43880</v>
      </c>
      <c r="I21">
        <v>3</v>
      </c>
      <c r="J21" s="2">
        <f t="shared" si="1"/>
        <v>1</v>
      </c>
      <c r="K21">
        <v>68000</v>
      </c>
      <c r="L21">
        <v>64987</v>
      </c>
    </row>
    <row r="22" spans="1:12" x14ac:dyDescent="0.25">
      <c r="A22" t="s">
        <v>27</v>
      </c>
      <c r="B22" t="str">
        <f>REPT(CHAR(160),8-LEN(Table1[[#This Row],[Project]]))&amp;Table1[[#This Row],[Project]]</f>
        <v>    Vega</v>
      </c>
      <c r="C22" t="s">
        <v>11</v>
      </c>
      <c r="D22" t="s">
        <v>12</v>
      </c>
      <c r="E22" t="str">
        <f>REPT(CHAR(160),10-LEN(Table1[[#This Row],[Manager]])) &amp;Table1[[#This Row],[Manager]]</f>
        <v>    Hirsch</v>
      </c>
      <c r="F22" s="1">
        <v>43878</v>
      </c>
      <c r="G22">
        <v>10</v>
      </c>
      <c r="H22" s="1">
        <f t="shared" si="0"/>
        <v>43889</v>
      </c>
      <c r="I22">
        <v>5</v>
      </c>
      <c r="J22" s="2">
        <f t="shared" si="1"/>
        <v>0.5</v>
      </c>
      <c r="K22">
        <v>839000</v>
      </c>
      <c r="L22">
        <v>406974</v>
      </c>
    </row>
    <row r="23" spans="1:12" x14ac:dyDescent="0.25">
      <c r="A23" t="s">
        <v>27</v>
      </c>
      <c r="B23" t="str">
        <f>REPT(CHAR(160),8-LEN(Table1[[#This Row],[Project]]))&amp;Table1[[#This Row],[Project]]</f>
        <v>    Vega</v>
      </c>
      <c r="C23" t="s">
        <v>13</v>
      </c>
      <c r="D23" t="s">
        <v>14</v>
      </c>
      <c r="E23" t="str">
        <f>REPT(CHAR(160),10-LEN(Table1[[#This Row],[Manager]])) &amp;Table1[[#This Row],[Manager]]</f>
        <v>    Samora</v>
      </c>
      <c r="F23" s="1">
        <v>43882</v>
      </c>
      <c r="G23">
        <v>5</v>
      </c>
      <c r="H23" s="1">
        <f t="shared" si="0"/>
        <v>43888</v>
      </c>
      <c r="I23">
        <v>4</v>
      </c>
      <c r="J23" s="2">
        <f t="shared" si="1"/>
        <v>0.8</v>
      </c>
      <c r="K23">
        <v>729000</v>
      </c>
      <c r="L23">
        <v>487139</v>
      </c>
    </row>
    <row r="24" spans="1:12" x14ac:dyDescent="0.25">
      <c r="A24" t="s">
        <v>27</v>
      </c>
      <c r="B24" t="str">
        <f>REPT(CHAR(160),8-LEN(Table1[[#This Row],[Project]]))&amp;Table1[[#This Row],[Project]]</f>
        <v>    Vega</v>
      </c>
      <c r="C24" t="s">
        <v>15</v>
      </c>
      <c r="D24" t="s">
        <v>16</v>
      </c>
      <c r="E24" t="str">
        <f>REPT(CHAR(160),10-LEN(Table1[[#This Row],[Manager]])) &amp;Table1[[#This Row],[Manager]]</f>
        <v>     McFay</v>
      </c>
      <c r="F24" s="1">
        <v>43885</v>
      </c>
      <c r="G24">
        <v>7</v>
      </c>
      <c r="H24" s="1">
        <f t="shared" si="0"/>
        <v>43893</v>
      </c>
      <c r="I24">
        <v>3</v>
      </c>
      <c r="J24" s="2">
        <f t="shared" si="1"/>
        <v>0.42857142857142855</v>
      </c>
      <c r="K24">
        <v>826000</v>
      </c>
      <c r="L24">
        <v>298186</v>
      </c>
    </row>
    <row r="25" spans="1:12" x14ac:dyDescent="0.25">
      <c r="A25" t="s">
        <v>27</v>
      </c>
      <c r="B25" t="str">
        <f>REPT(CHAR(160),8-LEN(Table1[[#This Row],[Project]]))&amp;Table1[[#This Row],[Project]]</f>
        <v>    Vega</v>
      </c>
      <c r="C25" t="s">
        <v>17</v>
      </c>
      <c r="D25" t="s">
        <v>18</v>
      </c>
      <c r="E25" t="str">
        <f>REPT(CHAR(160),10-LEN(Table1[[#This Row],[Manager]])) &amp;Table1[[#This Row],[Manager]]</f>
        <v>      Wood</v>
      </c>
      <c r="F25" s="1">
        <v>43887</v>
      </c>
      <c r="G25">
        <v>7</v>
      </c>
      <c r="H25" s="1">
        <f t="shared" si="0"/>
        <v>43895</v>
      </c>
      <c r="I25">
        <v>2</v>
      </c>
      <c r="J25" s="2">
        <f t="shared" si="1"/>
        <v>0.2857142857142857</v>
      </c>
      <c r="K25">
        <v>895000</v>
      </c>
      <c r="L25">
        <v>280583</v>
      </c>
    </row>
    <row r="26" spans="1:12" x14ac:dyDescent="0.25">
      <c r="A26" t="s">
        <v>27</v>
      </c>
      <c r="B26" t="str">
        <f>REPT(CHAR(160),8-LEN(Table1[[#This Row],[Project]]))&amp;Table1[[#This Row],[Project]]</f>
        <v>    Vega</v>
      </c>
      <c r="C26" t="s">
        <v>19</v>
      </c>
      <c r="D26" t="s">
        <v>20</v>
      </c>
      <c r="E26" t="str">
        <f>REPT(CHAR(160),10-LEN(Table1[[#This Row],[Manager]])) &amp;Table1[[#This Row],[Manager]]</f>
        <v>      Ladd</v>
      </c>
      <c r="F26" s="1">
        <v>43889</v>
      </c>
      <c r="G26">
        <v>3</v>
      </c>
      <c r="H26" s="1">
        <f t="shared" si="0"/>
        <v>43893</v>
      </c>
      <c r="I26">
        <v>2</v>
      </c>
      <c r="J26" s="2">
        <f t="shared" si="1"/>
        <v>0.66666666666666663</v>
      </c>
      <c r="K26">
        <v>341000</v>
      </c>
      <c r="L26">
        <v>129785</v>
      </c>
    </row>
    <row r="27" spans="1:12" x14ac:dyDescent="0.25">
      <c r="A27" t="s">
        <v>28</v>
      </c>
      <c r="B27" t="str">
        <f>REPT(CHAR(160),8-LEN(Table1[[#This Row],[Project]]))&amp;Table1[[#This Row],[Project]]</f>
        <v>   Delta</v>
      </c>
      <c r="C27" t="s">
        <v>11</v>
      </c>
      <c r="D27" t="s">
        <v>12</v>
      </c>
      <c r="E27" t="str">
        <f>REPT(CHAR(160),10-LEN(Table1[[#This Row],[Manager]])) &amp;Table1[[#This Row],[Manager]]</f>
        <v>    Hirsch</v>
      </c>
      <c r="F27" s="1">
        <v>43892</v>
      </c>
      <c r="G27">
        <v>9</v>
      </c>
      <c r="H27" s="1">
        <f t="shared" si="0"/>
        <v>43902</v>
      </c>
      <c r="I27">
        <v>8</v>
      </c>
      <c r="J27" s="2">
        <f t="shared" si="1"/>
        <v>0.88888888888888884</v>
      </c>
      <c r="K27">
        <v>787000</v>
      </c>
      <c r="L27">
        <v>727188</v>
      </c>
    </row>
    <row r="28" spans="1:12" x14ac:dyDescent="0.25">
      <c r="A28" t="s">
        <v>28</v>
      </c>
      <c r="B28" t="str">
        <f>REPT(CHAR(160),8-LEN(Table1[[#This Row],[Project]]))&amp;Table1[[#This Row],[Project]]</f>
        <v>   Delta</v>
      </c>
      <c r="C28" t="s">
        <v>13</v>
      </c>
      <c r="D28" t="s">
        <v>14</v>
      </c>
      <c r="E28" t="str">
        <f>REPT(CHAR(160),10-LEN(Table1[[#This Row],[Manager]])) &amp;Table1[[#This Row],[Manager]]</f>
        <v>    Samora</v>
      </c>
      <c r="F28" s="1">
        <v>43892</v>
      </c>
      <c r="G28">
        <v>10</v>
      </c>
      <c r="H28" s="1">
        <f t="shared" si="0"/>
        <v>43903</v>
      </c>
      <c r="I28">
        <v>2</v>
      </c>
      <c r="J28" s="2">
        <f t="shared" si="1"/>
        <v>0.2</v>
      </c>
      <c r="K28">
        <v>228000</v>
      </c>
      <c r="L28">
        <v>47880</v>
      </c>
    </row>
    <row r="29" spans="1:12" x14ac:dyDescent="0.25">
      <c r="A29" t="s">
        <v>28</v>
      </c>
      <c r="B29" t="str">
        <f>REPT(CHAR(160),8-LEN(Table1[[#This Row],[Project]]))&amp;Table1[[#This Row],[Project]]</f>
        <v>   Delta</v>
      </c>
      <c r="C29" t="s">
        <v>15</v>
      </c>
      <c r="D29" t="s">
        <v>16</v>
      </c>
      <c r="E29" t="str">
        <f>REPT(CHAR(160),10-LEN(Table1[[#This Row],[Manager]])) &amp;Table1[[#This Row],[Manager]]</f>
        <v>     McFay</v>
      </c>
      <c r="F29" s="1">
        <v>43878</v>
      </c>
      <c r="G29">
        <v>4</v>
      </c>
      <c r="H29" s="1">
        <f t="shared" si="0"/>
        <v>43881</v>
      </c>
      <c r="I29">
        <v>0</v>
      </c>
      <c r="J29" s="2">
        <f t="shared" si="1"/>
        <v>0</v>
      </c>
      <c r="K29">
        <v>147000</v>
      </c>
      <c r="L29">
        <v>0</v>
      </c>
    </row>
    <row r="30" spans="1:12" x14ac:dyDescent="0.25">
      <c r="A30" t="s">
        <v>28</v>
      </c>
      <c r="B30" t="str">
        <f>REPT(CHAR(160),8-LEN(Table1[[#This Row],[Project]]))&amp;Table1[[#This Row],[Project]]</f>
        <v>   Delta</v>
      </c>
      <c r="C30" t="s">
        <v>17</v>
      </c>
      <c r="D30" t="s">
        <v>18</v>
      </c>
      <c r="E30" t="str">
        <f>REPT(CHAR(160),10-LEN(Table1[[#This Row],[Manager]])) &amp;Table1[[#This Row],[Manager]]</f>
        <v>      Wood</v>
      </c>
      <c r="F30" s="1">
        <v>43880</v>
      </c>
      <c r="G30">
        <v>8</v>
      </c>
      <c r="H30" s="1">
        <f t="shared" si="0"/>
        <v>43889</v>
      </c>
      <c r="I30">
        <v>5</v>
      </c>
      <c r="J30" s="2">
        <f t="shared" si="1"/>
        <v>0.625</v>
      </c>
      <c r="K30">
        <v>338000</v>
      </c>
      <c r="L30">
        <v>205123</v>
      </c>
    </row>
    <row r="31" spans="1:12" x14ac:dyDescent="0.25">
      <c r="A31" t="s">
        <v>28</v>
      </c>
      <c r="B31" t="str">
        <f>REPT(CHAR(160),8-LEN(Table1[[#This Row],[Project]]))&amp;Table1[[#This Row],[Project]]</f>
        <v>   Delta</v>
      </c>
      <c r="C31" t="s">
        <v>19</v>
      </c>
      <c r="D31" t="s">
        <v>20</v>
      </c>
      <c r="E31" t="str">
        <f>REPT(CHAR(160),10-LEN(Table1[[#This Row],[Manager]])) &amp;Table1[[#This Row],[Manager]]</f>
        <v>      Ladd</v>
      </c>
      <c r="F31" s="1">
        <v>43885</v>
      </c>
      <c r="G31">
        <v>10</v>
      </c>
      <c r="H31" s="1">
        <f t="shared" si="0"/>
        <v>43896</v>
      </c>
      <c r="I31">
        <v>3</v>
      </c>
      <c r="J31" s="2">
        <f t="shared" si="1"/>
        <v>0.3</v>
      </c>
      <c r="K31">
        <v>857000</v>
      </c>
      <c r="L31">
        <v>305949</v>
      </c>
    </row>
    <row r="32" spans="1:12" x14ac:dyDescent="0.25">
      <c r="A32" t="s">
        <v>28</v>
      </c>
      <c r="B32" t="str">
        <f>REPT(CHAR(160),8-LEN(Table1[[#This Row],[Project]]))&amp;Table1[[#This Row],[Project]]</f>
        <v>   Delta</v>
      </c>
      <c r="C32" t="s">
        <v>21</v>
      </c>
      <c r="D32" t="s">
        <v>12</v>
      </c>
      <c r="E32" t="str">
        <f>REPT(CHAR(160),10-LEN(Table1[[#This Row],[Manager]])) &amp;Table1[[#This Row],[Manager]]</f>
        <v>    Hirsch</v>
      </c>
      <c r="F32" s="1">
        <v>43886</v>
      </c>
      <c r="G32">
        <v>6</v>
      </c>
      <c r="H32" s="1">
        <f t="shared" si="0"/>
        <v>43893</v>
      </c>
      <c r="I32">
        <v>3</v>
      </c>
      <c r="J32" s="2">
        <f t="shared" si="1"/>
        <v>0.5</v>
      </c>
      <c r="K32">
        <v>602000</v>
      </c>
      <c r="L32">
        <v>322371</v>
      </c>
    </row>
    <row r="33" spans="1:12" x14ac:dyDescent="0.25">
      <c r="A33" t="s">
        <v>28</v>
      </c>
      <c r="B33" t="str">
        <f>REPT(CHAR(160),8-LEN(Table1[[#This Row],[Project]]))&amp;Table1[[#This Row],[Project]]</f>
        <v>   Delta</v>
      </c>
      <c r="C33" t="s">
        <v>22</v>
      </c>
      <c r="D33" t="s">
        <v>14</v>
      </c>
      <c r="E33" t="str">
        <f>REPT(CHAR(160),10-LEN(Table1[[#This Row],[Manager]])) &amp;Table1[[#This Row],[Manager]]</f>
        <v>    Samora</v>
      </c>
      <c r="F33" s="1">
        <v>43886</v>
      </c>
      <c r="G33">
        <v>4</v>
      </c>
      <c r="H33" s="1">
        <f t="shared" si="0"/>
        <v>43889</v>
      </c>
      <c r="I33">
        <v>2</v>
      </c>
      <c r="J33" s="2">
        <f t="shared" si="1"/>
        <v>0.5</v>
      </c>
      <c r="K33">
        <v>990000</v>
      </c>
      <c r="L33">
        <v>451440</v>
      </c>
    </row>
    <row r="34" spans="1:12" x14ac:dyDescent="0.25">
      <c r="A34" t="s">
        <v>29</v>
      </c>
      <c r="B34" t="str">
        <f>REPT(CHAR(160),8-LEN(Table1[[#This Row],[Project]]))&amp;Table1[[#This Row],[Project]]</f>
        <v>   Alpha</v>
      </c>
      <c r="C34" t="s">
        <v>11</v>
      </c>
      <c r="D34" t="s">
        <v>16</v>
      </c>
      <c r="E34" t="str">
        <f>REPT(CHAR(160),10-LEN(Table1[[#This Row],[Manager]])) &amp;Table1[[#This Row],[Manager]]</f>
        <v>     McFay</v>
      </c>
      <c r="F34" s="1">
        <v>43889</v>
      </c>
      <c r="G34">
        <v>8</v>
      </c>
      <c r="H34" s="1">
        <f t="shared" si="0"/>
        <v>43900</v>
      </c>
      <c r="I34">
        <v>3</v>
      </c>
      <c r="J34" s="2">
        <f t="shared" si="1"/>
        <v>0.375</v>
      </c>
      <c r="K34">
        <v>96000</v>
      </c>
      <c r="L34">
        <v>32256</v>
      </c>
    </row>
    <row r="35" spans="1:12" x14ac:dyDescent="0.25">
      <c r="A35" t="s">
        <v>29</v>
      </c>
      <c r="B35" t="str">
        <f>REPT(CHAR(160),8-LEN(Table1[[#This Row],[Project]]))&amp;Table1[[#This Row],[Project]]</f>
        <v>   Alpha</v>
      </c>
      <c r="C35" t="s">
        <v>13</v>
      </c>
      <c r="D35" t="s">
        <v>18</v>
      </c>
      <c r="E35" t="str">
        <f>REPT(CHAR(160),10-LEN(Table1[[#This Row],[Manager]])) &amp;Table1[[#This Row],[Manager]]</f>
        <v>      Wood</v>
      </c>
      <c r="F35" s="1">
        <v>43892</v>
      </c>
      <c r="G35">
        <v>9</v>
      </c>
      <c r="H35" s="1">
        <f t="shared" si="0"/>
        <v>43902</v>
      </c>
      <c r="I35">
        <v>4</v>
      </c>
      <c r="J35" s="2">
        <f t="shared" si="1"/>
        <v>0.44444444444444442</v>
      </c>
      <c r="K35">
        <v>513000</v>
      </c>
      <c r="L35">
        <v>226233</v>
      </c>
    </row>
    <row r="36" spans="1:12" x14ac:dyDescent="0.25">
      <c r="A36" t="s">
        <v>29</v>
      </c>
      <c r="B36" t="str">
        <f>REPT(CHAR(160),8-LEN(Table1[[#This Row],[Project]]))&amp;Table1[[#This Row],[Project]]</f>
        <v>   Alpha</v>
      </c>
      <c r="C36" t="s">
        <v>15</v>
      </c>
      <c r="D36" t="s">
        <v>20</v>
      </c>
      <c r="E36" t="str">
        <f>REPT(CHAR(160),10-LEN(Table1[[#This Row],[Manager]])) &amp;Table1[[#This Row],[Manager]]</f>
        <v>      Ladd</v>
      </c>
      <c r="F36" s="1">
        <v>43881</v>
      </c>
      <c r="G36">
        <v>5</v>
      </c>
      <c r="H36" s="1">
        <f t="shared" si="0"/>
        <v>43887</v>
      </c>
      <c r="I36">
        <v>3</v>
      </c>
      <c r="J36" s="2">
        <f t="shared" si="1"/>
        <v>0.6</v>
      </c>
      <c r="K36">
        <v>616000</v>
      </c>
      <c r="L36">
        <v>401579</v>
      </c>
    </row>
    <row r="37" spans="1:12" x14ac:dyDescent="0.25">
      <c r="A37" t="s">
        <v>29</v>
      </c>
      <c r="B37" t="str">
        <f>REPT(CHAR(160),8-LEN(Table1[[#This Row],[Project]]))&amp;Table1[[#This Row],[Project]]</f>
        <v>   Alpha</v>
      </c>
      <c r="C37" t="s">
        <v>17</v>
      </c>
      <c r="D37" t="s">
        <v>12</v>
      </c>
      <c r="E37" t="str">
        <f>REPT(CHAR(160),10-LEN(Table1[[#This Row],[Manager]])) &amp;Table1[[#This Row],[Manager]]</f>
        <v>    Hirsch</v>
      </c>
      <c r="F37" s="1">
        <v>43880</v>
      </c>
      <c r="G37">
        <v>3</v>
      </c>
      <c r="H37" s="1">
        <f t="shared" si="0"/>
        <v>43882</v>
      </c>
      <c r="I37">
        <v>3</v>
      </c>
      <c r="J37" s="2">
        <f t="shared" si="1"/>
        <v>1</v>
      </c>
      <c r="K37">
        <v>817000</v>
      </c>
      <c r="L37">
        <v>807069</v>
      </c>
    </row>
    <row r="38" spans="1:12" x14ac:dyDescent="0.25">
      <c r="A38" t="s">
        <v>29</v>
      </c>
      <c r="B38" t="str">
        <f>REPT(CHAR(160),8-LEN(Table1[[#This Row],[Project]]))&amp;Table1[[#This Row],[Project]]</f>
        <v>   Alpha</v>
      </c>
      <c r="C38" t="s">
        <v>19</v>
      </c>
      <c r="D38" t="s">
        <v>14</v>
      </c>
      <c r="E38" t="str">
        <f>REPT(CHAR(160),10-LEN(Table1[[#This Row],[Manager]])) &amp;Table1[[#This Row],[Manager]]</f>
        <v>    Samora</v>
      </c>
      <c r="F38" s="1">
        <v>43882</v>
      </c>
      <c r="G38">
        <v>7</v>
      </c>
      <c r="H38" s="1">
        <f t="shared" si="0"/>
        <v>43892</v>
      </c>
      <c r="I38">
        <v>3</v>
      </c>
      <c r="J38" s="2">
        <f t="shared" si="1"/>
        <v>0.42857142857142855</v>
      </c>
      <c r="K38">
        <v>372000</v>
      </c>
      <c r="L38">
        <v>173166</v>
      </c>
    </row>
    <row r="39" spans="1:12" x14ac:dyDescent="0.25">
      <c r="A39" t="s">
        <v>29</v>
      </c>
      <c r="B39" t="str">
        <f>REPT(CHAR(160),8-LEN(Table1[[#This Row],[Project]]))&amp;Table1[[#This Row],[Project]]</f>
        <v>   Alpha</v>
      </c>
      <c r="C39" t="s">
        <v>21</v>
      </c>
      <c r="D39" t="s">
        <v>16</v>
      </c>
      <c r="E39" t="str">
        <f>REPT(CHAR(160),10-LEN(Table1[[#This Row],[Manager]])) &amp;Table1[[#This Row],[Manager]]</f>
        <v>     McFay</v>
      </c>
      <c r="F39" s="1">
        <v>43885</v>
      </c>
      <c r="G39">
        <v>10</v>
      </c>
      <c r="H39" s="1">
        <f t="shared" si="0"/>
        <v>43896</v>
      </c>
      <c r="I39">
        <v>2</v>
      </c>
      <c r="J39" s="2">
        <f t="shared" si="1"/>
        <v>0.2</v>
      </c>
      <c r="K39">
        <v>50000</v>
      </c>
      <c r="L39">
        <v>8400</v>
      </c>
    </row>
    <row r="40" spans="1:12" x14ac:dyDescent="0.25">
      <c r="A40" t="s">
        <v>29</v>
      </c>
      <c r="B40" t="str">
        <f>REPT(CHAR(160),8-LEN(Table1[[#This Row],[Project]]))&amp;Table1[[#This Row],[Project]]</f>
        <v>   Alpha</v>
      </c>
      <c r="C40" t="s">
        <v>22</v>
      </c>
      <c r="D40" t="s">
        <v>18</v>
      </c>
      <c r="E40" t="str">
        <f>REPT(CHAR(160),10-LEN(Table1[[#This Row],[Manager]])) &amp;Table1[[#This Row],[Manager]]</f>
        <v>      Wood</v>
      </c>
      <c r="F40" s="1">
        <v>43885</v>
      </c>
      <c r="G40">
        <v>10</v>
      </c>
      <c r="H40" s="1">
        <f t="shared" si="0"/>
        <v>43896</v>
      </c>
      <c r="I40">
        <v>3</v>
      </c>
      <c r="J40" s="2">
        <f t="shared" si="1"/>
        <v>0.3</v>
      </c>
      <c r="K40">
        <v>807000</v>
      </c>
      <c r="L40">
        <v>262679</v>
      </c>
    </row>
    <row r="41" spans="1:12" x14ac:dyDescent="0.25">
      <c r="A41" t="s">
        <v>29</v>
      </c>
      <c r="B41" t="str">
        <f>REPT(CHAR(160),8-LEN(Table1[[#This Row],[Project]]))&amp;Table1[[#This Row],[Project]]</f>
        <v>   Alpha</v>
      </c>
      <c r="C41" t="s">
        <v>23</v>
      </c>
      <c r="D41" t="s">
        <v>20</v>
      </c>
      <c r="E41" t="str">
        <f>REPT(CHAR(160),10-LEN(Table1[[#This Row],[Manager]])) &amp;Table1[[#This Row],[Manager]]</f>
        <v>      Ladd</v>
      </c>
      <c r="F41" s="1">
        <v>43885</v>
      </c>
      <c r="G41">
        <v>3</v>
      </c>
      <c r="H41" s="1">
        <f t="shared" si="0"/>
        <v>43887</v>
      </c>
      <c r="I41">
        <v>0</v>
      </c>
      <c r="J41" s="2">
        <f t="shared" si="1"/>
        <v>0</v>
      </c>
      <c r="K41">
        <v>691000</v>
      </c>
      <c r="L41">
        <v>0</v>
      </c>
    </row>
  </sheetData>
  <sheetProtection sheet="1" objects="1" scenarios="1" pivotTables="0"/>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11719-CAF0-4F7C-B07E-EFF93BA45DCB}">
  <dimension ref="A3:N7"/>
  <sheetViews>
    <sheetView workbookViewId="0">
      <selection activeCell="J12" sqref="J12"/>
    </sheetView>
  </sheetViews>
  <sheetFormatPr defaultRowHeight="15" x14ac:dyDescent="0.25"/>
  <cols>
    <col min="1" max="1" width="11.140625" bestFit="1" customWidth="1"/>
    <col min="4" max="4" width="22.140625" bestFit="1" customWidth="1"/>
    <col min="5" max="5" width="4" bestFit="1" customWidth="1"/>
    <col min="7" max="7" width="15.5703125" bestFit="1" customWidth="1"/>
    <col min="11" max="11" width="7" bestFit="1" customWidth="1"/>
    <col min="12" max="12" width="7.7109375" bestFit="1" customWidth="1"/>
  </cols>
  <sheetData>
    <row r="3" spans="1:14" x14ac:dyDescent="0.25">
      <c r="A3" t="s">
        <v>36</v>
      </c>
      <c r="B3">
        <f>COUNTIF(Dashboard!H6:H50,"="&amp;0)</f>
        <v>4</v>
      </c>
      <c r="D3" s="3" t="s">
        <v>41</v>
      </c>
      <c r="K3" t="s">
        <v>35</v>
      </c>
      <c r="L3" t="s">
        <v>34</v>
      </c>
      <c r="N3" t="s">
        <v>46</v>
      </c>
    </row>
    <row r="4" spans="1:14" x14ac:dyDescent="0.25">
      <c r="A4" t="s">
        <v>37</v>
      </c>
      <c r="B4">
        <f>COUNTIFS(Dashboard!H6:H50,"&lt;&gt;"&amp;0,Dashboard!H6:H50,"&lt;"&amp;1)</f>
        <v>33</v>
      </c>
      <c r="D4" s="4" t="s">
        <v>33</v>
      </c>
      <c r="E4" s="5">
        <v>112</v>
      </c>
      <c r="G4" t="s">
        <v>42</v>
      </c>
      <c r="H4" s="2">
        <f>GETPIVOTDATA("Sum of Days Completed",$D$3)/GETPIVOTDATA("Sum of Duration",$D$3)</f>
        <v>0.42105263157894735</v>
      </c>
      <c r="I4" s="2"/>
      <c r="J4" t="s">
        <v>44</v>
      </c>
      <c r="K4" s="6">
        <v>8340291</v>
      </c>
      <c r="L4" s="6">
        <v>19695000</v>
      </c>
      <c r="N4">
        <v>0</v>
      </c>
    </row>
    <row r="5" spans="1:14" x14ac:dyDescent="0.25">
      <c r="A5" t="s">
        <v>38</v>
      </c>
      <c r="B5">
        <f>COUNTIF(Dashboard!H6:H50,"="&amp;1)</f>
        <v>3</v>
      </c>
      <c r="D5" s="4" t="s">
        <v>32</v>
      </c>
      <c r="E5" s="5">
        <v>266</v>
      </c>
      <c r="G5" t="s">
        <v>43</v>
      </c>
      <c r="H5" s="2">
        <f>1-H4</f>
        <v>0.57894736842105265</v>
      </c>
      <c r="I5" s="2"/>
      <c r="J5" t="s">
        <v>45</v>
      </c>
      <c r="K5" s="7">
        <f>GETPIVOTDATA("Actual",$K$3)/GETPIVOTDATA("Budget",$L$3)</f>
        <v>0.42347250571210965</v>
      </c>
      <c r="L5" s="7">
        <f>1-$K$5</f>
        <v>0.57652749428789041</v>
      </c>
    </row>
    <row r="6" spans="1:14" x14ac:dyDescent="0.25">
      <c r="A6" t="s">
        <v>39</v>
      </c>
      <c r="B6">
        <f>B3+B4</f>
        <v>37</v>
      </c>
    </row>
    <row r="7" spans="1:14" x14ac:dyDescent="0.25">
      <c r="A7" t="s">
        <v>40</v>
      </c>
      <c r="B7">
        <f>SUM(B3:B5)</f>
        <v>40</v>
      </c>
    </row>
  </sheetData>
  <sheetProtection formatCells="0" formatColumns="0" formatRows="0" insertColumns="0" insertRows="0" deleteColumns="0" deleteRows="0"/>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Work Formulas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contact center</dc:creator>
  <cp:lastModifiedBy>contact center</cp:lastModifiedBy>
  <dcterms:created xsi:type="dcterms:W3CDTF">2022-10-14T08:38:07Z</dcterms:created>
  <dcterms:modified xsi:type="dcterms:W3CDTF">2022-10-14T12:55:53Z</dcterms:modified>
</cp:coreProperties>
</file>