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I19" i="1"/>
  <c r="G19"/>
  <c r="N19"/>
  <c r="M19"/>
  <c r="L19"/>
  <c r="M18"/>
  <c r="L18"/>
  <c r="G18"/>
  <c r="I18"/>
  <c r="F18"/>
  <c r="F17"/>
  <c r="H17"/>
  <c r="H35" s="1"/>
  <c r="G17"/>
  <c r="I17"/>
  <c r="O17"/>
  <c r="L17"/>
  <c r="E16"/>
  <c r="I16"/>
  <c r="F16"/>
  <c r="L16"/>
  <c r="G16"/>
  <c r="O16"/>
  <c r="K15"/>
  <c r="E15"/>
  <c r="I13"/>
  <c r="AG12" i="3"/>
  <c r="AG11"/>
  <c r="AG10"/>
  <c r="AG9"/>
  <c r="AG8"/>
  <c r="AG7"/>
  <c r="AG6"/>
  <c r="Q33"/>
  <c r="Q32"/>
  <c r="Q31"/>
  <c r="Q30"/>
  <c r="Q29"/>
  <c r="Q28"/>
  <c r="Q27"/>
  <c r="Q26"/>
  <c r="Q25"/>
  <c r="Q24"/>
  <c r="Q23"/>
  <c r="Q22"/>
  <c r="Q21"/>
  <c r="Q20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G24"/>
  <c r="F24"/>
  <c r="E24"/>
  <c r="L24" s="1"/>
  <c r="I23"/>
  <c r="H23"/>
  <c r="G23"/>
  <c r="F23"/>
  <c r="E23"/>
  <c r="L23" s="1"/>
  <c r="I22"/>
  <c r="H22"/>
  <c r="G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H35" s="1"/>
  <c r="G6"/>
  <c r="G35" s="1"/>
  <c r="F6"/>
  <c r="F35" s="1"/>
  <c r="E6"/>
  <c r="J6" s="1"/>
  <c r="B7"/>
  <c r="B8" s="1"/>
  <c r="C6"/>
  <c r="N35" i="1"/>
  <c r="M35"/>
  <c r="L35"/>
  <c r="G35"/>
  <c r="F35"/>
  <c r="E13"/>
  <c r="E13" i="3" s="1"/>
  <c r="L13" s="1"/>
  <c r="K12" i="1"/>
  <c r="E12"/>
  <c r="E12" i="3" s="1"/>
  <c r="L12" s="1"/>
  <c r="O12" i="1"/>
  <c r="O35" s="1"/>
  <c r="I12"/>
  <c r="I35" s="1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H38" l="1"/>
  <c r="G38"/>
  <c r="K36"/>
  <c r="F38"/>
  <c r="AE33" i="3"/>
  <c r="I38" i="1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 s="1"/>
  <c r="O16" s="1"/>
  <c r="P16" s="1"/>
  <c r="Q16" s="1"/>
  <c r="M17"/>
  <c r="N17" s="1"/>
  <c r="O17" s="1"/>
  <c r="P17" s="1"/>
  <c r="M18"/>
  <c r="M19"/>
  <c r="N19"/>
  <c r="O19" s="1"/>
  <c r="P19" s="1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6"/>
  <c r="E38"/>
  <c r="C7"/>
  <c r="Q19" i="3" l="1"/>
  <c r="N18"/>
  <c r="O18" s="1"/>
  <c r="P18" s="1"/>
  <c r="Q17"/>
  <c r="N15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18" i="3" l="1"/>
  <c r="Q15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<sst xmlns="http://schemas.openxmlformats.org/spreadsheetml/2006/main" count="71" uniqueCount="33">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</sst>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128.75</c:v>
                </c:pt>
                <c:pt idx="15">
                  <c:v>128.75</c:v>
                </c:pt>
                <c:pt idx="16">
                  <c:v>128.75</c:v>
                </c:pt>
                <c:pt idx="17">
                  <c:v>128.75</c:v>
                </c:pt>
                <c:pt idx="18">
                  <c:v>128.75</c:v>
                </c:pt>
                <c:pt idx="19">
                  <c:v>128.75</c:v>
                </c:pt>
                <c:pt idx="20">
                  <c:v>128.75</c:v>
                </c:pt>
                <c:pt idx="21">
                  <c:v>128.75</c:v>
                </c:pt>
                <c:pt idx="22">
                  <c:v>128.75</c:v>
                </c:pt>
                <c:pt idx="23">
                  <c:v>128.75</c:v>
                </c:pt>
                <c:pt idx="24">
                  <c:v>128.75</c:v>
                </c:pt>
                <c:pt idx="25">
                  <c:v>128.75</c:v>
                </c:pt>
                <c:pt idx="26">
                  <c:v>128.75</c:v>
                </c:pt>
                <c:pt idx="27">
                  <c:v>128.75</c:v>
                </c:pt>
              </c:numCache>
            </c:numRef>
          </c:val>
        </c:ser>
        <c:marker val="1"/>
        <c:axId val="133083904"/>
        <c:axId val="133085440"/>
      </c:lineChart>
      <c:dateAx>
        <c:axId val="13308390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085440"/>
        <c:crosses val="autoZero"/>
        <c:auto val="1"/>
        <c:lblOffset val="100"/>
      </c:dateAx>
      <c:valAx>
        <c:axId val="13308544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0839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90.25</c:v>
                </c:pt>
                <c:pt idx="14">
                  <c:v>90.25</c:v>
                </c:pt>
                <c:pt idx="15">
                  <c:v>90.25</c:v>
                </c:pt>
                <c:pt idx="16">
                  <c:v>90.25</c:v>
                </c:pt>
                <c:pt idx="17">
                  <c:v>90.25</c:v>
                </c:pt>
                <c:pt idx="18">
                  <c:v>90.25</c:v>
                </c:pt>
                <c:pt idx="19">
                  <c:v>90.25</c:v>
                </c:pt>
                <c:pt idx="20">
                  <c:v>90.25</c:v>
                </c:pt>
                <c:pt idx="21">
                  <c:v>90.25</c:v>
                </c:pt>
                <c:pt idx="22">
                  <c:v>90.25</c:v>
                </c:pt>
                <c:pt idx="23">
                  <c:v>90.25</c:v>
                </c:pt>
                <c:pt idx="24">
                  <c:v>90.25</c:v>
                </c:pt>
                <c:pt idx="25">
                  <c:v>90.25</c:v>
                </c:pt>
                <c:pt idx="26">
                  <c:v>90.25</c:v>
                </c:pt>
                <c:pt idx="27">
                  <c:v>90.25</c:v>
                </c:pt>
              </c:numCache>
            </c:numRef>
          </c:val>
        </c:ser>
        <c:marker val="1"/>
        <c:axId val="133111168"/>
        <c:axId val="133129344"/>
      </c:lineChart>
      <c:dateAx>
        <c:axId val="1331111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129344"/>
        <c:crosses val="autoZero"/>
        <c:auto val="1"/>
        <c:lblOffset val="100"/>
      </c:dateAx>
      <c:valAx>
        <c:axId val="13312934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111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219</c:v>
                </c:pt>
                <c:pt idx="14">
                  <c:v>219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</c:numCache>
            </c:numRef>
          </c:val>
        </c:ser>
        <c:marker val="1"/>
        <c:axId val="133166976"/>
        <c:axId val="133168512"/>
      </c:lineChart>
      <c:dateAx>
        <c:axId val="13316697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168512"/>
        <c:crosses val="autoZero"/>
        <c:auto val="1"/>
        <c:lblOffset val="100"/>
      </c:dateAx>
      <c:valAx>
        <c:axId val="133168512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166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133598208"/>
        <c:axId val="133620480"/>
      </c:lineChart>
      <c:dateAx>
        <c:axId val="13359820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620480"/>
        <c:crosses val="autoZero"/>
        <c:auto val="1"/>
        <c:lblOffset val="100"/>
      </c:dateAx>
      <c:valAx>
        <c:axId val="13362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5982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2.5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</c:numCache>
            </c:numRef>
          </c:val>
        </c:ser>
        <c:marker val="1"/>
        <c:axId val="133537792"/>
        <c:axId val="133539328"/>
      </c:lineChart>
      <c:dateAx>
        <c:axId val="13353779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539328"/>
        <c:crosses val="autoZero"/>
        <c:auto val="1"/>
        <c:lblOffset val="100"/>
      </c:dateAx>
      <c:valAx>
        <c:axId val="133539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537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43.5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43.5</c:v>
                </c:pt>
                <c:pt idx="25">
                  <c:v>43.5</c:v>
                </c:pt>
                <c:pt idx="26">
                  <c:v>43.5</c:v>
                </c:pt>
                <c:pt idx="27">
                  <c:v>43.5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22.75</c:v>
                </c:pt>
                <c:pt idx="15">
                  <c:v>22.75</c:v>
                </c:pt>
                <c:pt idx="16">
                  <c:v>22.75</c:v>
                </c:pt>
                <c:pt idx="17">
                  <c:v>22.75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22.75</c:v>
                </c:pt>
              </c:numCache>
            </c:numRef>
          </c:val>
        </c:ser>
        <c:marker val="1"/>
        <c:axId val="133665920"/>
        <c:axId val="133667456"/>
      </c:lineChart>
      <c:dateAx>
        <c:axId val="13366592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667456"/>
        <c:crosses val="autoZero"/>
        <c:auto val="1"/>
        <c:lblOffset val="100"/>
      </c:dateAx>
      <c:valAx>
        <c:axId val="133667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6659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  <c:pt idx="24">
                  <c:v>8.25</c:v>
                </c:pt>
                <c:pt idx="25">
                  <c:v>8.25</c:v>
                </c:pt>
                <c:pt idx="26">
                  <c:v>8.25</c:v>
                </c:pt>
                <c:pt idx="27">
                  <c:v>8.25</c:v>
                </c:pt>
              </c:numCache>
            </c:numRef>
          </c:val>
        </c:ser>
        <c:marker val="1"/>
        <c:axId val="133838336"/>
        <c:axId val="133839872"/>
      </c:lineChart>
      <c:dateAx>
        <c:axId val="13383833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839872"/>
        <c:crosses val="autoZero"/>
        <c:auto val="1"/>
        <c:lblOffset val="100"/>
      </c:dateAx>
      <c:valAx>
        <c:axId val="13383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33838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6"/>
  <sheetViews>
    <sheetView tabSelected="1" zoomScaleNormal="100" workbookViewId="0">
      <selection activeCell="E6" sqref="E6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</f>
        <v>2.5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/>
      <c r="G20" s="9"/>
      <c r="H20" s="9"/>
      <c r="I20" s="9"/>
      <c r="K20" s="9"/>
      <c r="L20" s="9"/>
      <c r="M20" s="9"/>
      <c r="N20" s="9"/>
      <c r="O20" s="9"/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/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/>
      <c r="G22" s="9"/>
      <c r="H22" s="9"/>
      <c r="I22" s="9"/>
      <c r="K22" s="9"/>
      <c r="L22" s="9"/>
      <c r="M22" s="9"/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/>
      <c r="H23" s="9"/>
      <c r="I23" s="9"/>
      <c r="K23" s="9"/>
      <c r="L23" s="9"/>
      <c r="M23" s="9"/>
      <c r="N23" s="9"/>
      <c r="O23" s="9"/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/>
      <c r="H24" s="9"/>
      <c r="I24" s="9"/>
      <c r="K24" s="9"/>
      <c r="L24" s="9"/>
      <c r="M24" s="9"/>
      <c r="N24" s="9"/>
      <c r="O24" s="9"/>
    </row>
    <row r="25" spans="2:15">
      <c r="B25" s="2">
        <f t="shared" si="0"/>
        <v>39993</v>
      </c>
      <c r="C25" s="2">
        <f t="shared" si="1"/>
        <v>39999</v>
      </c>
      <c r="E25" s="9"/>
      <c r="F25" s="9"/>
      <c r="G25" s="9"/>
      <c r="H25" s="9"/>
      <c r="I25" s="9"/>
      <c r="K25" s="9"/>
      <c r="L25" s="9"/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/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/>
      <c r="M27" s="9"/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/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/>
      <c r="I29" s="9"/>
      <c r="K29" s="9"/>
      <c r="L29" s="9"/>
      <c r="M29" s="9"/>
      <c r="N29" s="9"/>
      <c r="O29" s="9"/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/>
      <c r="H30" s="9"/>
      <c r="I30" s="9"/>
      <c r="K30" s="9"/>
      <c r="L30" s="9"/>
      <c r="M30" s="9"/>
      <c r="N30" s="9"/>
      <c r="O30" s="9"/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43.5</v>
      </c>
      <c r="F35" s="6">
        <f>SUM(F6:F33)</f>
        <v>18.5</v>
      </c>
      <c r="G35" s="6">
        <f>SUM(G6:G33)</f>
        <v>43</v>
      </c>
      <c r="H35" s="6">
        <f>SUM(H6:H33)</f>
        <v>1</v>
      </c>
      <c r="I35" s="6">
        <f>SUM(I6:I33)</f>
        <v>22.75</v>
      </c>
      <c r="K35" s="6">
        <f>SUM(K6:K33)</f>
        <v>44.5</v>
      </c>
      <c r="L35" s="6">
        <f>SUM(L6:L33)</f>
        <v>17.5</v>
      </c>
      <c r="M35" s="6">
        <f>SUM(M6:M33)</f>
        <v>19</v>
      </c>
      <c r="N35" s="6">
        <f>SUM(N6:N33)</f>
        <v>1</v>
      </c>
      <c r="O35" s="6">
        <f>SUM(O6:O33)</f>
        <v>8.25</v>
      </c>
    </row>
    <row r="36" spans="2:15">
      <c r="B36" s="4" t="s">
        <v>12</v>
      </c>
      <c r="C36" s="5"/>
      <c r="E36" s="6">
        <f>SUM(E35:I35)</f>
        <v>128.75</v>
      </c>
      <c r="F36" s="7"/>
      <c r="G36" s="7"/>
      <c r="H36" s="7"/>
      <c r="I36" s="7"/>
      <c r="K36" s="6">
        <f>SUM(K35:O35)</f>
        <v>90.25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</v>
      </c>
      <c r="F38" s="6">
        <f>F35+L35</f>
        <v>36</v>
      </c>
      <c r="G38" s="6">
        <f>G35+M35</f>
        <v>62</v>
      </c>
      <c r="H38" s="6">
        <f>H35+N35</f>
        <v>2</v>
      </c>
      <c r="I38" s="6">
        <f>I35+O35</f>
        <v>31</v>
      </c>
    </row>
    <row r="39" spans="2:15">
      <c r="B39" s="8" t="s">
        <v>11</v>
      </c>
      <c r="C39" s="5"/>
      <c r="E39" s="6">
        <f>SUM(E38:I38)</f>
        <v>219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topLeftCell="A4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5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6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7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8"/>
        <v>56</v>
      </c>
      <c r="AG16" s="10">
        <f t="shared" si="9"/>
        <v>122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5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6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7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8"/>
        <v>60.75</v>
      </c>
      <c r="AG17" s="10">
        <f t="shared" si="9"/>
        <v>145.5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5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6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7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8"/>
        <v>74.75</v>
      </c>
      <c r="AG18" s="10">
        <f t="shared" si="9"/>
        <v>174.5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2.5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5"/>
        <v>44.5</v>
      </c>
      <c r="L19" s="10">
        <f t="shared" si="0"/>
        <v>0</v>
      </c>
      <c r="M19" s="10">
        <f t="shared" si="1"/>
        <v>2.5</v>
      </c>
      <c r="N19" s="10">
        <f t="shared" si="2"/>
        <v>42.5</v>
      </c>
      <c r="O19" s="10">
        <f t="shared" si="3"/>
        <v>43.5</v>
      </c>
      <c r="P19" s="10">
        <f t="shared" si="4"/>
        <v>44.5</v>
      </c>
      <c r="Q19" s="10">
        <f t="shared" si="6"/>
        <v>133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7"/>
        <v>128.75</v>
      </c>
      <c r="Z19" s="10">
        <f>Z18+Eingabedaten!K19</f>
        <v>44.5</v>
      </c>
      <c r="AA19" s="10">
        <f>AA18+Eingabedaten!L19</f>
        <v>17.5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8"/>
        <v>90.25</v>
      </c>
      <c r="AG19" s="10">
        <f t="shared" si="9"/>
        <v>219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0</v>
      </c>
      <c r="G20" s="10">
        <f>Eingabedaten!G20+Eingabedaten!M20</f>
        <v>0</v>
      </c>
      <c r="H20" s="10">
        <f>Eingabedaten!H20+Eingabedaten!N20</f>
        <v>0</v>
      </c>
      <c r="I20" s="10">
        <f>Eingabedaten!I20+Eingabedaten!O20</f>
        <v>0</v>
      </c>
      <c r="J20" s="10">
        <f t="shared" si="5"/>
        <v>0</v>
      </c>
      <c r="L20" s="10">
        <f t="shared" si="0"/>
        <v>0</v>
      </c>
      <c r="M20" s="10">
        <f t="shared" si="1"/>
        <v>0</v>
      </c>
      <c r="N20" s="10">
        <f t="shared" si="2"/>
        <v>0</v>
      </c>
      <c r="O20" s="10">
        <f t="shared" si="3"/>
        <v>0</v>
      </c>
      <c r="P20" s="10">
        <f t="shared" si="4"/>
        <v>0</v>
      </c>
      <c r="Q20" s="10">
        <f t="shared" si="6"/>
        <v>0</v>
      </c>
      <c r="S20" s="10">
        <f>Eingabedaten!E20+'Eingabedaten (berechnet)'!S19</f>
        <v>43.5</v>
      </c>
      <c r="T20" s="10">
        <f>Eingabedaten!F20+'Eingabedaten (berechnet)'!T19</f>
        <v>18.5</v>
      </c>
      <c r="U20" s="10">
        <f>Eingabedaten!G20+'Eingabedaten (berechnet)'!U19</f>
        <v>43</v>
      </c>
      <c r="V20" s="10">
        <f>Eingabedaten!H20+'Eingabedaten (berechnet)'!V19</f>
        <v>1</v>
      </c>
      <c r="W20" s="10">
        <f>Eingabedaten!I20+'Eingabedaten (berechnet)'!W19</f>
        <v>22.75</v>
      </c>
      <c r="X20" s="10">
        <f t="shared" si="7"/>
        <v>128.75</v>
      </c>
      <c r="Z20" s="10">
        <f>Z19+Eingabedaten!K20</f>
        <v>44.5</v>
      </c>
      <c r="AA20" s="10">
        <f>AA19+Eingabedaten!L20</f>
        <v>17.5</v>
      </c>
      <c r="AB20" s="10">
        <f>AB19+Eingabedaten!M20</f>
        <v>19</v>
      </c>
      <c r="AC20" s="10">
        <f>AC19+Eingabedaten!N20</f>
        <v>1</v>
      </c>
      <c r="AD20" s="10">
        <f>AD19+Eingabedaten!O20</f>
        <v>8.25</v>
      </c>
      <c r="AE20" s="10">
        <f t="shared" si="8"/>
        <v>90.25</v>
      </c>
      <c r="AG20" s="10">
        <f t="shared" si="9"/>
        <v>219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0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0</v>
      </c>
      <c r="L21" s="10">
        <f t="shared" si="0"/>
        <v>0</v>
      </c>
      <c r="M21" s="10">
        <f t="shared" si="1"/>
        <v>0</v>
      </c>
      <c r="N21" s="10">
        <f t="shared" si="2"/>
        <v>0</v>
      </c>
      <c r="O21" s="10">
        <f t="shared" si="3"/>
        <v>0</v>
      </c>
      <c r="P21" s="10">
        <f t="shared" si="4"/>
        <v>0</v>
      </c>
      <c r="Q21" s="10">
        <f t="shared" si="6"/>
        <v>0</v>
      </c>
      <c r="S21" s="10">
        <f>Eingabedaten!E21+'Eingabedaten (berechnet)'!S20</f>
        <v>43.5</v>
      </c>
      <c r="T21" s="10">
        <f>Eingabedaten!F21+'Eingabedaten (berechnet)'!T20</f>
        <v>18.5</v>
      </c>
      <c r="U21" s="10">
        <f>Eingabedaten!G21+'Eingabedaten (berechnet)'!U20</f>
        <v>43</v>
      </c>
      <c r="V21" s="10">
        <f>Eingabedaten!H21+'Eingabedaten (berechnet)'!V20</f>
        <v>1</v>
      </c>
      <c r="W21" s="10">
        <f>Eingabedaten!I21+'Eingabedaten (berechnet)'!W20</f>
        <v>22.75</v>
      </c>
      <c r="X21" s="10">
        <f t="shared" si="7"/>
        <v>128.75</v>
      </c>
      <c r="Z21" s="10">
        <f>Z20+Eingabedaten!K21</f>
        <v>44.5</v>
      </c>
      <c r="AA21" s="10">
        <f>AA20+Eingabedaten!L21</f>
        <v>17.5</v>
      </c>
      <c r="AB21" s="10">
        <f>AB20+Eingabedaten!M21</f>
        <v>19</v>
      </c>
      <c r="AC21" s="10">
        <f>AC20+Eingabedaten!N21</f>
        <v>1</v>
      </c>
      <c r="AD21" s="10">
        <f>AD20+Eingabedaten!O21</f>
        <v>8.25</v>
      </c>
      <c r="AE21" s="10">
        <f t="shared" si="8"/>
        <v>90.25</v>
      </c>
      <c r="AG21" s="10">
        <f t="shared" si="9"/>
        <v>219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0</v>
      </c>
      <c r="G22" s="10">
        <f>Eingabedaten!G22+Eingabedaten!M22</f>
        <v>0</v>
      </c>
      <c r="H22" s="10">
        <f>Eingabedaten!H22+Eingabedaten!N22</f>
        <v>0</v>
      </c>
      <c r="I22" s="10">
        <f>Eingabedaten!I22+Eingabedaten!O22</f>
        <v>0</v>
      </c>
      <c r="J22" s="10">
        <f t="shared" si="5"/>
        <v>0</v>
      </c>
      <c r="L22" s="10">
        <f t="shared" si="0"/>
        <v>0</v>
      </c>
      <c r="M22" s="10">
        <f t="shared" si="1"/>
        <v>0</v>
      </c>
      <c r="N22" s="10">
        <f t="shared" si="2"/>
        <v>0</v>
      </c>
      <c r="O22" s="10">
        <f t="shared" si="3"/>
        <v>0</v>
      </c>
      <c r="P22" s="10">
        <f t="shared" si="4"/>
        <v>0</v>
      </c>
      <c r="Q22" s="10">
        <f t="shared" si="6"/>
        <v>0</v>
      </c>
      <c r="S22" s="10">
        <f>Eingabedaten!E22+'Eingabedaten (berechnet)'!S21</f>
        <v>43.5</v>
      </c>
      <c r="T22" s="10">
        <f>Eingabedaten!F22+'Eingabedaten (berechnet)'!T21</f>
        <v>18.5</v>
      </c>
      <c r="U22" s="10">
        <f>Eingabedaten!G22+'Eingabedaten (berechnet)'!U21</f>
        <v>43</v>
      </c>
      <c r="V22" s="10">
        <f>Eingabedaten!H22+'Eingabedaten (berechnet)'!V21</f>
        <v>1</v>
      </c>
      <c r="W22" s="10">
        <f>Eingabedaten!I22+'Eingabedaten (berechnet)'!W21</f>
        <v>22.75</v>
      </c>
      <c r="X22" s="10">
        <f t="shared" si="7"/>
        <v>128.75</v>
      </c>
      <c r="Z22" s="10">
        <f>Z21+Eingabedaten!K22</f>
        <v>44.5</v>
      </c>
      <c r="AA22" s="10">
        <f>AA21+Eingabedaten!L22</f>
        <v>17.5</v>
      </c>
      <c r="AB22" s="10">
        <f>AB21+Eingabedaten!M22</f>
        <v>19</v>
      </c>
      <c r="AC22" s="10">
        <f>AC21+Eingabedaten!N22</f>
        <v>1</v>
      </c>
      <c r="AD22" s="10">
        <f>AD21+Eingabedaten!O22</f>
        <v>8.25</v>
      </c>
      <c r="AE22" s="10">
        <f t="shared" si="8"/>
        <v>90.25</v>
      </c>
      <c r="AG22" s="10">
        <f t="shared" si="9"/>
        <v>219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0</v>
      </c>
      <c r="G23" s="10">
        <f>Eingabedaten!G23+Eingabedaten!M23</f>
        <v>0</v>
      </c>
      <c r="H23" s="10">
        <f>Eingabedaten!H23+Eingabedaten!N23</f>
        <v>0</v>
      </c>
      <c r="I23" s="10">
        <f>Eingabedaten!I23+Eingabedaten!O23</f>
        <v>0</v>
      </c>
      <c r="J23" s="10">
        <f t="shared" si="5"/>
        <v>0</v>
      </c>
      <c r="L23" s="10">
        <f t="shared" si="0"/>
        <v>0</v>
      </c>
      <c r="M23" s="10">
        <f t="shared" si="1"/>
        <v>0</v>
      </c>
      <c r="N23" s="10">
        <f t="shared" si="2"/>
        <v>0</v>
      </c>
      <c r="O23" s="10">
        <f t="shared" si="3"/>
        <v>0</v>
      </c>
      <c r="P23" s="10">
        <f t="shared" si="4"/>
        <v>0</v>
      </c>
      <c r="Q23" s="10">
        <f t="shared" si="6"/>
        <v>0</v>
      </c>
      <c r="S23" s="10">
        <f>Eingabedaten!E23+'Eingabedaten (berechnet)'!S22</f>
        <v>43.5</v>
      </c>
      <c r="T23" s="10">
        <f>Eingabedaten!F23+'Eingabedaten (berechnet)'!T22</f>
        <v>18.5</v>
      </c>
      <c r="U23" s="10">
        <f>Eingabedaten!G23+'Eingabedaten (berechnet)'!U22</f>
        <v>43</v>
      </c>
      <c r="V23" s="10">
        <f>Eingabedaten!H23+'Eingabedaten (berechnet)'!V22</f>
        <v>1</v>
      </c>
      <c r="W23" s="10">
        <f>Eingabedaten!I23+'Eingabedaten (berechnet)'!W22</f>
        <v>22.75</v>
      </c>
      <c r="X23" s="10">
        <f t="shared" si="7"/>
        <v>128.75</v>
      </c>
      <c r="Z23" s="10">
        <f>Z22+Eingabedaten!K23</f>
        <v>44.5</v>
      </c>
      <c r="AA23" s="10">
        <f>AA22+Eingabedaten!L23</f>
        <v>17.5</v>
      </c>
      <c r="AB23" s="10">
        <f>AB22+Eingabedaten!M23</f>
        <v>19</v>
      </c>
      <c r="AC23" s="10">
        <f>AC22+Eingabedaten!N23</f>
        <v>1</v>
      </c>
      <c r="AD23" s="10">
        <f>AD22+Eingabedaten!O23</f>
        <v>8.25</v>
      </c>
      <c r="AE23" s="10">
        <f t="shared" si="8"/>
        <v>90.25</v>
      </c>
      <c r="AG23" s="10">
        <f t="shared" si="9"/>
        <v>219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0</v>
      </c>
      <c r="G24" s="10">
        <f>Eingabedaten!G24+Eingabedaten!M24</f>
        <v>0</v>
      </c>
      <c r="H24" s="10">
        <f>Eingabedaten!H24+Eingabedaten!N24</f>
        <v>0</v>
      </c>
      <c r="I24" s="10">
        <f>Eingabedaten!I24+Eingabedaten!O24</f>
        <v>0</v>
      </c>
      <c r="J24" s="10">
        <f t="shared" si="5"/>
        <v>0</v>
      </c>
      <c r="L24" s="10">
        <f t="shared" si="0"/>
        <v>0</v>
      </c>
      <c r="M24" s="10">
        <f t="shared" si="1"/>
        <v>0</v>
      </c>
      <c r="N24" s="10">
        <f t="shared" si="2"/>
        <v>0</v>
      </c>
      <c r="O24" s="10">
        <f t="shared" si="3"/>
        <v>0</v>
      </c>
      <c r="P24" s="10">
        <f t="shared" si="4"/>
        <v>0</v>
      </c>
      <c r="Q24" s="10">
        <f t="shared" si="6"/>
        <v>0</v>
      </c>
      <c r="S24" s="10">
        <f>Eingabedaten!E24+'Eingabedaten (berechnet)'!S23</f>
        <v>43.5</v>
      </c>
      <c r="T24" s="10">
        <f>Eingabedaten!F24+'Eingabedaten (berechnet)'!T23</f>
        <v>18.5</v>
      </c>
      <c r="U24" s="10">
        <f>Eingabedaten!G24+'Eingabedaten (berechnet)'!U23</f>
        <v>43</v>
      </c>
      <c r="V24" s="10">
        <f>Eingabedaten!H24+'Eingabedaten (berechnet)'!V23</f>
        <v>1</v>
      </c>
      <c r="W24" s="10">
        <f>Eingabedaten!I24+'Eingabedaten (berechnet)'!W23</f>
        <v>22.75</v>
      </c>
      <c r="X24" s="10">
        <f t="shared" si="7"/>
        <v>128.75</v>
      </c>
      <c r="Z24" s="10">
        <f>Z23+Eingabedaten!K24</f>
        <v>44.5</v>
      </c>
      <c r="AA24" s="10">
        <f>AA23+Eingabedaten!L24</f>
        <v>17.5</v>
      </c>
      <c r="AB24" s="10">
        <f>AB23+Eingabedaten!M24</f>
        <v>19</v>
      </c>
      <c r="AC24" s="10">
        <f>AC23+Eingabedaten!N24</f>
        <v>1</v>
      </c>
      <c r="AD24" s="10">
        <f>AD23+Eingabedaten!O24</f>
        <v>8.25</v>
      </c>
      <c r="AE24" s="10">
        <f t="shared" si="8"/>
        <v>90.25</v>
      </c>
      <c r="AG24" s="10">
        <f t="shared" si="9"/>
        <v>219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</v>
      </c>
      <c r="F25" s="10">
        <f>Eingabedaten!F25+Eingabedaten!L25</f>
        <v>0</v>
      </c>
      <c r="G25" s="10">
        <f>Eingabedaten!G25+Eingabedaten!M25</f>
        <v>0</v>
      </c>
      <c r="H25" s="10">
        <f>Eingabedaten!H25+Eingabedaten!N25</f>
        <v>0</v>
      </c>
      <c r="I25" s="10">
        <f>Eingabedaten!I25+Eingabedaten!O25</f>
        <v>0</v>
      </c>
      <c r="J25" s="10">
        <f t="shared" si="5"/>
        <v>0</v>
      </c>
      <c r="L25" s="10">
        <f t="shared" si="0"/>
        <v>0</v>
      </c>
      <c r="M25" s="1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0</v>
      </c>
      <c r="Q25" s="10">
        <f t="shared" si="6"/>
        <v>0</v>
      </c>
      <c r="S25" s="10">
        <f>Eingabedaten!E25+'Eingabedaten (berechnet)'!S24</f>
        <v>43.5</v>
      </c>
      <c r="T25" s="10">
        <f>Eingabedaten!F25+'Eingabedaten (berechnet)'!T24</f>
        <v>18.5</v>
      </c>
      <c r="U25" s="10">
        <f>Eingabedaten!G25+'Eingabedaten (berechnet)'!U24</f>
        <v>43</v>
      </c>
      <c r="V25" s="10">
        <f>Eingabedaten!H25+'Eingabedaten (berechnet)'!V24</f>
        <v>1</v>
      </c>
      <c r="W25" s="10">
        <f>Eingabedaten!I25+'Eingabedaten (berechnet)'!W24</f>
        <v>22.75</v>
      </c>
      <c r="X25" s="10">
        <f t="shared" si="7"/>
        <v>128.75</v>
      </c>
      <c r="Z25" s="10">
        <f>Z24+Eingabedaten!K25</f>
        <v>44.5</v>
      </c>
      <c r="AA25" s="10">
        <f>AA24+Eingabedaten!L25</f>
        <v>17.5</v>
      </c>
      <c r="AB25" s="10">
        <f>AB24+Eingabedaten!M25</f>
        <v>19</v>
      </c>
      <c r="AC25" s="10">
        <f>AC24+Eingabedaten!N25</f>
        <v>1</v>
      </c>
      <c r="AD25" s="10">
        <f>AD24+Eingabedaten!O25</f>
        <v>8.25</v>
      </c>
      <c r="AE25" s="10">
        <f t="shared" si="8"/>
        <v>90.25</v>
      </c>
      <c r="AG25" s="10">
        <f t="shared" si="9"/>
        <v>219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0</v>
      </c>
      <c r="L26" s="10">
        <f t="shared" si="0"/>
        <v>0</v>
      </c>
      <c r="M26" s="1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0</v>
      </c>
      <c r="Q26" s="10">
        <f t="shared" si="6"/>
        <v>0</v>
      </c>
      <c r="S26" s="10">
        <f>Eingabedaten!E26+'Eingabedaten (berechnet)'!S25</f>
        <v>43.5</v>
      </c>
      <c r="T26" s="10">
        <f>Eingabedaten!F26+'Eingabedaten (berechnet)'!T25</f>
        <v>18.5</v>
      </c>
      <c r="U26" s="10">
        <f>Eingabedaten!G26+'Eingabedaten (berechnet)'!U25</f>
        <v>43</v>
      </c>
      <c r="V26" s="10">
        <f>Eingabedaten!H26+'Eingabedaten (berechnet)'!V25</f>
        <v>1</v>
      </c>
      <c r="W26" s="10">
        <f>Eingabedaten!I26+'Eingabedaten (berechnet)'!W25</f>
        <v>22.75</v>
      </c>
      <c r="X26" s="10">
        <f t="shared" si="7"/>
        <v>128.75</v>
      </c>
      <c r="Z26" s="10">
        <f>Z25+Eingabedaten!K26</f>
        <v>44.5</v>
      </c>
      <c r="AA26" s="10">
        <f>AA25+Eingabedaten!L26</f>
        <v>17.5</v>
      </c>
      <c r="AB26" s="10">
        <f>AB25+Eingabedaten!M26</f>
        <v>19</v>
      </c>
      <c r="AC26" s="10">
        <f>AC25+Eingabedaten!N26</f>
        <v>1</v>
      </c>
      <c r="AD26" s="10">
        <f>AD25+Eingabedaten!O26</f>
        <v>8.25</v>
      </c>
      <c r="AE26" s="10">
        <f t="shared" si="8"/>
        <v>90.25</v>
      </c>
      <c r="AG26" s="10">
        <f t="shared" si="9"/>
        <v>219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0</v>
      </c>
      <c r="G27" s="10">
        <f>Eingabedaten!G27+Eingabedaten!M27</f>
        <v>0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0</v>
      </c>
      <c r="L27" s="10">
        <f t="shared" si="0"/>
        <v>0</v>
      </c>
      <c r="M27" s="1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0</v>
      </c>
      <c r="Q27" s="10">
        <f t="shared" si="6"/>
        <v>0</v>
      </c>
      <c r="S27" s="10">
        <f>Eingabedaten!E27+'Eingabedaten (berechnet)'!S26</f>
        <v>43.5</v>
      </c>
      <c r="T27" s="10">
        <f>Eingabedaten!F27+'Eingabedaten (berechnet)'!T26</f>
        <v>18.5</v>
      </c>
      <c r="U27" s="10">
        <f>Eingabedaten!G27+'Eingabedaten (berechnet)'!U26</f>
        <v>43</v>
      </c>
      <c r="V27" s="10">
        <f>Eingabedaten!H27+'Eingabedaten (berechnet)'!V26</f>
        <v>1</v>
      </c>
      <c r="W27" s="10">
        <f>Eingabedaten!I27+'Eingabedaten (berechnet)'!W26</f>
        <v>22.75</v>
      </c>
      <c r="X27" s="10">
        <f t="shared" si="7"/>
        <v>128.75</v>
      </c>
      <c r="Z27" s="10">
        <f>Z26+Eingabedaten!K27</f>
        <v>44.5</v>
      </c>
      <c r="AA27" s="10">
        <f>AA26+Eingabedaten!L27</f>
        <v>17.5</v>
      </c>
      <c r="AB27" s="10">
        <f>AB26+Eingabedaten!M27</f>
        <v>19</v>
      </c>
      <c r="AC27" s="10">
        <f>AC26+Eingabedaten!N27</f>
        <v>1</v>
      </c>
      <c r="AD27" s="10">
        <f>AD26+Eingabedaten!O27</f>
        <v>8.25</v>
      </c>
      <c r="AE27" s="10">
        <f t="shared" si="8"/>
        <v>90.25</v>
      </c>
      <c r="AG27" s="10">
        <f t="shared" si="9"/>
        <v>219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0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0</v>
      </c>
      <c r="L28" s="10">
        <f t="shared" si="0"/>
        <v>0</v>
      </c>
      <c r="M28" s="10">
        <f t="shared" si="1"/>
        <v>0</v>
      </c>
      <c r="N28" s="10">
        <f t="shared" si="2"/>
        <v>0</v>
      </c>
      <c r="O28" s="10">
        <f t="shared" si="3"/>
        <v>0</v>
      </c>
      <c r="P28" s="10">
        <f t="shared" si="4"/>
        <v>0</v>
      </c>
      <c r="Q28" s="10">
        <f t="shared" si="6"/>
        <v>0</v>
      </c>
      <c r="S28" s="10">
        <f>Eingabedaten!E28+'Eingabedaten (berechnet)'!S27</f>
        <v>43.5</v>
      </c>
      <c r="T28" s="10">
        <f>Eingabedaten!F28+'Eingabedaten (berechnet)'!T27</f>
        <v>18.5</v>
      </c>
      <c r="U28" s="10">
        <f>Eingabedaten!G28+'Eingabedaten (berechnet)'!U27</f>
        <v>43</v>
      </c>
      <c r="V28" s="10">
        <f>Eingabedaten!H28+'Eingabedaten (berechnet)'!V27</f>
        <v>1</v>
      </c>
      <c r="W28" s="10">
        <f>Eingabedaten!I28+'Eingabedaten (berechnet)'!W27</f>
        <v>22.75</v>
      </c>
      <c r="X28" s="10">
        <f t="shared" si="7"/>
        <v>128.75</v>
      </c>
      <c r="Z28" s="10">
        <f>Z27+Eingabedaten!K28</f>
        <v>44.5</v>
      </c>
      <c r="AA28" s="10">
        <f>AA27+Eingabedaten!L28</f>
        <v>17.5</v>
      </c>
      <c r="AB28" s="10">
        <f>AB27+Eingabedaten!M28</f>
        <v>19</v>
      </c>
      <c r="AC28" s="10">
        <f>AC27+Eingabedaten!N28</f>
        <v>1</v>
      </c>
      <c r="AD28" s="10">
        <f>AD27+Eingabedaten!O28</f>
        <v>8.25</v>
      </c>
      <c r="AE28" s="10">
        <f t="shared" si="8"/>
        <v>90.25</v>
      </c>
      <c r="AG28" s="10">
        <f t="shared" si="9"/>
        <v>219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0</v>
      </c>
      <c r="H29" s="10">
        <f>Eingabedaten!H29+Eingabedaten!N29</f>
        <v>0</v>
      </c>
      <c r="I29" s="10">
        <f>Eingabedaten!I29+Eingabedaten!O29</f>
        <v>0</v>
      </c>
      <c r="J29" s="10">
        <f t="shared" si="5"/>
        <v>0</v>
      </c>
      <c r="L29" s="10">
        <f t="shared" si="0"/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0</v>
      </c>
      <c r="Q29" s="10">
        <f t="shared" si="6"/>
        <v>0</v>
      </c>
      <c r="S29" s="10">
        <f>Eingabedaten!E29+'Eingabedaten (berechnet)'!S28</f>
        <v>43.5</v>
      </c>
      <c r="T29" s="10">
        <f>Eingabedaten!F29+'Eingabedaten (berechnet)'!T28</f>
        <v>18.5</v>
      </c>
      <c r="U29" s="10">
        <f>Eingabedaten!G29+'Eingabedaten (berechnet)'!U28</f>
        <v>43</v>
      </c>
      <c r="V29" s="10">
        <f>Eingabedaten!H29+'Eingabedaten (berechnet)'!V28</f>
        <v>1</v>
      </c>
      <c r="W29" s="10">
        <f>Eingabedaten!I29+'Eingabedaten (berechnet)'!W28</f>
        <v>22.75</v>
      </c>
      <c r="X29" s="10">
        <f t="shared" si="7"/>
        <v>128.75</v>
      </c>
      <c r="Z29" s="10">
        <f>Z28+Eingabedaten!K29</f>
        <v>44.5</v>
      </c>
      <c r="AA29" s="10">
        <f>AA28+Eingabedaten!L29</f>
        <v>17.5</v>
      </c>
      <c r="AB29" s="10">
        <f>AB28+Eingabedaten!M29</f>
        <v>19</v>
      </c>
      <c r="AC29" s="10">
        <f>AC28+Eingabedaten!N29</f>
        <v>1</v>
      </c>
      <c r="AD29" s="10">
        <f>AD28+Eingabedaten!O29</f>
        <v>8.25</v>
      </c>
      <c r="AE29" s="10">
        <f t="shared" si="8"/>
        <v>90.25</v>
      </c>
      <c r="AG29" s="10">
        <f t="shared" si="9"/>
        <v>219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0</v>
      </c>
      <c r="H30" s="10">
        <f>Eingabedaten!H30+Eingabedaten!N30</f>
        <v>0</v>
      </c>
      <c r="I30" s="10">
        <f>Eingabedaten!I30+Eingabedaten!O30</f>
        <v>0</v>
      </c>
      <c r="J30" s="10">
        <f t="shared" si="5"/>
        <v>0</v>
      </c>
      <c r="L30" s="10">
        <f t="shared" si="0"/>
        <v>0</v>
      </c>
      <c r="M30" s="1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0</v>
      </c>
      <c r="Q30" s="10">
        <f t="shared" si="6"/>
        <v>0</v>
      </c>
      <c r="S30" s="10">
        <f>Eingabedaten!E30+'Eingabedaten (berechnet)'!S29</f>
        <v>43.5</v>
      </c>
      <c r="T30" s="10">
        <f>Eingabedaten!F30+'Eingabedaten (berechnet)'!T29</f>
        <v>18.5</v>
      </c>
      <c r="U30" s="10">
        <f>Eingabedaten!G30+'Eingabedaten (berechnet)'!U29</f>
        <v>43</v>
      </c>
      <c r="V30" s="10">
        <f>Eingabedaten!H30+'Eingabedaten (berechnet)'!V29</f>
        <v>1</v>
      </c>
      <c r="W30" s="10">
        <f>Eingabedaten!I30+'Eingabedaten (berechnet)'!W29</f>
        <v>22.75</v>
      </c>
      <c r="X30" s="10">
        <f t="shared" si="7"/>
        <v>128.75</v>
      </c>
      <c r="Z30" s="10">
        <f>Z29+Eingabedaten!K30</f>
        <v>44.5</v>
      </c>
      <c r="AA30" s="10">
        <f>AA29+Eingabedaten!L30</f>
        <v>17.5</v>
      </c>
      <c r="AB30" s="10">
        <f>AB29+Eingabedaten!M30</f>
        <v>19</v>
      </c>
      <c r="AC30" s="10">
        <f>AC29+Eingabedaten!N30</f>
        <v>1</v>
      </c>
      <c r="AD30" s="10">
        <f>AD29+Eingabedaten!O30</f>
        <v>8.25</v>
      </c>
      <c r="AE30" s="10">
        <f t="shared" si="8"/>
        <v>90.25</v>
      </c>
      <c r="AG30" s="10">
        <f t="shared" si="9"/>
        <v>219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43.5</v>
      </c>
      <c r="T31" s="10">
        <f>Eingabedaten!F31+'Eingabedaten (berechnet)'!T30</f>
        <v>18.5</v>
      </c>
      <c r="U31" s="10">
        <f>Eingabedaten!G31+'Eingabedaten (berechnet)'!U30</f>
        <v>43</v>
      </c>
      <c r="V31" s="10">
        <f>Eingabedaten!H31+'Eingabedaten (berechnet)'!V30</f>
        <v>1</v>
      </c>
      <c r="W31" s="10">
        <f>Eingabedaten!I31+'Eingabedaten (berechnet)'!W30</f>
        <v>22.75</v>
      </c>
      <c r="X31" s="10">
        <f t="shared" si="7"/>
        <v>128.75</v>
      </c>
      <c r="Z31" s="10">
        <f>Z30+Eingabedaten!K31</f>
        <v>44.5</v>
      </c>
      <c r="AA31" s="10">
        <f>AA30+Eingabedaten!L31</f>
        <v>17.5</v>
      </c>
      <c r="AB31" s="10">
        <f>AB30+Eingabedaten!M31</f>
        <v>19</v>
      </c>
      <c r="AC31" s="10">
        <f>AC30+Eingabedaten!N31</f>
        <v>1</v>
      </c>
      <c r="AD31" s="10">
        <f>AD30+Eingabedaten!O31</f>
        <v>8.25</v>
      </c>
      <c r="AE31" s="10">
        <f t="shared" si="8"/>
        <v>90.25</v>
      </c>
      <c r="AG31" s="10">
        <f t="shared" si="9"/>
        <v>219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43.5</v>
      </c>
      <c r="T32" s="10">
        <f>Eingabedaten!F32+'Eingabedaten (berechnet)'!T31</f>
        <v>18.5</v>
      </c>
      <c r="U32" s="10">
        <f>Eingabedaten!G32+'Eingabedaten (berechnet)'!U31</f>
        <v>43</v>
      </c>
      <c r="V32" s="10">
        <f>Eingabedaten!H32+'Eingabedaten (berechnet)'!V31</f>
        <v>1</v>
      </c>
      <c r="W32" s="10">
        <f>Eingabedaten!I32+'Eingabedaten (berechnet)'!W31</f>
        <v>22.75</v>
      </c>
      <c r="X32" s="10">
        <f t="shared" si="7"/>
        <v>128.75</v>
      </c>
      <c r="Z32" s="10">
        <f>Z31+Eingabedaten!K32</f>
        <v>44.5</v>
      </c>
      <c r="AA32" s="10">
        <f>AA31+Eingabedaten!L32</f>
        <v>17.5</v>
      </c>
      <c r="AB32" s="10">
        <f>AB31+Eingabedaten!M32</f>
        <v>19</v>
      </c>
      <c r="AC32" s="10">
        <f>AC31+Eingabedaten!N32</f>
        <v>1</v>
      </c>
      <c r="AD32" s="10">
        <f>AD31+Eingabedaten!O32</f>
        <v>8.25</v>
      </c>
      <c r="AE32" s="10">
        <f t="shared" si="8"/>
        <v>90.25</v>
      </c>
      <c r="AG32" s="10">
        <f t="shared" si="9"/>
        <v>219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43.5</v>
      </c>
      <c r="T33" s="10">
        <f>Eingabedaten!F33+'Eingabedaten (berechnet)'!T32</f>
        <v>18.5</v>
      </c>
      <c r="U33" s="10">
        <f>Eingabedaten!G33+'Eingabedaten (berechnet)'!U32</f>
        <v>43</v>
      </c>
      <c r="V33" s="10">
        <f>Eingabedaten!H33+'Eingabedaten (berechnet)'!V32</f>
        <v>1</v>
      </c>
      <c r="W33" s="10">
        <f>Eingabedaten!I33+'Eingabedaten (berechnet)'!W32</f>
        <v>22.75</v>
      </c>
      <c r="X33" s="10">
        <f t="shared" si="7"/>
        <v>128.75</v>
      </c>
      <c r="Z33" s="10">
        <f>Z32+Eingabedaten!K33</f>
        <v>44.5</v>
      </c>
      <c r="AA33" s="10">
        <f>AA32+Eingabedaten!L33</f>
        <v>17.5</v>
      </c>
      <c r="AB33" s="10">
        <f>AB32+Eingabedaten!M33</f>
        <v>19</v>
      </c>
      <c r="AC33" s="10">
        <f>AC32+Eingabedaten!N33</f>
        <v>1</v>
      </c>
      <c r="AD33" s="10">
        <f>AD32+Eingabedaten!O33</f>
        <v>8.25</v>
      </c>
      <c r="AE33" s="10">
        <f t="shared" si="8"/>
        <v>90.25</v>
      </c>
      <c r="AG33" s="10">
        <f t="shared" si="9"/>
        <v>219</v>
      </c>
    </row>
    <row r="35" spans="2:33">
      <c r="E35" s="6">
        <f t="shared" ref="E35:J35" si="12">SUM(E6:E33)</f>
        <v>88</v>
      </c>
      <c r="F35" s="6">
        <f t="shared" si="12"/>
        <v>36</v>
      </c>
      <c r="G35" s="6">
        <f t="shared" si="12"/>
        <v>62</v>
      </c>
      <c r="H35" s="6">
        <f t="shared" si="12"/>
        <v>2</v>
      </c>
      <c r="I35" s="6">
        <f t="shared" si="12"/>
        <v>31</v>
      </c>
      <c r="J35" s="6">
        <f t="shared" si="12"/>
        <v>219</v>
      </c>
    </row>
    <row r="36" spans="2:33">
      <c r="E36" s="6">
        <f>SUM(E35:I35)</f>
        <v>219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2009-05-24T18:12:34Z</cp:lastPrinted>
  <dcterms:created xsi:type="dcterms:W3CDTF">2009-04-06T12:23:23Z</dcterms:created>
  <dcterms:modified xsi:type="dcterms:W3CDTF">2009-05-24T18:12:46Z</dcterms:modified>
</cp:coreProperties>
</file>