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L24" i="1"/>
  <c r="L35" s="1"/>
  <c r="G24"/>
  <c r="G24" i="3" s="1"/>
  <c r="N24" i="1"/>
  <c r="H24"/>
  <c r="I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32"/>
  <c r="Q31"/>
  <c r="Q30"/>
  <c r="Q29"/>
  <c r="Q28"/>
  <c r="Q27"/>
  <c r="Q26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M35"/>
  <c r="F35"/>
  <c r="E13"/>
  <c r="E13" i="3" s="1"/>
  <c r="L13" s="1"/>
  <c r="K12" i="1"/>
  <c r="E12"/>
  <c r="E12" i="3" s="1"/>
  <c r="L12" s="1"/>
  <c r="O12" i="1"/>
  <c r="O35" s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H35" i="3" l="1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AE33" s="1"/>
  <c r="I35" i="1"/>
  <c r="K36"/>
  <c r="F38"/>
  <c r="I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8"/>
  <c r="C7"/>
  <c r="AE32" i="3" l="1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21" i="3" l="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<sst xmlns="http://schemas.openxmlformats.org/spreadsheetml/2006/main" count="75" uniqueCount="36">
  <si>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</si>
  <si>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</si>
  <si>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</si>
  <si>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</si>
  <si>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</si>
  <si>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</si>
  <si>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</si>
  <si>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</si>
  <si>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</si>
  <si>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</si>
  <si>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</si>
  <si>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</si>
  <si>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</si>
  <si>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</si>
  <si>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</si>
  <si>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</si>
  <si>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</si>
  <si>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</si>
  <si>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</si>
  <si>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</si>
  <si>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</si>
  <si>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</si>
  <si>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</si>
  <si>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</si>
  <si>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</si>
  <si>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</si>
  <si>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</si>
  <si>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</si>
  <si>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</si>
  <si>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</si>
  <si>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</si>
  <si>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</si>
  <si>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</si>
  <si>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</si>
  <si>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e / ??-??-2009</t>
  </si>
  <si>
    <t>in work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</si>
</sst>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237.75</c:v>
                </c:pt>
                <c:pt idx="20">
                  <c:v>237.75</c:v>
                </c:pt>
                <c:pt idx="21">
                  <c:v>237.75</c:v>
                </c:pt>
                <c:pt idx="22">
                  <c:v>237.75</c:v>
                </c:pt>
                <c:pt idx="23">
                  <c:v>237.75</c:v>
                </c:pt>
                <c:pt idx="24">
                  <c:v>237.75</c:v>
                </c:pt>
                <c:pt idx="25">
                  <c:v>237.75</c:v>
                </c:pt>
                <c:pt idx="26">
                  <c:v>237.75</c:v>
                </c:pt>
                <c:pt idx="27">
                  <c:v>237.75</c:v>
                </c:pt>
              </c:numCache>
            </c:numRef>
          </c:val>
        </c:ser>
        <c:marker val="1"/>
        <c:axId val="122818944"/>
        <c:axId val="122820480"/>
      </c:lineChart>
      <c:dateAx>
        <c:axId val="12281894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2820480"/>
        <c:crosses val="autoZero"/>
        <c:auto val="1"/>
        <c:lblOffset val="100"/>
      </c:dateAx>
      <c:valAx>
        <c:axId val="12282048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2818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173.75</c:v>
                </c:pt>
                <c:pt idx="20">
                  <c:v>173.75</c:v>
                </c:pt>
                <c:pt idx="21">
                  <c:v>173.75</c:v>
                </c:pt>
                <c:pt idx="22">
                  <c:v>173.75</c:v>
                </c:pt>
                <c:pt idx="23">
                  <c:v>173.75</c:v>
                </c:pt>
                <c:pt idx="24">
                  <c:v>173.75</c:v>
                </c:pt>
                <c:pt idx="25">
                  <c:v>173.75</c:v>
                </c:pt>
                <c:pt idx="26">
                  <c:v>173.75</c:v>
                </c:pt>
                <c:pt idx="27">
                  <c:v>173.75</c:v>
                </c:pt>
              </c:numCache>
            </c:numRef>
          </c:val>
        </c:ser>
        <c:marker val="1"/>
        <c:axId val="128275584"/>
        <c:axId val="128277120"/>
      </c:lineChart>
      <c:dateAx>
        <c:axId val="12827558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8277120"/>
        <c:crosses val="autoZero"/>
        <c:auto val="1"/>
        <c:lblOffset val="100"/>
      </c:dateAx>
      <c:valAx>
        <c:axId val="12827712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8275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411.5</c:v>
                </c:pt>
                <c:pt idx="20">
                  <c:v>411.5</c:v>
                </c:pt>
                <c:pt idx="21">
                  <c:v>411.5</c:v>
                </c:pt>
                <c:pt idx="22">
                  <c:v>411.5</c:v>
                </c:pt>
                <c:pt idx="23">
                  <c:v>411.5</c:v>
                </c:pt>
                <c:pt idx="24">
                  <c:v>411.5</c:v>
                </c:pt>
                <c:pt idx="25">
                  <c:v>411.5</c:v>
                </c:pt>
                <c:pt idx="26">
                  <c:v>411.5</c:v>
                </c:pt>
                <c:pt idx="27">
                  <c:v>411.5</c:v>
                </c:pt>
              </c:numCache>
            </c:numRef>
          </c:val>
        </c:ser>
        <c:marker val="1"/>
        <c:axId val="129291392"/>
        <c:axId val="129292928"/>
      </c:lineChart>
      <c:dateAx>
        <c:axId val="12929139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9292928"/>
        <c:crosses val="autoZero"/>
        <c:auto val="1"/>
        <c:lblOffset val="100"/>
      </c:dateAx>
      <c:valAx>
        <c:axId val="129292928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9291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marker val="1"/>
        <c:axId val="136820608"/>
        <c:axId val="136822144"/>
      </c:lineChart>
      <c:dateAx>
        <c:axId val="13682060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6822144"/>
        <c:crosses val="autoZero"/>
        <c:auto val="1"/>
        <c:lblOffset val="100"/>
      </c:dateAx>
      <c:valAx>
        <c:axId val="13682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682060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</c:numCache>
            </c:numRef>
          </c:val>
        </c:ser>
        <c:marker val="1"/>
        <c:axId val="49805184"/>
        <c:axId val="49806720"/>
      </c:lineChart>
      <c:dateAx>
        <c:axId val="4980518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49806720"/>
        <c:crosses val="autoZero"/>
        <c:auto val="1"/>
        <c:lblOffset val="100"/>
      </c:dateAx>
      <c:valAx>
        <c:axId val="4980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49805184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43.5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43.5</c:v>
                </c:pt>
                <c:pt idx="25">
                  <c:v>43.5</c:v>
                </c:pt>
                <c:pt idx="26">
                  <c:v>43.5</c:v>
                </c:pt>
                <c:pt idx="27">
                  <c:v>43.5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52.75</c:v>
                </c:pt>
                <c:pt idx="24">
                  <c:v>52.75</c:v>
                </c:pt>
                <c:pt idx="25">
                  <c:v>52.75</c:v>
                </c:pt>
                <c:pt idx="26">
                  <c:v>52.75</c:v>
                </c:pt>
                <c:pt idx="27">
                  <c:v>52.75</c:v>
                </c:pt>
              </c:numCache>
            </c:numRef>
          </c:val>
        </c:ser>
        <c:marker val="1"/>
        <c:axId val="122801152"/>
        <c:axId val="122852096"/>
      </c:lineChart>
      <c:dateAx>
        <c:axId val="1228011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2852096"/>
        <c:crosses val="autoZero"/>
        <c:auto val="1"/>
        <c:lblOffset val="100"/>
      </c:dateAx>
      <c:valAx>
        <c:axId val="12285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2801152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63.5</c:v>
                </c:pt>
                <c:pt idx="20">
                  <c:v>63.5</c:v>
                </c:pt>
                <c:pt idx="21">
                  <c:v>63.5</c:v>
                </c:pt>
                <c:pt idx="22">
                  <c:v>63.5</c:v>
                </c:pt>
                <c:pt idx="23">
                  <c:v>63.5</c:v>
                </c:pt>
                <c:pt idx="24">
                  <c:v>63.5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14.25</c:v>
                </c:pt>
                <c:pt idx="24">
                  <c:v>14.25</c:v>
                </c:pt>
                <c:pt idx="25">
                  <c:v>14.25</c:v>
                </c:pt>
                <c:pt idx="26">
                  <c:v>14.25</c:v>
                </c:pt>
                <c:pt idx="27">
                  <c:v>14.25</c:v>
                </c:pt>
              </c:numCache>
            </c:numRef>
          </c:val>
        </c:ser>
        <c:marker val="1"/>
        <c:axId val="125042048"/>
        <c:axId val="126731392"/>
      </c:lineChart>
      <c:dateAx>
        <c:axId val="12504204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731392"/>
        <c:crosses val="autoZero"/>
        <c:auto val="1"/>
        <c:lblOffset val="100"/>
      </c:dateAx>
      <c:valAx>
        <c:axId val="126731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504204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"/>
  <sheetViews>
    <sheetView tabSelected="1" zoomScaleNormal="100" workbookViewId="0">
      <selection activeCell="E8" sqref="E8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34</v>
      </c>
      <c r="E8" t="s">
        <v>35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15" activePane="bottomLeft" state="frozen"/>
      <selection pane="bottomLeft" activeCell="I25" sqref="I25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/>
      <c r="F25" s="9"/>
      <c r="G25" s="9"/>
      <c r="H25" s="9"/>
      <c r="I25" s="9"/>
      <c r="K25" s="9"/>
      <c r="L25" s="9"/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/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/>
      <c r="M27" s="9"/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/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/>
      <c r="I29" s="9"/>
      <c r="K29" s="9"/>
      <c r="L29" s="9"/>
      <c r="M29" s="9"/>
      <c r="N29" s="9"/>
      <c r="O29" s="9"/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/>
      <c r="H30" s="9"/>
      <c r="I30" s="9"/>
      <c r="K30" s="9"/>
      <c r="L30" s="9"/>
      <c r="M30" s="9"/>
      <c r="N30" s="9"/>
      <c r="O30" s="9"/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43.5</v>
      </c>
      <c r="F35" s="6">
        <f>SUM(F6:F33)</f>
        <v>27.5</v>
      </c>
      <c r="G35" s="6">
        <f>SUM(G6:G33)</f>
        <v>80</v>
      </c>
      <c r="H35" s="6">
        <f>SUM(H6:H33)</f>
        <v>34</v>
      </c>
      <c r="I35" s="6">
        <f>SUM(I6:I33)</f>
        <v>52.75</v>
      </c>
      <c r="K35" s="6">
        <f>SUM(K6:K33)</f>
        <v>44.5</v>
      </c>
      <c r="L35" s="6">
        <f>SUM(L6:L33)</f>
        <v>63.5</v>
      </c>
      <c r="M35" s="6">
        <f>SUM(M6:M33)</f>
        <v>39</v>
      </c>
      <c r="N35" s="6">
        <f>SUM(N6:N33)</f>
        <v>12.5</v>
      </c>
      <c r="O35" s="6">
        <f>SUM(O6:O33)</f>
        <v>14.25</v>
      </c>
    </row>
    <row r="36" spans="2:15">
      <c r="B36" s="4" t="s">
        <v>12</v>
      </c>
      <c r="C36" s="5"/>
      <c r="E36" s="6">
        <f>SUM(E35:I35)</f>
        <v>237.75</v>
      </c>
      <c r="F36" s="7"/>
      <c r="G36" s="7"/>
      <c r="H36" s="7"/>
      <c r="I36" s="7"/>
      <c r="K36" s="6">
        <f>SUM(K35:O35)</f>
        <v>173.75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</v>
      </c>
      <c r="F38" s="6">
        <f>F35+L35</f>
        <v>91</v>
      </c>
      <c r="G38" s="6">
        <f>G35+M35</f>
        <v>119</v>
      </c>
      <c r="H38" s="6">
        <f>H35+N35</f>
        <v>46.5</v>
      </c>
      <c r="I38" s="6">
        <f>I35+O35</f>
        <v>67</v>
      </c>
    </row>
    <row r="39" spans="2:15">
      <c r="B39" s="8" t="s">
        <v>11</v>
      </c>
      <c r="C39" s="5"/>
      <c r="E39" s="6">
        <f>SUM(E38:I38)</f>
        <v>411.5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</v>
      </c>
      <c r="F25" s="10">
        <f>Eingabedaten!F25+Eingabedaten!L25</f>
        <v>0</v>
      </c>
      <c r="G25" s="10">
        <f>Eingabedaten!G25+Eingabedaten!M25</f>
        <v>0</v>
      </c>
      <c r="H25" s="10">
        <f>Eingabedaten!H25+Eingabedaten!N25</f>
        <v>0</v>
      </c>
      <c r="I25" s="10">
        <f>Eingabedaten!I25+Eingabedaten!O25</f>
        <v>0</v>
      </c>
      <c r="J25" s="10">
        <f t="shared" si="5"/>
        <v>0</v>
      </c>
      <c r="L25" s="10">
        <f t="shared" si="0"/>
        <v>0</v>
      </c>
      <c r="M25" s="1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0</v>
      </c>
      <c r="Q25" s="10">
        <f t="shared" si="6"/>
        <v>0</v>
      </c>
      <c r="S25" s="10">
        <f>Eingabedaten!E25+'Eingabedaten (berechnet)'!S24</f>
        <v>43.5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34</v>
      </c>
      <c r="W25" s="10">
        <f>Eingabedaten!I25+'Eingabedaten (berechnet)'!W24</f>
        <v>52.75</v>
      </c>
      <c r="X25" s="10">
        <f t="shared" si="7"/>
        <v>237.75</v>
      </c>
      <c r="Z25" s="10">
        <f>Z24+Eingabedaten!K25</f>
        <v>44.5</v>
      </c>
      <c r="AA25" s="10">
        <f>AA24+Eingabedaten!L25</f>
        <v>63.5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173.75</v>
      </c>
      <c r="AG25" s="10">
        <f t="shared" si="9"/>
        <v>411.5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0</v>
      </c>
      <c r="L26" s="10">
        <f t="shared" si="0"/>
        <v>0</v>
      </c>
      <c r="M26" s="1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0</v>
      </c>
      <c r="Q26" s="10">
        <f t="shared" si="6"/>
        <v>0</v>
      </c>
      <c r="S26" s="10">
        <f>Eingabedaten!E26+'Eingabedaten (berechnet)'!S25</f>
        <v>43.5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34</v>
      </c>
      <c r="W26" s="10">
        <f>Eingabedaten!I26+'Eingabedaten (berechnet)'!W25</f>
        <v>52.75</v>
      </c>
      <c r="X26" s="10">
        <f t="shared" si="7"/>
        <v>237.75</v>
      </c>
      <c r="Z26" s="10">
        <f>Z25+Eingabedaten!K26</f>
        <v>44.5</v>
      </c>
      <c r="AA26" s="10">
        <f>AA25+Eingabedaten!L26</f>
        <v>63.5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173.75</v>
      </c>
      <c r="AG26" s="10">
        <f t="shared" si="9"/>
        <v>411.5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0</v>
      </c>
      <c r="G27" s="10">
        <f>Eingabedaten!G27+Eingabedaten!M27</f>
        <v>0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0</v>
      </c>
      <c r="L27" s="10">
        <f t="shared" si="0"/>
        <v>0</v>
      </c>
      <c r="M27" s="1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0</v>
      </c>
      <c r="Q27" s="10">
        <f t="shared" si="6"/>
        <v>0</v>
      </c>
      <c r="S27" s="10">
        <f>Eingabedaten!E27+'Eingabedaten (berechnet)'!S26</f>
        <v>43.5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34</v>
      </c>
      <c r="W27" s="10">
        <f>Eingabedaten!I27+'Eingabedaten (berechnet)'!W26</f>
        <v>52.75</v>
      </c>
      <c r="X27" s="10">
        <f t="shared" si="7"/>
        <v>237.75</v>
      </c>
      <c r="Z27" s="10">
        <f>Z26+Eingabedaten!K27</f>
        <v>44.5</v>
      </c>
      <c r="AA27" s="10">
        <f>AA26+Eingabedaten!L27</f>
        <v>63.5</v>
      </c>
      <c r="AB27" s="10">
        <f>AB26+Eingabedaten!M27</f>
        <v>39</v>
      </c>
      <c r="AC27" s="10">
        <f>AC26+Eingabedaten!N27</f>
        <v>12.5</v>
      </c>
      <c r="AD27" s="10">
        <f>AD26+Eingabedaten!O27</f>
        <v>14.25</v>
      </c>
      <c r="AE27" s="10">
        <f t="shared" si="8"/>
        <v>173.75</v>
      </c>
      <c r="AG27" s="10">
        <f t="shared" si="9"/>
        <v>411.5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0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0</v>
      </c>
      <c r="L28" s="10">
        <f t="shared" si="0"/>
        <v>0</v>
      </c>
      <c r="M28" s="10">
        <f t="shared" si="1"/>
        <v>0</v>
      </c>
      <c r="N28" s="10">
        <f t="shared" si="2"/>
        <v>0</v>
      </c>
      <c r="O28" s="10">
        <f t="shared" si="3"/>
        <v>0</v>
      </c>
      <c r="P28" s="10">
        <f t="shared" si="4"/>
        <v>0</v>
      </c>
      <c r="Q28" s="10">
        <f t="shared" si="6"/>
        <v>0</v>
      </c>
      <c r="S28" s="10">
        <f>Eingabedaten!E28+'Eingabedaten (berechnet)'!S27</f>
        <v>43.5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34</v>
      </c>
      <c r="W28" s="10">
        <f>Eingabedaten!I28+'Eingabedaten (berechnet)'!W27</f>
        <v>52.75</v>
      </c>
      <c r="X28" s="10">
        <f t="shared" si="7"/>
        <v>237.75</v>
      </c>
      <c r="Z28" s="10">
        <f>Z27+Eingabedaten!K28</f>
        <v>44.5</v>
      </c>
      <c r="AA28" s="10">
        <f>AA27+Eingabedaten!L28</f>
        <v>63.5</v>
      </c>
      <c r="AB28" s="10">
        <f>AB27+Eingabedaten!M28</f>
        <v>39</v>
      </c>
      <c r="AC28" s="10">
        <f>AC27+Eingabedaten!N28</f>
        <v>12.5</v>
      </c>
      <c r="AD28" s="10">
        <f>AD27+Eingabedaten!O28</f>
        <v>14.25</v>
      </c>
      <c r="AE28" s="10">
        <f t="shared" si="8"/>
        <v>173.75</v>
      </c>
      <c r="AG28" s="10">
        <f t="shared" si="9"/>
        <v>411.5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0</v>
      </c>
      <c r="H29" s="10">
        <f>Eingabedaten!H29+Eingabedaten!N29</f>
        <v>0</v>
      </c>
      <c r="I29" s="10">
        <f>Eingabedaten!I29+Eingabedaten!O29</f>
        <v>0</v>
      </c>
      <c r="J29" s="10">
        <f t="shared" si="5"/>
        <v>0</v>
      </c>
      <c r="L29" s="10">
        <f t="shared" si="0"/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0</v>
      </c>
      <c r="Q29" s="10">
        <f t="shared" si="6"/>
        <v>0</v>
      </c>
      <c r="S29" s="10">
        <f>Eingabedaten!E29+'Eingabedaten (berechnet)'!S28</f>
        <v>43.5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34</v>
      </c>
      <c r="W29" s="10">
        <f>Eingabedaten!I29+'Eingabedaten (berechnet)'!W28</f>
        <v>52.75</v>
      </c>
      <c r="X29" s="10">
        <f t="shared" si="7"/>
        <v>237.75</v>
      </c>
      <c r="Z29" s="10">
        <f>Z28+Eingabedaten!K29</f>
        <v>44.5</v>
      </c>
      <c r="AA29" s="10">
        <f>AA28+Eingabedaten!L29</f>
        <v>63.5</v>
      </c>
      <c r="AB29" s="10">
        <f>AB28+Eingabedaten!M29</f>
        <v>39</v>
      </c>
      <c r="AC29" s="10">
        <f>AC28+Eingabedaten!N29</f>
        <v>12.5</v>
      </c>
      <c r="AD29" s="10">
        <f>AD28+Eingabedaten!O29</f>
        <v>14.25</v>
      </c>
      <c r="AE29" s="10">
        <f t="shared" si="8"/>
        <v>173.75</v>
      </c>
      <c r="AG29" s="10">
        <f t="shared" si="9"/>
        <v>411.5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0</v>
      </c>
      <c r="H30" s="10">
        <f>Eingabedaten!H30+Eingabedaten!N30</f>
        <v>0</v>
      </c>
      <c r="I30" s="10">
        <f>Eingabedaten!I30+Eingabedaten!O30</f>
        <v>0</v>
      </c>
      <c r="J30" s="10">
        <f t="shared" si="5"/>
        <v>0</v>
      </c>
      <c r="L30" s="10">
        <f t="shared" si="0"/>
        <v>0</v>
      </c>
      <c r="M30" s="1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0</v>
      </c>
      <c r="Q30" s="10">
        <f t="shared" si="6"/>
        <v>0</v>
      </c>
      <c r="S30" s="10">
        <f>Eingabedaten!E30+'Eingabedaten (berechnet)'!S29</f>
        <v>43.5</v>
      </c>
      <c r="T30" s="10">
        <f>Eingabedaten!F30+'Eingabedaten (berechnet)'!T29</f>
        <v>27.5</v>
      </c>
      <c r="U30" s="10">
        <f>Eingabedaten!G30+'Eingabedaten (berechnet)'!U29</f>
        <v>80</v>
      </c>
      <c r="V30" s="10">
        <f>Eingabedaten!H30+'Eingabedaten (berechnet)'!V29</f>
        <v>34</v>
      </c>
      <c r="W30" s="10">
        <f>Eingabedaten!I30+'Eingabedaten (berechnet)'!W29</f>
        <v>52.75</v>
      </c>
      <c r="X30" s="10">
        <f t="shared" si="7"/>
        <v>237.75</v>
      </c>
      <c r="Z30" s="10">
        <f>Z29+Eingabedaten!K30</f>
        <v>44.5</v>
      </c>
      <c r="AA30" s="10">
        <f>AA29+Eingabedaten!L30</f>
        <v>63.5</v>
      </c>
      <c r="AB30" s="10">
        <f>AB29+Eingabedaten!M30</f>
        <v>39</v>
      </c>
      <c r="AC30" s="10">
        <f>AC29+Eingabedaten!N30</f>
        <v>12.5</v>
      </c>
      <c r="AD30" s="10">
        <f>AD29+Eingabedaten!O30</f>
        <v>14.25</v>
      </c>
      <c r="AE30" s="10">
        <f t="shared" si="8"/>
        <v>173.75</v>
      </c>
      <c r="AG30" s="10">
        <f t="shared" si="9"/>
        <v>411.5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43.5</v>
      </c>
      <c r="T31" s="10">
        <f>Eingabedaten!F31+'Eingabedaten (berechnet)'!T30</f>
        <v>27.5</v>
      </c>
      <c r="U31" s="10">
        <f>Eingabedaten!G31+'Eingabedaten (berechnet)'!U30</f>
        <v>80</v>
      </c>
      <c r="V31" s="10">
        <f>Eingabedaten!H31+'Eingabedaten (berechnet)'!V30</f>
        <v>34</v>
      </c>
      <c r="W31" s="10">
        <f>Eingabedaten!I31+'Eingabedaten (berechnet)'!W30</f>
        <v>52.75</v>
      </c>
      <c r="X31" s="10">
        <f t="shared" si="7"/>
        <v>237.75</v>
      </c>
      <c r="Z31" s="10">
        <f>Z30+Eingabedaten!K31</f>
        <v>44.5</v>
      </c>
      <c r="AA31" s="10">
        <f>AA30+Eingabedaten!L31</f>
        <v>63.5</v>
      </c>
      <c r="AB31" s="10">
        <f>AB30+Eingabedaten!M31</f>
        <v>39</v>
      </c>
      <c r="AC31" s="10">
        <f>AC30+Eingabedaten!N31</f>
        <v>12.5</v>
      </c>
      <c r="AD31" s="10">
        <f>AD30+Eingabedaten!O31</f>
        <v>14.25</v>
      </c>
      <c r="AE31" s="10">
        <f t="shared" si="8"/>
        <v>173.75</v>
      </c>
      <c r="AG31" s="10">
        <f t="shared" si="9"/>
        <v>411.5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43.5</v>
      </c>
      <c r="T32" s="10">
        <f>Eingabedaten!F32+'Eingabedaten (berechnet)'!T31</f>
        <v>27.5</v>
      </c>
      <c r="U32" s="10">
        <f>Eingabedaten!G32+'Eingabedaten (berechnet)'!U31</f>
        <v>80</v>
      </c>
      <c r="V32" s="10">
        <f>Eingabedaten!H32+'Eingabedaten (berechnet)'!V31</f>
        <v>34</v>
      </c>
      <c r="W32" s="10">
        <f>Eingabedaten!I32+'Eingabedaten (berechnet)'!W31</f>
        <v>52.75</v>
      </c>
      <c r="X32" s="10">
        <f t="shared" si="7"/>
        <v>237.75</v>
      </c>
      <c r="Z32" s="10">
        <f>Z31+Eingabedaten!K32</f>
        <v>44.5</v>
      </c>
      <c r="AA32" s="10">
        <f>AA31+Eingabedaten!L32</f>
        <v>63.5</v>
      </c>
      <c r="AB32" s="10">
        <f>AB31+Eingabedaten!M32</f>
        <v>39</v>
      </c>
      <c r="AC32" s="10">
        <f>AC31+Eingabedaten!N32</f>
        <v>12.5</v>
      </c>
      <c r="AD32" s="10">
        <f>AD31+Eingabedaten!O32</f>
        <v>14.25</v>
      </c>
      <c r="AE32" s="10">
        <f t="shared" si="8"/>
        <v>173.75</v>
      </c>
      <c r="AG32" s="10">
        <f t="shared" si="9"/>
        <v>411.5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43.5</v>
      </c>
      <c r="T33" s="10">
        <f>Eingabedaten!F33+'Eingabedaten (berechnet)'!T32</f>
        <v>27.5</v>
      </c>
      <c r="U33" s="10">
        <f>Eingabedaten!G33+'Eingabedaten (berechnet)'!U32</f>
        <v>80</v>
      </c>
      <c r="V33" s="10">
        <f>Eingabedaten!H33+'Eingabedaten (berechnet)'!V32</f>
        <v>34</v>
      </c>
      <c r="W33" s="10">
        <f>Eingabedaten!I33+'Eingabedaten (berechnet)'!W32</f>
        <v>52.75</v>
      </c>
      <c r="X33" s="10">
        <f t="shared" si="7"/>
        <v>237.75</v>
      </c>
      <c r="Z33" s="10">
        <f>Z32+Eingabedaten!K33</f>
        <v>44.5</v>
      </c>
      <c r="AA33" s="10">
        <f>AA32+Eingabedaten!L33</f>
        <v>63.5</v>
      </c>
      <c r="AB33" s="10">
        <f>AB32+Eingabedaten!M33</f>
        <v>39</v>
      </c>
      <c r="AC33" s="10">
        <f>AC32+Eingabedaten!N33</f>
        <v>12.5</v>
      </c>
      <c r="AD33" s="10">
        <f>AD32+Eingabedaten!O33</f>
        <v>14.25</v>
      </c>
      <c r="AE33" s="10">
        <f t="shared" si="8"/>
        <v>173.75</v>
      </c>
      <c r="AG33" s="10">
        <f t="shared" si="9"/>
        <v>411.5</v>
      </c>
    </row>
    <row r="35" spans="2:33">
      <c r="E35" s="6">
        <f t="shared" ref="E35:J35" si="12">SUM(E6:E33)</f>
        <v>88</v>
      </c>
      <c r="F35" s="6">
        <f t="shared" si="12"/>
        <v>91</v>
      </c>
      <c r="G35" s="6">
        <f t="shared" si="12"/>
        <v>119</v>
      </c>
      <c r="H35" s="6">
        <f t="shared" si="12"/>
        <v>46.5</v>
      </c>
      <c r="I35" s="6">
        <f t="shared" si="12"/>
        <v>67</v>
      </c>
      <c r="J35" s="6">
        <f t="shared" si="12"/>
        <v>411.5</v>
      </c>
    </row>
    <row r="36" spans="2:33">
      <c r="E36" s="6">
        <f>SUM(E35:I35)</f>
        <v>411.5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2009-06-29T16:38:50Z</dcterms:modified>
</cp:coreProperties>
</file>