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4045730F-3E4B-4305-8771-C2AF2BFA1393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wissQRCode (old)" sheetId="3" state="hidden" r:id="rId1"/>
    <sheet name="Auftragsblatt-Data" sheetId="4" r:id="rId2"/>
    <sheet name="SwissQRCode" sheetId="1" r:id="rId3"/>
    <sheet name="SwissQRCode-Debug" sheetId="2" r:id="rId4"/>
  </sheets>
  <externalReferences>
    <externalReference r:id="rId5"/>
    <externalReference r:id="rId6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E92" i="4" l="1"/>
  <c r="E89" i="4"/>
  <c r="E91" i="4"/>
  <c r="E90" i="4"/>
  <c r="E96" i="4" l="1"/>
  <c r="F97" i="4"/>
  <c r="F96" i="4"/>
  <c r="F95" i="4" l="1"/>
  <c r="F94" i="4"/>
  <c r="E94" i="4"/>
  <c r="F93" i="4"/>
  <c r="F92" i="4"/>
  <c r="F91" i="4"/>
  <c r="F90" i="4"/>
  <c r="F89" i="4"/>
  <c r="F88" i="4"/>
  <c r="E88" i="4"/>
  <c r="F87" i="4"/>
  <c r="E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E81" i="4" a="1"/>
  <c r="E81" i="4" s="1"/>
  <c r="H16" i="4" a="1"/>
  <c r="H16" i="4" s="1"/>
  <c r="I16" i="4" a="1"/>
  <c r="I16" i="4" s="1"/>
  <c r="E82" i="4" a="1"/>
  <c r="E82" i="4" s="1"/>
  <c r="E16" i="4" a="1"/>
  <c r="E16" i="4" s="1"/>
  <c r="E13" i="4" l="1"/>
  <c r="E77" i="4" a="1"/>
  <c r="E77" i="4" s="1"/>
  <c r="F20" i="4" a="1"/>
  <c r="F20" i="4" s="1"/>
  <c r="E20" i="4" a="1"/>
  <c r="E20" i="4" s="1"/>
  <c r="E78" i="4" a="1"/>
  <c r="E78" i="4" s="1"/>
  <c r="E12" i="4" l="1" a="1"/>
  <c r="E12" i="4" s="1"/>
  <c r="E76" i="4" a="1"/>
  <c r="E76" i="4" s="1"/>
  <c r="M12" i="4" a="1"/>
  <c r="M12" i="4" s="1"/>
  <c r="N12" i="4" a="1"/>
  <c r="N12" i="4" s="1"/>
  <c r="E84" i="4" s="1"/>
  <c r="D47" i="1" l="1"/>
  <c r="A47" i="1"/>
  <c r="E47" i="1" l="1"/>
  <c r="B47" i="1" l="1"/>
  <c r="A44" i="1"/>
  <c r="A43" i="1"/>
  <c r="A42" i="1"/>
  <c r="F42" i="1"/>
  <c r="F41" i="1"/>
  <c r="A39" i="1"/>
  <c r="A38" i="1"/>
  <c r="A37" i="1"/>
  <c r="A36" i="1"/>
  <c r="E16" i="3"/>
  <c r="D16" i="3"/>
  <c r="F15" i="3"/>
  <c r="F14" i="3"/>
  <c r="F13" i="3"/>
  <c r="F6" i="3"/>
  <c r="F5" i="3"/>
  <c r="F4" i="3"/>
  <c r="F3" i="3"/>
  <c r="F47" i="1" l="1"/>
  <c r="F46" i="1"/>
  <c r="F45" i="1"/>
  <c r="F38" i="1"/>
  <c r="F37" i="1"/>
  <c r="F36" i="1"/>
  <c r="F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<sst xmlns="http://schemas.openxmlformats.org/spreadsheetml/2006/main" count="974" uniqueCount="435">
  <si>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</si>
  <si>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</si>
  <si>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</si>
  <si>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</si>
  <si>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</si>
  <si>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</si>
  <si>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</si>
  <si>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</si>
  <si>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</si>
  <si>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</si>
  <si>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</si>
  <si>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</si>
  <si>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</si>
  <si>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</si>
  <si>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</si>
  <si>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</si>
  <si>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</si>
  <si>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</si>
  <si>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</si>
  <si>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</si>
  <si>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</si>
  <si>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</si>
  <si>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</si>
  <si>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</si>
  <si>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</si>
  <si>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</si>
  <si>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</si>
  <si>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</si>
  <si>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</si>
  <si>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</si>
  <si>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</si>
  <si>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</si>
  <si>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</si>
  <si>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</si>
  <si>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</si>
  <si>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</si>
  <si>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</si>
  <si>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</si>
  <si>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</si>
  <si>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</si>
  <si>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</si>
  <si>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</si>
  <si>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</si>
  <si>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</si>
  <si>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</si>
  <si>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</si>
  <si>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</si>
  <si>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</si>
  <si>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</si>
  <si>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</si>
  <si>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</si>
  <si>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</si>
  <si>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</si>
  <si>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</si>
  <si>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</si>
  <si>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</si>
  <si>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</si>
  <si>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</si>
  <si>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</si>
  <si>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</si>
  <si>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</si>
  <si>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</si>
  <si>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</si>
  <si>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</si>
  <si>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</si>
  <si>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</si>
  <si>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</si>
  <si>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</si>
  <si>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</si>
  <si>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</si>
  <si>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</si>
  <si>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</si>
  <si>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</si>
  <si>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</si>
  <si>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</si>
  <si>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</si>
  <si>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</si>
  <si>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</si>
  <si>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</si>
  <si>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</si>
  <si>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</si>
  <si>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</si>
  <si>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</si>
  <si>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</si>
  <si>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</si>
  <si>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</si>
  <si>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</si>
  <si>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</si>
  <si>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</si>
  <si>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</si>
  <si>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</si>
  <si>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</si>
  <si>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</si>
  <si>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</si>
  <si>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</si>
  <si>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</si>
  <si>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</si>
  <si>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</si>
  <si>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</si>
  <si>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</si>
  <si>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</si>
  <si>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</si>
  <si>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</si>
  <si>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</si>
  <si>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</si>
  <si>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</si>
  <si>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</si>
  <si>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</si>
  <si>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</si>
  <si>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</si>
  <si>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</si>
  <si>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</si>
  <si>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</si>
  <si>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</si>
  <si>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</si>
  <si>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</si>
  <si>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</si>
  <si>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</si>
  <si>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</si>
  <si>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</si>
  <si>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</si>
  <si>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</si>
  <si>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</si>
  <si>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</si>
  <si>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</si>
  <si>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</si>
  <si>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</si>
  <si>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</si>
  <si>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</si>
  <si>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</si>
  <si>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</si>
  <si>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</si>
  <si>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</si>
  <si>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</si>
  <si>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</si>
  <si>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</si>
  <si>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</si>
  <si>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</si>
  <si>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</si>
  <si>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</si>
  <si>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</si>
  <si>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</si>
  <si>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</si>
  <si>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</si>
  <si>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</si>
  <si>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</si>
  <si>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</si>
  <si>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</si>
  <si>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</si>
  <si>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</si>
  <si>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</si>
  <si>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</si>
  <si>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</si>
  <si>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</si>
  <si>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</si>
  <si>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</si>
  <si>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</si>
  <si>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</si>
  <si>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</si>
  <si>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</si>
  <si>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</si>
  <si>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</si>
  <si>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</si>
  <si>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</si>
  <si>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</si>
  <si>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</si>
  <si>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</si>
  <si>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</si>
  <si>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</si>
  <si>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</si>
  <si>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</si>
  <si>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</si>
  <si>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</si>
  <si>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</si>
  <si>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</si>
  <si>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</si>
  <si>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</si>
  <si>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</si>
  <si>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</si>
  <si>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</si>
  <si>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</si>
  <si>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</si>
  <si>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</si>
  <si>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</si>
  <si>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</si>
  <si>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</si>
  <si>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</si>
  <si>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</si>
  <si>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</si>
  <si>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</si>
  <si>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</si>
  <si>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</si>
  <si>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</si>
  <si>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</si>
  <si>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</si>
  <si>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</si>
  <si>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</si>
  <si>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</si>
  <si>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</si>
  <si>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</si>
  <si>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</si>
  <si>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</si>
  <si>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</si>
  <si>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</si>
  <si>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</si>
  <si>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</si>
  <si>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</si>
  <si>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</si>
  <si>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</si>
  <si>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</si>
  <si>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</si>
  <si>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</si>
  <si>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</si>
  <si>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</si>
  <si>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</si>
  <si>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</si>
  <si>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</si>
  <si>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</si>
  <si>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</si>
  <si>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</si>
  <si>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</si>
  <si>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</si>
  <si>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</si>
  <si>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</si>
  <si>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</si>
  <si>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</si>
  <si>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QR Template</t>
  </si>
  <si>
    <t>(A29)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</si>
  <si>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</si>
  <si>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</si>
  <si>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</si>
  <si>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</si>
  <si>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</si>
  <si>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</si>
  <si>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</si>
  <si>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C:\Users\imfeldc\source\repos\SwissQRCodeExcel4\zz QR Code Test Vorlage - Automatisiert.docx</t>
  </si>
  <si>
    <t>Filename</t>
  </si>
  <si>
    <t>Filepath</t>
  </si>
  <si>
    <t>File path</t>
  </si>
  <si>
    <t>C:\Users\imfeldc\source\repos\SwissQRCodeExcel4\QR Rechnung.docx</t>
  </si>
  <si>
    <t>(A31)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</si>
  <si>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</si>
  <si>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</si>
  <si>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</si>
  <si>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</si>
  <si>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</si>
  <si>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</si>
  <si>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</si>
  <si>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</si>
  <si>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</si>
  <si>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</si>
  <si>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</si>
  <si>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</si>
  <si>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</si>
  <si>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</si>
  <si>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</si>
  <si>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</si>
  <si>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</si>
  <si>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</si>
  <si>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</si>
  <si>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</si>
  <si>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</si>
  <si>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</si>
  <si>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</si>
  <si>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</si>
  <si>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</si>
  <si>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</si>
  <si>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</si>
  <si>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</si>
  <si>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</si>
  <si>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</si>
  <si>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</si>
  <si>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</si>
  <si>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</si>
  <si>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</si>
  <si>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</si>
  <si>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</si>
  <si>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</si>
  <si>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</si>
  <si>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</si>
  <si>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</si>
  <si>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</si>
  <si>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</si>
  <si>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</si>
  <si>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</si>
  <si>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</si>
  <si>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</si>
  <si>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</si>
  <si>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</si>
  <si>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</si>
  <si>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</si>
  <si>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</si>
  <si>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</si>
  <si>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</si>
  <si>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</si>
  <si>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</si>
  <si>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</si>
  <si>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</si>
  <si>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</si>
  <si>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</si>
  <si>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</si>
  <si>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</si>
  <si>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</si>
  <si>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</si>
  <si>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</si>
  <si>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</si>
  <si>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</si>
  <si>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</si>
  <si>
    <t>Muster</t>
  </si>
  <si>
    <t>Peter</t>
  </si>
  <si>
    <t>Erliweg 99a</t>
  </si>
  <si>
    <t>Steinhausen</t>
  </si>
  <si>
    <t>fritz.peter@mymail.com</t>
  </si>
  <si>
    <t>+41 79 999 888 77</t>
  </si>
  <si>
    <t>KF0999</t>
  </si>
  <si>
    <t>Erliweg 999a</t>
  </si>
  <si>
    <t>fritz.pter@mymail.com</t>
  </si>
  <si>
    <t>230.00</t>
  </si>
  <si>
    <t>generateDocument: Document generated! 30 bookmarks replaced. Template=C:\Users\imfeldc\source\repos\SwissQRCodeExcel4\zz Rechnungs Test Vorlage - Automatisiert.docx, Filepath=C:\Users\imfeldc\AppData\Local\Temp\1stDoc_AF1571_e8b05e9c-b666-408e-92bb-d56b72753ef0.docx at 05.01.2021 12:02:10</t>
  </si>
  <si>
    <t>QR Code generated! Path=C:\Users\imfeldc\AppData\Local\Temp\qrcode.bmp / AltPath=C:\Users\imfeldc\source\repos\SwissQRCodeExcel4\qrcode.bmp at 05.01.2021 12:02:11</t>
  </si>
  <si>
    <t>generateDocument: Document generated! 10 bookmarks replaced. Template=C:\Users\imfeldc\source\repos\SwissQRCodeExcel4\zz QR Code Test Vorlage - Automatisiert.docx, Filepath=C:\Users\imfeldc\AppData\Local\Temp\2ndDoc_AF1571_e8b05e9c-b666-408e-92bb-d56b72753ef0.docx at 05.01.2021 12:02:17</t>
  </si>
  <si>
    <t>generateDocument: Document generated! 30 bookmarks replaced. Template=C:\Users\imfeldc\source\repos\SwissQRCodeExcel4\zz Rechnungs Test Vorlage - Automatisiert.docx, Filepath=C:\Users\imfeldc\AppData\Local\Temp\1stDoc_AF1571_a0f85db4-93e9-4a7f-b16a-8ae8abb5c2f9.docx at 05.01.2021 12:04:42</t>
  </si>
  <si>
    <t>QR Code generated! Path=C:\Users\imfeldc\AppData\Local\Temp\qrcode.bmp / AltPath=C:\Users\imfeldc\source\repos\SwissQRCodeExcel4\qrcode.bmp at 05.01.2021 12:04:43</t>
  </si>
  <si>
    <t>generateDocument: Document generated! 10 bookmarks replaced. Template=C:\Users\imfeldc\source\repos\SwissQRCodeExcel4\zz QR Code Test Vorlage - Automatisiert.docx, Filepath=C:\Users\imfeldc\AppData\Local\Temp\2ndDoc_AF1571_a0f85db4-93e9-4a7f-b16a-8ae8abb5c2f9.docx at 05.01.2021 12:04:49</t>
  </si>
  <si>
    <t>generateDocument: Document generated! 30 bookmarks replaced. Template=C:\Users\imfeldc\source\repos\SwissQRCodeExcel4\zz Rechnungs Test Vorlage - Automatisiert.docx, Filepath=C:\Users\imfeldc\AppData\Local\Temp\1stDoc_AF1571_c5f31efd-48f4-4f48-b552-4fbf0f481045.docx at 05.01.2021 12:06:07</t>
  </si>
  <si>
    <t>QR Code generated! Path=C:\Users\imfeldc\AppData\Local\Temp\qrcode.bmp / AltPath=C:\Users\imfeldc\source\repos\SwissQRCodeExcel4\qrcode.bmp at 05.01.2021 12:06:08</t>
  </si>
  <si>
    <t>generateDocument: Document generated! 10 bookmarks replaced. Template=C:\Users\imfeldc\source\repos\SwissQRCodeExcel4\zz QR Code Test Vorlage - Automatisiert.docx, Filepath=C:\Users\imfeldc\AppData\Local\Temp\2ndDoc_AF1571_c5f31efd-48f4-4f48-b552-4fbf0f481045.docx at 05.01.2021 12:06:15</t>
  </si>
  <si>
    <t>generateDocument: Document generated! 30 bookmarks replaced. Template=C:\Users\imfeldc\source\repos\SwissQRCodeExcel4\zz Rechnungs Test Vorlage - Automatisiert.docx, Filepath=C:\Users\imfeldc\AppData\Local\Temp\1stDoc_AF1571_faa69c1c-7cba-49e3-a353-ee0540f884c6.docx at 05.01.2021 12:15:31</t>
  </si>
  <si>
    <t>QR Code generated! Path=C:\Users\imfeldc\AppData\Local\Temp\qrcode.bmp / AltPath=C:\Users\imfeldc\source\repos\SwissQRCodeExcel4\qrcode.bmp at 05.01.2021 12:15:33</t>
  </si>
  <si>
    <t>generateDocument: Document generated! 10 bookmarks replaced. Template=C:\Users\imfeldc\source\repos\SwissQRCodeExcel4\zz QR Code Test Vorlage - Automatisiert.docx, Filepath=C:\Users\imfeldc\AppData\Local\Temp\2ndDoc_AF1571_faa69c1c-7cba-49e3-a353-ee0540f884c6.docx at 05.01.2021 12:15:39</t>
  </si>
  <si>
    <t>05.01.2021 12:57:03</t>
  </si>
  <si>
    <t>generateDocument: Document generated! 30 bookmarks replaced. Template=C:\Users\imfeldc\source\repos\SwissQRCodeExcel4\zz Rechnungs Test Vorlage - Automatisiert.docx, Filepath=</t>
  </si>
  <si>
    <t>05.01.2021 12:57:33</t>
  </si>
  <si>
    <t>QR Code generated! Path=C:\Users\imfeldc\AppData\Local\Temp\qrcode.bmp / AltPath=C:\Users\imfeldc\source\repos\SwissQRCodeExcel4\qrcode.bmp</t>
  </si>
  <si>
    <t>generateQRCode: Exception=Der string-Typ kann nicht in float konvertiert werden.</t>
  </si>
  <si>
    <t>05.01.2021 12:58:14</t>
  </si>
  <si>
    <t>generateDocument: Document generated! 30 bookmarks replaced. Template=C:\Users\imfeldc\source\repos\SwissQRCodeExcel4\zz Rechnungs Test Vorlage - Automatisiert.docx, Filepath=C:\Users\imfeldc\AppData\Local\Temp\1stDoc_AF1571_299694a2-e93d-43b5-9292-d294c0a0eac8.docx</t>
  </si>
  <si>
    <t>05.01.2021 12:58:16</t>
  </si>
  <si>
    <t>05.01.2021 12:58:20</t>
  </si>
  <si>
    <t>generateDocument: Exception=Sorry, we couldn't find your file. Was it moved, renamed, or deleted?_x000D_ (C:\...\2ndDoc_AF1571_299694a2-e93d-43...)</t>
  </si>
  <si>
    <t>05.01.2021 12:58:39</t>
  </si>
  <si>
    <t>05.01.2021 13:01:58</t>
  </si>
  <si>
    <t>generateDocument: Document generated! 30 bookmarks replaced. Template=C:\Users\imfeldc\source\repos\SwissQRCodeExcel4\zz Rechnungs Test Vorlage - Automatisiert.docx, Filepath=C:\Users\imfeldc\AppData\Local\Temp\1stDoc_AF1571_ae53484e-0be7-43dd-926e-867c2a001db5.docx</t>
  </si>
  <si>
    <t>05.01.2021 13:01:59</t>
  </si>
  <si>
    <t>05.01.2021 13:02:03</t>
  </si>
  <si>
    <t>generateDocument: Exception=Sorry, we couldn't find your file. Was it moved, renamed, or deleted?_x000D_ (C:\...\2ndDoc_AF1571_ae53484e-0be7-43...)</t>
  </si>
  <si>
    <t>05.01.2021 13:02:34</t>
  </si>
  <si>
    <t>generateDocument: Document generated! 30 bookmarks replaced. Template=C:\Users\imfeldc\source\repos\SwissQRCodeExcel4\zz Rechnungs Test Vorlage - Automatisiert.docx, Filepath=C:\Users\imfeldc\AppData\Local\Temp\1stDoc_AF1571_ede54809-a0fc-4d72-b3f6-9a15df52f91b.docx</t>
  </si>
  <si>
    <t>05.01.2021 13:02:35</t>
  </si>
  <si>
    <t>05.01.2021 13:02:41</t>
  </si>
  <si>
    <t>generateDocument: Exception=Sorry, we couldn't find your file. Was it moved, renamed, or deleted?_x000D_ (C:\...\2ndDoc_AF1571_ede54809-a0fc-4d...)</t>
  </si>
  <si>
    <t>05.01.2021 13:04:07</t>
  </si>
  <si>
    <t>generateDocument: Document generated! 30 bookmarks replaced. Template=C:\Users\imfeldc\source\repos\SwissQRCodeExcel4\zz Rechnungs Test Vorlage - Automatisiert.docx, Filepath=C:\Users\imfeldc\AppData\Local\Temp\1stDoc_AF1571_637f7199-26f2-4bd1-a337-e14c3ece240c.docx</t>
  </si>
  <si>
    <t>05.01.2021 13:04:12</t>
  </si>
  <si>
    <t>05.01.2021 13:04:17</t>
  </si>
  <si>
    <t>generateDocument: Exception=Sorry, we couldn't find your file. Was it moved, renamed, or deleted?_x000D_ (C:\...\2ndDoc_AF1571_637f7199-26f2-4b...)</t>
  </si>
  <si>
    <t>05.01.2021 13:04:39</t>
  </si>
  <si>
    <t>05.01.2021 13:05:07</t>
  </si>
  <si>
    <t>05.01.2021 13:07:25</t>
  </si>
  <si>
    <t>05.01.2021 13:07:55</t>
  </si>
  <si>
    <t>05.01.2021 13:08:07</t>
  </si>
  <si>
    <t>05.01.2021 13:08:32</t>
  </si>
  <si>
    <t>05.01.2021 13:08:53</t>
  </si>
  <si>
    <t>05.01.2021 13:10:48</t>
  </si>
  <si>
    <t>05.01.2021 13:12:31</t>
  </si>
  <si>
    <t>generateDocument: Document generated! 10 bookmarks replaced. Template=C:\Users\imfeldc\source\repos\SwissQRCodeExcel4\zz QR Code Test Vorlage - Automatisiert.docx, Filepath=</t>
  </si>
  <si>
    <t>05.01.2021 13:13:02</t>
  </si>
  <si>
    <t>05.01.2021 13:13:06</t>
  </si>
  <si>
    <t>05.01.2021 13:14:15</t>
  </si>
  <si>
    <t>05.01.2021 13:15:19</t>
  </si>
  <si>
    <t>05.01.2021 13:17:04</t>
  </si>
  <si>
    <t>05.01.2021 13:17:23</t>
  </si>
  <si>
    <t>generateDocument: Document generated! 30 bookmarks replaced. Template=C:\Users\imfeldc\source\repos\SwissQRCodeExcel4\zz Rechnungs Test Vorlage - Automatisiert.docx, Filepath=C:\Users\imfeldc\AppData\Local\Temp\1stDoc_AF1571_49c3ff6a-1cf6-4c35-86ad-3206f466612d.docx</t>
  </si>
  <si>
    <t>05.01.2021 13:17:24</t>
  </si>
  <si>
    <t>05.01.2021 13:17:58</t>
  </si>
  <si>
    <t>generateDocument: Document generated! 10 bookmarks replaced. Template=C:\Users\imfeldc\source\repos\SwissQRCodeExcel4\zz QR Code Test Vorlage - Automatisiert.docx, Filepath=C:\Users\imfeldc\AppData\Local\Temp\2ndDoc_AF1571_49c3ff6a-1cf6-4c35-86ad-3206f466612d.docx</t>
  </si>
  <si>
    <t>05.01.2021 13:20:30</t>
  </si>
  <si>
    <t>05.01.2021 13:20:41</t>
  </si>
  <si>
    <t>05.01.2021 13:23:42</t>
  </si>
  <si>
    <t>Additional Information: UnstructureMessage=AF1571 / KF0182 / ES=1353 / BillInformation=Datum 01.10.2020</t>
  </si>
  <si>
    <t>05.01.2021 13:23:49</t>
  </si>
  <si>
    <t>C:\Users\XXXXimfeldc\source\repos\SwissQRCodeExcel4\qrcode.bmp</t>
  </si>
  <si>
    <t>05.01.2021 14:00:47</t>
  </si>
  <si>
    <t>generateQRCode: Exception=Allgemeiner Fehler in GDI+.</t>
  </si>
  <si>
    <t>05.01.2021 14:01:53</t>
  </si>
  <si>
    <t>05.01.2021 14:03:17</t>
  </si>
  <si>
    <t>05.01.2021 14:06:47</t>
  </si>
  <si>
    <t>generateQRCode: Cannot save QR code bitmap to alternative path! altpicturePath=C:\Users\XXXXimfeldc\source\repos\SwissQRCodeExcel4\qrcode.bmp</t>
  </si>
  <si>
    <t>05.01.2021 14:06:50</t>
  </si>
  <si>
    <t>QR Code generated! Path=C:\Users\imfeldc\AppData\Local\Temp\qrcode.bmp / AltPath=C:\Users\XXXXimfeldc\source\repos\SwissQRCodeExcel4\qrcode.bmp</t>
  </si>
  <si>
    <t>05.01.2021 14:06:57</t>
  </si>
  <si>
    <t>05.01.2021 14:27:51</t>
  </si>
  <si>
    <t>generateDocument: Document generated! 30 bookmarks replaced. Template=C:\Users\imfeldc\source\repos\SwissQRCodeExcel4\zz Rechnungs Test Vorlage - Automatisiert.docx, Filepath=C:\Users\imfeldc\AppData\Local\Temp\1stDoc_AF1571_b28bf5b5-7cda-41de-9cb0-d841780e756c.docx</t>
  </si>
  <si>
    <t>05.01.2021 14:27:52</t>
  </si>
  <si>
    <t>05.01.2021 14:27:59</t>
  </si>
  <si>
    <t>generateDocument: Document generated! 10 bookmarks replaced. Template=C:\Users\imfeldc\source\repos\SwissQRCodeExcel4\zz QR Code Test Vorlage - Automatisiert.docx, Filepath=C:\Users\imfeldc\AppData\Local\Temp\2ndDoc_AF1571_b28bf5b5-7cda-41de-9cb0-d841780e756c.docx</t>
  </si>
  <si>
    <t>generateDocument: Exception=The specified file wasn't found.</t>
  </si>
  <si>
    <t>05.01.2021 14:29:27</t>
  </si>
  <si>
    <t>generateDocument: Document generated! 30 bookmarks replaced. Template=C:\Users\imfeldc\source\repos\SwissQRCodeExcel4\zz Rechnungs Test Vorlage - Automatisiert.docx, Filepath=C:\Users\imfeldc\AppData\Local\Temp\1stDoc_AF1571_7c88ba5f-b37a-458e-a904-f5f92b80eb2d.docx</t>
  </si>
  <si>
    <t>05.01.2021 14:29:29</t>
  </si>
  <si>
    <t>05.01.2021 14:29:36</t>
  </si>
  <si>
    <t>generateDocument: Document generated! 10 bookmarks replaced. Template=C:\Users\imfeldc\source\repos\SwissQRCodeExcel4\zz QR Code Test Vorlage - Automatisiert.docx, Filepath=C:\Users\imfeldc\AppData\Local\Temp\2ndDoc_AF1571_7c88ba5f-b37a-458e-a904-f5f92b80eb2d.docx</t>
  </si>
  <si>
    <t>05.01.2021 14:29:59</t>
  </si>
  <si>
    <t>05.01.2021 14:30:14</t>
  </si>
  <si>
    <t>generateDocument: Document generated! 30 bookmarks replaced. Template=C:\Users\imfeldc\source\repos\SwissQRCodeExcel4\zz Rechnungs Test Vorlage - Automatisiert.docx, Filepath=C:\Users\imfeldc\AppData\Local\Temp\1stDoc_AF1571_798507ff-d549-4ee2-95cd-fd8556dadb67.docx</t>
  </si>
  <si>
    <t>05.01.2021 14:30:15</t>
  </si>
  <si>
    <t>05.01.2021 14:30:22</t>
  </si>
  <si>
    <t>generateDocument: Document generated! 10 bookmarks replaced. Template=C:\Users\imfeldc\source\repos\SwissQRCodeExcel4\zz QR Code Test Vorlage - Automatisiert.docx, Filepath=C:\Users\imfeldc\AppData\Local\Temp\2ndDoc_AF1571_798507ff-d549-4ee2-95cd-fd8556dadb67.docx</t>
  </si>
  <si>
    <t>05.01.2021 14:30:34</t>
  </si>
  <si>
    <t>generateDocument: Document generated! 30 bookmarks replaced. Template=C:\Users\imfeldc\source\repos\SwissQRCodeExcel4\zz Rechnungs Test Vorlage - Automatisiert.docx, Filepath=C:\Users\imfeldc\AppData\Local\Temp\1stDoc_AF1571_8d3ad308-945e-460e-a254-7e380192d1d6.docx</t>
  </si>
  <si>
    <t>05.01.2021 14:30:36</t>
  </si>
  <si>
    <t>05.01.2021 14:30:41</t>
  </si>
  <si>
    <t>generateDocument: Document generated! 10 bookmarks replaced. Template=C:\Users\imfeldc\source\repos\SwissQRCodeExcel4\zz QR Code Test Vorlage - Automatisiert.docx, Filepath=C:\Users\imfeldc\AppData\Local\Temp\2ndDoc_AF1571_8d3ad308-945e-460e-a254-7e380192d1d6.docx</t>
  </si>
  <si>
    <t>05.01.2021 14:31:04</t>
  </si>
  <si>
    <t>generateDocument: Document generated! 30 bookmarks replaced. Template=C:\Users\imfeldc\source\repos\SwissQRCodeExcel4\zz Rechnungs Test Vorlage - Automatisiert.docx, Filepath=C:\Users\imfeldc\AppData\Local\Temp\1stDoc_AF1571_e872e961-68fc-4e0a-b163-1b4d09003b84.docx</t>
  </si>
  <si>
    <t>05.01.2021 14:31:11</t>
  </si>
  <si>
    <t>generateDocument: Document generated! 10 bookmarks replaced. Template=C:\Users\imfeldc\source\repos\SwissQRCodeExcel4\zz QR Code Test Vorlage - Automatisiert.docx, Filepath=C:\Users\imfeldc\AppData\Local\Temp\2ndDoc_AF1571_e872e961-68fc-4e0a-b163-1b4d09003b84.docx</t>
  </si>
  <si>
    <t>05.01.2021 14:31:55</t>
  </si>
  <si>
    <t>05.01.2021 14:33:10</t>
  </si>
  <si>
    <t>generateDocument: Document generated! 30 bookmarks replaced. Template=C:\Users\imfeldc\source\repos\SwissQRCodeExcel4\zz Rechnungs Test Vorlage - Automatisiert.docx, Filepath=C:\Users\imfeldc\AppData\Local\Temp\1stDoc_AF1571_a1cb9eff-6e54-4155-acec-f95beec09c12.docx</t>
  </si>
  <si>
    <t>05.01.2021 14:33:16</t>
  </si>
  <si>
    <t>generateDocument: Document generated! 10 bookmarks replaced. Template=C:\Users\imfeldc\source\repos\SwissQRCodeExcel4\zz QR Code Test Vorlage - Automatisiert.docx, Filepath=C:\Users\imfeldc\AppData\Local\Temp\2ndDoc_AF1571_a1cb9eff-6e54-4155-acec-f95beec09c12.docx</t>
  </si>
  <si>
    <t>05.01.2021 14:33:17</t>
  </si>
  <si>
    <t>generateDocument: The two single files have been created! File1=C:\Users\imfeldc\AppData\Local\Temp\1stDoc_AF1571_a1cb9eff-6e54-4155-acec-f95beec09c12.docx, File2=C:\Users\imfeldc\AppData\Local\Temp\2ndDoc_AF1571_a1cb9eff-6e54-4155-acec-f95beec09c12.docx</t>
  </si>
  <si>
    <t>05.01.2021 14:33:22</t>
  </si>
  <si>
    <t>generateDocument: Target file has been created! Number of words=567</t>
  </si>
  <si>
    <t>05.01.2021 14:33:25</t>
  </si>
  <si>
    <t>generateDocument: Target file has been saved! strFileTarget=C:\Users\imfeldc\source\repos\SwissQRCodeExcel4\AF1571_KF0999_Muster Peter.docx</t>
  </si>
  <si>
    <t>05.01.2021 15:07:46</t>
  </si>
  <si>
    <t>generateDocument: Document generated! 30 bookmarks replaced. Template=C:\Users\imfeldc\source\repos\SwissQRCodeExcel4\zz Rechnungs Test Vorlage - Automatisiert.docx, Filepath=C:\Users\imfeldc\AppData\Local\Temp\1stDoc_AF1571_effdaf4e-a006-49e9-87dd-36f9a6c6c6b9.docx</t>
  </si>
  <si>
    <t>05.01.2021 15:07:53</t>
  </si>
  <si>
    <t>generateDocument: Document generated! 10 bookmarks replaced. Template=C:\Users\imfeldc\source\repos\SwissQRCodeExcel4\zz QR Code Test Vorlage - Automatisiert.docx, Filepath=C:\Users\imfeldc\AppData\Local\Temp\2ndDoc_AF1571_effdaf4e-a006-49e9-87dd-36f9a6c6c6b9.docx</t>
  </si>
  <si>
    <t>generateDocument: The two single files have been created! File1=C:\Users\imfeldc\AppData\Local\Temp\1stDoc_AF1571_effdaf4e-a006-49e9-87dd-36f9a6c6c6b9.docx, File2=C:\Users\imfeldc\AppData\Local\Temp\2ndDoc_AF1571_effdaf4e-a006-49e9-87dd-36f9a6c6c6b9.docx</t>
  </si>
  <si>
    <t>05.01.2021 15:07:58</t>
  </si>
  <si>
    <t>05.01.2021 15:08:01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</si>
</sst>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0" fontId="20" fillId="2" borderId="1" xfId="2" quotePrefix="1"/>
    <xf numFmtId="2" fontId="0" fillId="0" borderId="0" xfId="0" quotePrefix="1" applyNumberFormat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32</xdr:row>
      <xdr:rowOff>33326</xdr:rowOff>
    </xdr:from>
    <xdr:to>
      <xdr:col>2</xdr:col>
      <xdr:colOff>1071547</xdr:colOff>
      <xdr:row>52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32</xdr:row>
      <xdr:rowOff>38088</xdr:rowOff>
    </xdr:from>
    <xdr:to>
      <xdr:col>8</xdr:col>
      <xdr:colOff>592460</xdr:colOff>
      <xdr:row>32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90488</xdr:rowOff>
    </xdr:from>
    <xdr:to>
      <xdr:col>2</xdr:col>
      <xdr:colOff>1069950</xdr:colOff>
      <xdr:row>52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52</xdr:row>
      <xdr:rowOff>90485</xdr:rowOff>
    </xdr:from>
    <xdr:to>
      <xdr:col>8</xdr:col>
      <xdr:colOff>585788</xdr:colOff>
      <xdr:row>52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43</xdr:row>
      <xdr:rowOff>100013</xdr:rowOff>
    </xdr:from>
    <xdr:to>
      <xdr:col>4</xdr:col>
      <xdr:colOff>871538</xdr:colOff>
      <xdr:row>43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34</xdr:row>
      <xdr:rowOff>161927</xdr:rowOff>
    </xdr:from>
    <xdr:to>
      <xdr:col>4</xdr:col>
      <xdr:colOff>876299</xdr:colOff>
      <xdr:row>34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34</xdr:row>
      <xdr:rowOff>157169</xdr:rowOff>
    </xdr:from>
    <xdr:to>
      <xdr:col>3</xdr:col>
      <xdr:colOff>9525</xdr:colOff>
      <xdr:row>43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34</xdr:row>
      <xdr:rowOff>166688</xdr:rowOff>
    </xdr:from>
    <xdr:to>
      <xdr:col>4</xdr:col>
      <xdr:colOff>876300</xdr:colOff>
      <xdr:row>43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A2DE92-8CE0-45C1-81F1-36C28E58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A185D5-ECFD-4AA2-8086-C9AF596BE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E580A3-E09E-4933-9D61-900B71623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1E4387-CE47-4D9E-98C2-2D8328E46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600542-0AA3-4550-ADD8-DF9313483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0E1283-646B-483A-B289-D945D5DF9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1FCD529-5D8D-414C-98D7-98C502375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9EE4AE1-3615-4F0D-BF1D-2E4E82AEF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8DC421-BFD3-4778-A81F-135E746B9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F7A9FAA-7592-4BFB-AA88-5A589C6F8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3">
          <cell r="A3" t="str">
            <v>fotoleu - Inh. Anita Imfeld-Leu</v>
          </cell>
        </row>
        <row r="4">
          <cell r="A4" t="str">
            <v>Bösch 63</v>
          </cell>
        </row>
        <row r="8">
          <cell r="A8" t="str">
            <v>AF1571 / KF0182 / ES=1353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7" totalsRowShown="0">
  <autoFilter ref="D67:F97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0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7"/>
  <sheetViews>
    <sheetView zoomScale="80" zoomScaleNormal="80" workbookViewId="0">
      <selection activeCell="E97" sqref="E97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93</v>
      </c>
    </row>
    <row r="3" spans="2:14" x14ac:dyDescent="0.25">
      <c r="C3" s="29" t="s">
        <v>94</v>
      </c>
    </row>
    <row r="5" spans="2:14" x14ac:dyDescent="0.25">
      <c r="B5" s="30" t="s">
        <v>95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C:\Users\imfeldc\source\repos\SwissQRCodeExcel4\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96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97</v>
      </c>
      <c r="G9" s="33" t="str">
        <f>CONCATENATE(E6,E9)</f>
        <v>C:\Users\imfeldc\source\repos\SwissQRCodeExcel4\zz Rechnungs Test Vorlage - Automatisiert.docx</v>
      </c>
    </row>
    <row r="11" spans="2:14" x14ac:dyDescent="0.25">
      <c r="B11" s="30" t="s">
        <v>98</v>
      </c>
      <c r="E11" s="35" t="s">
        <v>99</v>
      </c>
      <c r="F11" s="36" t="s">
        <v>100</v>
      </c>
      <c r="G11" s="36" t="s">
        <v>101</v>
      </c>
      <c r="H11" s="36" t="s">
        <v>102</v>
      </c>
      <c r="I11" s="37" t="s">
        <v>103</v>
      </c>
      <c r="J11" s="38" t="s">
        <v>104</v>
      </c>
      <c r="K11" s="36" t="s">
        <v>105</v>
      </c>
      <c r="L11" s="37" t="s">
        <v>106</v>
      </c>
      <c r="M11" s="35" t="s">
        <v>107</v>
      </c>
      <c r="N11" s="35" t="s">
        <v>108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">
        <v>308</v>
      </c>
      <c r="G12" s="33" t="s">
        <v>309</v>
      </c>
      <c r="H12" s="33" t="s">
        <v>315</v>
      </c>
      <c r="I12" s="33">
        <v>6312</v>
      </c>
      <c r="J12" s="33" t="s">
        <v>311</v>
      </c>
      <c r="K12" s="33" t="s">
        <v>316</v>
      </c>
      <c r="L12" s="50" t="s">
        <v>313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109</v>
      </c>
      <c r="E13" s="40">
        <f>MATCH(D12,[1]!KundenTabelle[Kunden ID],0)</f>
        <v>183</v>
      </c>
    </row>
    <row r="15" spans="2:14" x14ac:dyDescent="0.25">
      <c r="B15" s="30" t="s">
        <v>110</v>
      </c>
      <c r="E15" s="35" t="s">
        <v>111</v>
      </c>
      <c r="F15" s="35" t="s">
        <v>112</v>
      </c>
      <c r="G15" s="35" t="s">
        <v>113</v>
      </c>
      <c r="H15" s="35" t="s">
        <v>114</v>
      </c>
      <c r="I15" s="35" t="s">
        <v>6</v>
      </c>
      <c r="J15" s="35" t="s">
        <v>115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 cm="1">
        <f t="array" ref="I16">IF($D$16&lt;&gt;"",INDEX([1]!AuftragsTabelle[Betrag '[CHF']],$E$17,1),"n/a")</f>
        <v>230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109</v>
      </c>
      <c r="E17" s="40">
        <f>MATCH(D16,[1]!AuftragsTabelle[AuftragID],0)</f>
        <v>1649</v>
      </c>
    </row>
    <row r="19" spans="2:6" x14ac:dyDescent="0.25">
      <c r="B19" s="30" t="s">
        <v>116</v>
      </c>
      <c r="E19" s="35" t="s">
        <v>117</v>
      </c>
      <c r="F19" s="35" t="s">
        <v>118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109</v>
      </c>
      <c r="E21" s="40" t="e">
        <f>MATCH(D20,[1]!ProduktTabelle[Produkt],0)</f>
        <v>#REF!</v>
      </c>
    </row>
    <row r="25" spans="2:6" x14ac:dyDescent="0.25">
      <c r="B25" s="44" t="s">
        <v>119</v>
      </c>
    </row>
    <row r="27" spans="2:6" x14ac:dyDescent="0.25">
      <c r="B27" s="30" t="s">
        <v>120</v>
      </c>
    </row>
    <row r="29" spans="2:6" x14ac:dyDescent="0.25">
      <c r="C29" s="30" t="s">
        <v>121</v>
      </c>
    </row>
    <row r="30" spans="2:6" x14ac:dyDescent="0.25">
      <c r="D30" t="s">
        <v>122</v>
      </c>
      <c r="E30" t="s">
        <v>123</v>
      </c>
      <c r="F30" t="s">
        <v>124</v>
      </c>
    </row>
    <row r="31" spans="2:6" x14ac:dyDescent="0.25">
      <c r="D31" t="s">
        <v>125</v>
      </c>
      <c r="E31" t="s">
        <v>126</v>
      </c>
      <c r="F31" t="s">
        <v>221</v>
      </c>
    </row>
    <row r="32" spans="2:6" x14ac:dyDescent="0.25">
      <c r="D32" t="s">
        <v>127</v>
      </c>
      <c r="E32" t="s">
        <v>128</v>
      </c>
      <c r="F32" t="s">
        <v>129</v>
      </c>
    </row>
    <row r="33" spans="3:8" x14ac:dyDescent="0.25">
      <c r="D33" t="s">
        <v>130</v>
      </c>
      <c r="E33" t="s">
        <v>131</v>
      </c>
      <c r="F33" t="s">
        <v>132</v>
      </c>
    </row>
    <row r="35" spans="3:8" x14ac:dyDescent="0.25">
      <c r="C35" s="30" t="s">
        <v>133</v>
      </c>
    </row>
    <row r="36" spans="3:8" x14ac:dyDescent="0.25">
      <c r="D36" t="s">
        <v>134</v>
      </c>
      <c r="E36" t="s">
        <v>135</v>
      </c>
      <c r="F36" t="s">
        <v>136</v>
      </c>
      <c r="H36" s="24" t="s">
        <v>137</v>
      </c>
    </row>
    <row r="37" spans="3:8" x14ac:dyDescent="0.25">
      <c r="D37" t="s">
        <v>138</v>
      </c>
      <c r="E37" t="s">
        <v>139</v>
      </c>
      <c r="F37" t="s">
        <v>123</v>
      </c>
      <c r="H37" t="s">
        <v>139</v>
      </c>
    </row>
    <row r="38" spans="3:8" x14ac:dyDescent="0.25">
      <c r="D38" t="s">
        <v>140</v>
      </c>
      <c r="E38" t="s">
        <v>141</v>
      </c>
      <c r="F38" t="s">
        <v>123</v>
      </c>
      <c r="H38" t="s">
        <v>141</v>
      </c>
    </row>
    <row r="39" spans="3:8" x14ac:dyDescent="0.25">
      <c r="D39" t="s">
        <v>142</v>
      </c>
      <c r="E39" t="s">
        <v>143</v>
      </c>
      <c r="F39" t="s">
        <v>123</v>
      </c>
      <c r="H39" t="s">
        <v>143</v>
      </c>
    </row>
    <row r="40" spans="3:8" x14ac:dyDescent="0.25">
      <c r="D40" t="s">
        <v>144</v>
      </c>
      <c r="E40" t="s">
        <v>145</v>
      </c>
      <c r="F40" t="s">
        <v>123</v>
      </c>
      <c r="H40" t="s">
        <v>145</v>
      </c>
    </row>
    <row r="41" spans="3:8" x14ac:dyDescent="0.25">
      <c r="D41" t="s">
        <v>146</v>
      </c>
      <c r="E41" t="s">
        <v>147</v>
      </c>
      <c r="F41" t="s">
        <v>123</v>
      </c>
      <c r="H41" t="s">
        <v>147</v>
      </c>
    </row>
    <row r="42" spans="3:8" x14ac:dyDescent="0.25">
      <c r="D42" t="s">
        <v>148</v>
      </c>
      <c r="E42" t="s">
        <v>149</v>
      </c>
      <c r="F42" t="s">
        <v>123</v>
      </c>
      <c r="H42" t="s">
        <v>149</v>
      </c>
    </row>
    <row r="43" spans="3:8" x14ac:dyDescent="0.25">
      <c r="D43" t="s">
        <v>150</v>
      </c>
      <c r="E43" t="s">
        <v>151</v>
      </c>
      <c r="F43" t="s">
        <v>123</v>
      </c>
      <c r="H43" t="s">
        <v>151</v>
      </c>
    </row>
    <row r="44" spans="3:8" x14ac:dyDescent="0.25">
      <c r="D44" t="s">
        <v>152</v>
      </c>
      <c r="E44" t="s">
        <v>153</v>
      </c>
      <c r="F44" t="s">
        <v>123</v>
      </c>
      <c r="H44" t="s">
        <v>153</v>
      </c>
    </row>
    <row r="45" spans="3:8" x14ac:dyDescent="0.25">
      <c r="D45" t="s">
        <v>154</v>
      </c>
      <c r="E45" t="s">
        <v>155</v>
      </c>
      <c r="F45" t="s">
        <v>124</v>
      </c>
    </row>
    <row r="46" spans="3:8" x14ac:dyDescent="0.25">
      <c r="D46" t="s">
        <v>156</v>
      </c>
      <c r="E46" t="s">
        <v>157</v>
      </c>
      <c r="F46" t="s">
        <v>124</v>
      </c>
    </row>
    <row r="47" spans="3:8" x14ac:dyDescent="0.25">
      <c r="D47" t="s">
        <v>158</v>
      </c>
      <c r="E47" t="s">
        <v>159</v>
      </c>
      <c r="F47" t="s">
        <v>124</v>
      </c>
    </row>
    <row r="48" spans="3:8" x14ac:dyDescent="0.25">
      <c r="D48" t="s">
        <v>160</v>
      </c>
      <c r="E48" t="s">
        <v>161</v>
      </c>
      <c r="F48" t="s">
        <v>124</v>
      </c>
    </row>
    <row r="49" spans="4:6" x14ac:dyDescent="0.25">
      <c r="D49" t="s">
        <v>162</v>
      </c>
      <c r="E49" t="s">
        <v>163</v>
      </c>
      <c r="F49" t="s">
        <v>124</v>
      </c>
    </row>
    <row r="50" spans="4:6" x14ac:dyDescent="0.25">
      <c r="D50" t="s">
        <v>164</v>
      </c>
      <c r="E50" t="s">
        <v>165</v>
      </c>
      <c r="F50" t="s">
        <v>124</v>
      </c>
    </row>
    <row r="51" spans="4:6" x14ac:dyDescent="0.25">
      <c r="D51" t="s">
        <v>166</v>
      </c>
      <c r="E51" t="s">
        <v>167</v>
      </c>
      <c r="F51" t="s">
        <v>124</v>
      </c>
    </row>
    <row r="52" spans="4:6" x14ac:dyDescent="0.25">
      <c r="D52" t="s">
        <v>168</v>
      </c>
      <c r="E52" t="s">
        <v>169</v>
      </c>
      <c r="F52" t="s">
        <v>124</v>
      </c>
    </row>
    <row r="53" spans="4:6" x14ac:dyDescent="0.25">
      <c r="D53" t="s">
        <v>170</v>
      </c>
      <c r="E53" t="s">
        <v>171</v>
      </c>
      <c r="F53" t="s">
        <v>124</v>
      </c>
    </row>
    <row r="54" spans="4:6" x14ac:dyDescent="0.25">
      <c r="D54" t="s">
        <v>172</v>
      </c>
      <c r="E54" t="s">
        <v>173</v>
      </c>
      <c r="F54" t="s">
        <v>124</v>
      </c>
    </row>
    <row r="55" spans="4:6" x14ac:dyDescent="0.25">
      <c r="D55" t="s">
        <v>174</v>
      </c>
      <c r="E55" t="s">
        <v>175</v>
      </c>
      <c r="F55" t="s">
        <v>124</v>
      </c>
    </row>
    <row r="56" spans="4:6" x14ac:dyDescent="0.25">
      <c r="D56" t="s">
        <v>176</v>
      </c>
      <c r="E56" t="s">
        <v>177</v>
      </c>
      <c r="F56" t="s">
        <v>124</v>
      </c>
    </row>
    <row r="57" spans="4:6" x14ac:dyDescent="0.25">
      <c r="D57" t="s">
        <v>178</v>
      </c>
      <c r="E57" t="s">
        <v>179</v>
      </c>
      <c r="F57" t="s">
        <v>124</v>
      </c>
    </row>
    <row r="58" spans="4:6" x14ac:dyDescent="0.25">
      <c r="D58" t="s">
        <v>180</v>
      </c>
      <c r="E58" t="s">
        <v>181</v>
      </c>
      <c r="F58" t="s">
        <v>124</v>
      </c>
    </row>
    <row r="59" spans="4:6" x14ac:dyDescent="0.25">
      <c r="D59" t="s">
        <v>182</v>
      </c>
      <c r="E59" t="s">
        <v>183</v>
      </c>
      <c r="F59" t="s">
        <v>124</v>
      </c>
    </row>
    <row r="60" spans="4:6" x14ac:dyDescent="0.25">
      <c r="D60" t="s">
        <v>184</v>
      </c>
      <c r="E60" t="s">
        <v>185</v>
      </c>
      <c r="F60" t="s">
        <v>124</v>
      </c>
    </row>
    <row r="62" spans="4:6" x14ac:dyDescent="0.25">
      <c r="D62" t="s">
        <v>186</v>
      </c>
      <c r="E62" t="s">
        <v>187</v>
      </c>
      <c r="F62" t="s">
        <v>124</v>
      </c>
    </row>
    <row r="65" spans="3:8" x14ac:dyDescent="0.25">
      <c r="C65" s="30" t="s">
        <v>188</v>
      </c>
    </row>
    <row r="66" spans="3:8" x14ac:dyDescent="0.25">
      <c r="G66" s="39" t="s">
        <v>189</v>
      </c>
      <c r="H66" s="24" t="s">
        <v>190</v>
      </c>
    </row>
    <row r="67" spans="3:8" x14ac:dyDescent="0.25">
      <c r="D67" t="s">
        <v>191</v>
      </c>
      <c r="E67" t="s">
        <v>192</v>
      </c>
      <c r="F67" t="s">
        <v>193</v>
      </c>
      <c r="G67" s="39" t="s">
        <v>194</v>
      </c>
      <c r="H67" t="s">
        <v>195</v>
      </c>
    </row>
    <row r="68" spans="3:8" x14ac:dyDescent="0.25">
      <c r="D68" t="s">
        <v>100</v>
      </c>
      <c r="E68" t="s">
        <v>308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101</v>
      </c>
      <c r="E69" t="s">
        <v>309</v>
      </c>
      <c r="F69" t="str">
        <f>CONCATENATE("[--",TabABBookmarks[[#This Row],[BookmarkName]],"--]")</f>
        <v>[--Vorname--]</v>
      </c>
    </row>
    <row r="70" spans="3:8" x14ac:dyDescent="0.25">
      <c r="D70" t="s">
        <v>102</v>
      </c>
      <c r="E70" t="s">
        <v>310</v>
      </c>
      <c r="F70" t="str">
        <f>CONCATENATE("[--",TabABBookmarks[[#This Row],[BookmarkName]],"--]")</f>
        <v>[--Adresse--]</v>
      </c>
    </row>
    <row r="71" spans="3:8" x14ac:dyDescent="0.25">
      <c r="D71" t="s">
        <v>103</v>
      </c>
      <c r="E71" s="45">
        <v>6312</v>
      </c>
      <c r="F71" t="str">
        <f>CONCATENATE("[--",TabABBookmarks[[#This Row],[BookmarkName]],"--]")</f>
        <v>[--PLZ--]</v>
      </c>
    </row>
    <row r="72" spans="3:8" x14ac:dyDescent="0.25">
      <c r="D72" t="s">
        <v>104</v>
      </c>
      <c r="E72" t="s">
        <v>311</v>
      </c>
      <c r="F72" t="str">
        <f>CONCATENATE("[--",TabABBookmarks[[#This Row],[BookmarkName]],"--]")</f>
        <v>[--Ort--]</v>
      </c>
    </row>
    <row r="73" spans="3:8" x14ac:dyDescent="0.25">
      <c r="D73" t="s">
        <v>105</v>
      </c>
      <c r="E73" t="s">
        <v>312</v>
      </c>
      <c r="F73" t="str">
        <f>CONCATENATE("[--",TabABBookmarks[[#This Row],[BookmarkName]],"--]")</f>
        <v>[--Mailadresse--]</v>
      </c>
    </row>
    <row r="74" spans="3:8" x14ac:dyDescent="0.25">
      <c r="D74" t="s">
        <v>106</v>
      </c>
      <c r="E74" s="27" t="s">
        <v>313</v>
      </c>
      <c r="F74" t="str">
        <f>CONCATENATE("[--",TabABBookmarks[[#This Row],[BookmarkName]],"--]")</f>
        <v>[--Telefonnummer--]</v>
      </c>
    </row>
    <row r="75" spans="3:8" x14ac:dyDescent="0.25">
      <c r="D75" t="s">
        <v>112</v>
      </c>
      <c r="E75" t="s">
        <v>314</v>
      </c>
      <c r="F75" t="str">
        <f>CONCATENATE("[--",TabABBookmarks[[#This Row],[BookmarkName]],"--]")</f>
        <v>[--KundenID--]</v>
      </c>
    </row>
    <row r="76" spans="3:8" x14ac:dyDescent="0.25">
      <c r="D76" t="s">
        <v>196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197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198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199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200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45" t="str" cm="1">
        <f t="array" ref="E81">IFERROR(IF($D$16&lt;&gt;"",TEXT(INDEX([1]!AuftragsTabelle[Betrag '[CHF']],$E$17,1),"CHF 0.00"),"n/a"),"n/v")</f>
        <v>CHF 230.00</v>
      </c>
      <c r="F81" s="45" t="str">
        <f>CONCATENATE("[--",TabABBookmarks[[#This Row],[BookmarkName]],"--]")</f>
        <v>[--Betrag--]</v>
      </c>
    </row>
    <row r="82" spans="4:11" x14ac:dyDescent="0.25">
      <c r="D82" t="s">
        <v>201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202</v>
      </c>
      <c r="E83" s="48" t="s">
        <v>223</v>
      </c>
      <c r="F83" s="46" t="str">
        <f>CONCATENATE("[--",TabABBookmarks[[#This Row],[BookmarkName]],"--]")</f>
        <v>[--AuftragDatum--]</v>
      </c>
    </row>
    <row r="84" spans="4:11" x14ac:dyDescent="0.25">
      <c r="D84" t="s">
        <v>203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204</v>
      </c>
      <c r="H84" t="s">
        <v>205</v>
      </c>
      <c r="J84" s="39" t="s">
        <v>206</v>
      </c>
      <c r="K84" t="s">
        <v>207</v>
      </c>
    </row>
    <row r="85" spans="4:11" x14ac:dyDescent="0.25">
      <c r="D85" t="s">
        <v>208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209</v>
      </c>
      <c r="E87" t="str">
        <f>[1]SwissQRCode!A3</f>
        <v>fotoleu - Inh. Anita Imfeld-Leu</v>
      </c>
      <c r="F87" t="str">
        <f>CONCATENATE("[--",TabABBookmarks[[#This Row],[BookmarkName]],"--]")</f>
        <v>[--Empfängername--]</v>
      </c>
    </row>
    <row r="88" spans="4:11" x14ac:dyDescent="0.25">
      <c r="D88" t="s">
        <v>210</v>
      </c>
      <c r="E88" t="str">
        <f>[1]SwissQRCode!A4</f>
        <v>Bösch 63</v>
      </c>
      <c r="F88" t="str">
        <f>CONCATENATE("[--",TabABBookmarks[[#This Row],[BookmarkName]],"--]")</f>
        <v>[--Empfängeradresse--]</v>
      </c>
    </row>
    <row r="89" spans="4:11" x14ac:dyDescent="0.25">
      <c r="D89" t="s">
        <v>211</v>
      </c>
      <c r="E89" t="str">
        <f>CONCATENATE(E71," ",E72)</f>
        <v>6312 Steinhausen</v>
      </c>
      <c r="F89" t="str">
        <f>CONCATENATE("[--",TabABBookmarks[[#This Row],[BookmarkName]],"--]")</f>
        <v>[--Empfängerwohnort--]</v>
      </c>
    </row>
    <row r="90" spans="4:11" x14ac:dyDescent="0.25">
      <c r="D90" t="s">
        <v>212</v>
      </c>
      <c r="E90" t="str">
        <f>CONCATENATE(E68," ",E69)</f>
        <v>Muster Peter</v>
      </c>
      <c r="F90" t="str">
        <f>CONCATENATE("[--",TabABBookmarks[[#This Row],[BookmarkName]],"--]")</f>
        <v>[--Kundenname--]</v>
      </c>
    </row>
    <row r="91" spans="4:11" x14ac:dyDescent="0.25">
      <c r="D91" t="s">
        <v>213</v>
      </c>
      <c r="E91" t="str">
        <f>E70</f>
        <v>Erliweg 99a</v>
      </c>
      <c r="F91" t="str">
        <f>CONCATENATE("[--",TabABBookmarks[[#This Row],[BookmarkName]],"--]")</f>
        <v>[--Kundenadresse--]</v>
      </c>
    </row>
    <row r="92" spans="4:11" x14ac:dyDescent="0.25">
      <c r="D92" t="s">
        <v>214</v>
      </c>
      <c r="E92" t="str">
        <f>CONCATENATE(E71," ",E72)</f>
        <v>6312 Steinhausen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51" t="s">
        <v>317</v>
      </c>
      <c r="F93" t="str">
        <f>CONCATENATE("[--",TabABBookmarks[[#This Row],[BookmarkName]],"--]")</f>
        <v>[--Amount--]</v>
      </c>
    </row>
    <row r="94" spans="4:11" x14ac:dyDescent="0.25">
      <c r="D94" t="s">
        <v>215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216</v>
      </c>
      <c r="E95" t="s">
        <v>217</v>
      </c>
      <c r="F95" t="str">
        <f>CONCATENATE("[--",TabABBookmarks[[#This Row],[BookmarkName]],"--]")</f>
        <v>[--BillInformation--]</v>
      </c>
    </row>
    <row r="96" spans="4:11" x14ac:dyDescent="0.25">
      <c r="D96" t="s">
        <v>236</v>
      </c>
      <c r="E96" t="str">
        <f>CONCATENATE(E80,"_",E75,"_",E90,".docx")</f>
        <v>AF1571_KF0999_Muster Peter.docx</v>
      </c>
      <c r="F96" s="49" t="str">
        <f>CONCATENATE("[--",TabABBookmarks[[#This Row],[BookmarkName]],"--]")</f>
        <v>[--Filename--]</v>
      </c>
    </row>
    <row r="97" spans="4:6" x14ac:dyDescent="0.25">
      <c r="D97" t="s">
        <v>237</v>
      </c>
      <c r="E97" t="s">
        <v>221</v>
      </c>
      <c r="F97" s="49" t="str">
        <f>CONCATENATE("[--",TabABBookmarks[[#This Row],[BookmarkName]],"--]")</f>
        <v>[--Filepath--]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workbookViewId="0">
      <selection activeCell="A29" sqref="A29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5" x14ac:dyDescent="0.25">
      <c r="A1" s="5" t="s">
        <v>2</v>
      </c>
    </row>
    <row r="2" spans="1:5" x14ac:dyDescent="0.25">
      <c r="A2" s="7" t="s">
        <v>13</v>
      </c>
      <c r="D2" t="s">
        <v>18</v>
      </c>
    </row>
    <row r="3" spans="1:5" x14ac:dyDescent="0.25">
      <c r="A3" s="7" t="s">
        <v>9</v>
      </c>
      <c r="D3" t="s">
        <v>19</v>
      </c>
    </row>
    <row r="4" spans="1:5" x14ac:dyDescent="0.25">
      <c r="A4" s="7" t="s">
        <v>15</v>
      </c>
      <c r="D4" t="s">
        <v>20</v>
      </c>
    </row>
    <row r="5" spans="1:5" x14ac:dyDescent="0.25">
      <c r="A5" s="7" t="s">
        <v>14</v>
      </c>
      <c r="D5" t="s">
        <v>21</v>
      </c>
    </row>
    <row r="6" spans="1:5" x14ac:dyDescent="0.25">
      <c r="A6" s="7" t="s">
        <v>28</v>
      </c>
      <c r="D6" t="s">
        <v>29</v>
      </c>
    </row>
    <row r="7" spans="1:5" x14ac:dyDescent="0.25">
      <c r="A7" s="5" t="s">
        <v>3</v>
      </c>
    </row>
    <row r="8" spans="1:5" x14ac:dyDescent="0.25">
      <c r="A8" s="2" t="str">
        <f>'Auftragsblatt-Data'!E94</f>
        <v>AF1571 / KF0182 / ES=1353</v>
      </c>
      <c r="D8" t="s">
        <v>22</v>
      </c>
      <c r="E8" s="27" t="s">
        <v>67</v>
      </c>
    </row>
    <row r="9" spans="1:5" x14ac:dyDescent="0.25">
      <c r="A9" s="2" t="s">
        <v>16</v>
      </c>
      <c r="D9" t="s">
        <v>23</v>
      </c>
      <c r="E9" s="27" t="s">
        <v>68</v>
      </c>
    </row>
    <row r="10" spans="1:5" x14ac:dyDescent="0.25">
      <c r="A10" s="2"/>
    </row>
    <row r="11" spans="1:5" x14ac:dyDescent="0.25">
      <c r="A11" s="5" t="s">
        <v>4</v>
      </c>
    </row>
    <row r="12" spans="1:5" x14ac:dyDescent="0.25">
      <c r="A12" s="7" t="s">
        <v>10</v>
      </c>
      <c r="D12" t="s">
        <v>24</v>
      </c>
    </row>
    <row r="13" spans="1:5" x14ac:dyDescent="0.25">
      <c r="A13" s="7" t="s">
        <v>11</v>
      </c>
      <c r="D13" t="s">
        <v>25</v>
      </c>
    </row>
    <row r="14" spans="1:5" x14ac:dyDescent="0.25">
      <c r="A14" s="7" t="s">
        <v>12</v>
      </c>
      <c r="D14" t="s">
        <v>26</v>
      </c>
    </row>
    <row r="15" spans="1:5" x14ac:dyDescent="0.25">
      <c r="A15" s="7" t="s">
        <v>28</v>
      </c>
      <c r="D15" t="s">
        <v>30</v>
      </c>
    </row>
    <row r="16" spans="1:5" x14ac:dyDescent="0.25">
      <c r="A16" s="5" t="s">
        <v>6</v>
      </c>
    </row>
    <row r="17" spans="1:5" x14ac:dyDescent="0.25">
      <c r="A17" s="9">
        <v>12</v>
      </c>
      <c r="D17" t="s">
        <v>27</v>
      </c>
    </row>
    <row r="18" spans="1:5" x14ac:dyDescent="0.25">
      <c r="A18" s="9" t="s">
        <v>7</v>
      </c>
      <c r="D18" t="s">
        <v>31</v>
      </c>
      <c r="E18" t="s">
        <v>33</v>
      </c>
    </row>
    <row r="19" spans="1:5" x14ac:dyDescent="0.25">
      <c r="A19" s="9"/>
    </row>
    <row r="20" spans="1:5" x14ac:dyDescent="0.25">
      <c r="A20" s="5" t="s">
        <v>71</v>
      </c>
    </row>
    <row r="21" spans="1:5" x14ac:dyDescent="0.25">
      <c r="A21" s="9" t="s">
        <v>53</v>
      </c>
      <c r="B21" s="9"/>
      <c r="D21" t="s">
        <v>72</v>
      </c>
      <c r="E21" t="s">
        <v>76</v>
      </c>
    </row>
    <row r="22" spans="1:5" x14ac:dyDescent="0.25">
      <c r="A22" s="9" t="s">
        <v>54</v>
      </c>
      <c r="B22" s="9">
        <v>490</v>
      </c>
      <c r="D22" t="s">
        <v>73</v>
      </c>
    </row>
    <row r="23" spans="1:5" x14ac:dyDescent="0.25">
      <c r="A23" s="9" t="s">
        <v>55</v>
      </c>
      <c r="B23" s="9">
        <v>140</v>
      </c>
      <c r="D23" t="s">
        <v>74</v>
      </c>
    </row>
    <row r="24" spans="1:5" x14ac:dyDescent="0.25">
      <c r="A24" s="9" t="s">
        <v>56</v>
      </c>
      <c r="B24" s="9">
        <v>140</v>
      </c>
      <c r="D24" t="s">
        <v>75</v>
      </c>
    </row>
    <row r="25" spans="1:5" x14ac:dyDescent="0.25">
      <c r="A25" s="5" t="s">
        <v>77</v>
      </c>
      <c r="B25" s="9"/>
    </row>
    <row r="26" spans="1:5" x14ac:dyDescent="0.25">
      <c r="A26" s="9" t="s">
        <v>381</v>
      </c>
      <c r="D26" t="s">
        <v>78</v>
      </c>
    </row>
    <row r="27" spans="1:5" x14ac:dyDescent="0.25">
      <c r="A27" s="9"/>
    </row>
    <row r="28" spans="1:5" x14ac:dyDescent="0.25">
      <c r="A28" s="5" t="s">
        <v>226</v>
      </c>
    </row>
    <row r="29" spans="1:5" x14ac:dyDescent="0.25">
      <c r="A29" s="9" t="s">
        <v>235</v>
      </c>
      <c r="D29" t="s">
        <v>227</v>
      </c>
    </row>
    <row r="30" spans="1:5" x14ac:dyDescent="0.25">
      <c r="A30" s="5" t="s">
        <v>238</v>
      </c>
    </row>
    <row r="31" spans="1:5" x14ac:dyDescent="0.25">
      <c r="D31" t="s">
        <v>240</v>
      </c>
      <c r="E31" s="9" t="s">
        <v>239</v>
      </c>
    </row>
    <row r="33" spans="1:7" s="1" customFormat="1" ht="14.25" x14ac:dyDescent="0.2">
      <c r="F33" s="2"/>
    </row>
    <row r="34" spans="1:7" s="1" customFormat="1" ht="20.25" x14ac:dyDescent="0.3">
      <c r="A34" s="3" t="s">
        <v>0</v>
      </c>
      <c r="B34" s="3"/>
      <c r="C34" s="4"/>
      <c r="D34" s="3" t="s">
        <v>1</v>
      </c>
      <c r="F34" s="5" t="s">
        <v>2</v>
      </c>
    </row>
    <row r="35" spans="1:7" s="1" customFormat="1" ht="14.25" x14ac:dyDescent="0.2">
      <c r="A35" s="6" t="s">
        <v>2</v>
      </c>
      <c r="F35" s="16" t="str">
        <f>A36</f>
        <v>CH04 3078 7007 7190 5090 2</v>
      </c>
    </row>
    <row r="36" spans="1:7" s="7" customFormat="1" ht="12.75" x14ac:dyDescent="0.2">
      <c r="A36" s="7" t="str">
        <f>A2</f>
        <v>CH04 3078 7007 7190 5090 2</v>
      </c>
      <c r="B36" s="5"/>
      <c r="F36" s="16" t="str">
        <f>A37</f>
        <v>fotoleu</v>
      </c>
    </row>
    <row r="37" spans="1:7" s="1" customFormat="1" ht="14.25" x14ac:dyDescent="0.2">
      <c r="A37" s="7" t="str">
        <f>A3</f>
        <v>fotoleu</v>
      </c>
      <c r="B37" s="2"/>
      <c r="F37" s="16" t="str">
        <f>A38</f>
        <v>Inh. Anita Imfeld-Leu</v>
      </c>
    </row>
    <row r="38" spans="1:7" s="1" customFormat="1" ht="14.25" x14ac:dyDescent="0.2">
      <c r="A38" s="7" t="str">
        <f>A4</f>
        <v>Inh. Anita Imfeld-Leu</v>
      </c>
      <c r="B38" s="2"/>
      <c r="F38" s="16" t="str">
        <f>A39</f>
        <v>Bösch 63, 6331 Hünenberg</v>
      </c>
    </row>
    <row r="39" spans="1:7" s="1" customFormat="1" ht="14.25" x14ac:dyDescent="0.2">
      <c r="A39" s="7" t="str">
        <f>A5</f>
        <v>Bösch 63, 6331 Hünenberg</v>
      </c>
      <c r="B39" s="2"/>
      <c r="F39" s="2"/>
    </row>
    <row r="40" spans="1:7" s="1" customFormat="1" ht="14.25" x14ac:dyDescent="0.2">
      <c r="A40" s="7"/>
      <c r="F40" s="5" t="s">
        <v>3</v>
      </c>
    </row>
    <row r="41" spans="1:7" s="1" customFormat="1" ht="14.25" x14ac:dyDescent="0.2">
      <c r="A41" s="6" t="s">
        <v>4</v>
      </c>
      <c r="F41" s="2" t="str">
        <f>A8</f>
        <v>AF1571 / KF0182 / ES=1353</v>
      </c>
    </row>
    <row r="42" spans="1:7" s="1" customFormat="1" ht="14.25" x14ac:dyDescent="0.2">
      <c r="A42" s="7" t="str">
        <f>A12</f>
        <v>Christian Imfeld</v>
      </c>
      <c r="B42" s="5"/>
      <c r="F42" s="2" t="str">
        <f>A9</f>
        <v>Datum 01.10.2020</v>
      </c>
      <c r="G42" s="8"/>
    </row>
    <row r="43" spans="1:7" s="1" customFormat="1" ht="14.25" x14ac:dyDescent="0.2">
      <c r="A43" s="7" t="str">
        <f>A13</f>
        <v>Eichholzweg 9</v>
      </c>
      <c r="B43" s="2"/>
      <c r="F43" s="2"/>
    </row>
    <row r="44" spans="1:7" s="1" customFormat="1" ht="14.25" x14ac:dyDescent="0.2">
      <c r="A44" s="7" t="str">
        <f>A14</f>
        <v>6312 Steinhausen</v>
      </c>
      <c r="B44" s="2"/>
      <c r="F44" s="5" t="s">
        <v>4</v>
      </c>
    </row>
    <row r="45" spans="1:7" s="1" customFormat="1" ht="14.25" x14ac:dyDescent="0.2">
      <c r="A45" s="7"/>
      <c r="B45" s="5"/>
      <c r="F45" s="16" t="str">
        <f>A42</f>
        <v>Christian Imfeld</v>
      </c>
    </row>
    <row r="46" spans="1:7" s="1" customFormat="1" ht="14.25" x14ac:dyDescent="0.2">
      <c r="A46" s="6" t="s">
        <v>5</v>
      </c>
      <c r="B46" s="6" t="s">
        <v>6</v>
      </c>
      <c r="D46" s="5" t="s">
        <v>5</v>
      </c>
      <c r="E46" s="5" t="s">
        <v>6</v>
      </c>
      <c r="F46" s="16" t="str">
        <f>A43</f>
        <v>Eichholzweg 9</v>
      </c>
    </row>
    <row r="47" spans="1:7" s="1" customFormat="1" ht="14.25" x14ac:dyDescent="0.2">
      <c r="A47" s="7" t="str">
        <f>A18</f>
        <v>CHF</v>
      </c>
      <c r="B47" s="9">
        <f>A17</f>
        <v>12</v>
      </c>
      <c r="D47" s="2" t="str">
        <f>A18</f>
        <v>CHF</v>
      </c>
      <c r="E47" s="17">
        <f>A17</f>
        <v>12</v>
      </c>
      <c r="F47" s="16" t="str">
        <f>A44</f>
        <v>6312 Steinhausen</v>
      </c>
    </row>
    <row r="48" spans="1:7" s="1" customFormat="1" ht="14.25" x14ac:dyDescent="0.2">
      <c r="A48" s="7"/>
      <c r="B48" s="9"/>
      <c r="D48" s="2"/>
      <c r="E48" s="10"/>
      <c r="F48" s="2"/>
    </row>
    <row r="49" spans="1:6" s="1" customFormat="1" ht="16.5" x14ac:dyDescent="0.3">
      <c r="A49" s="11"/>
      <c r="B49"/>
      <c r="C49" s="12" t="s">
        <v>8</v>
      </c>
      <c r="D49"/>
      <c r="F49" s="2"/>
    </row>
    <row r="50" spans="1:6" s="1" customFormat="1" ht="16.5" x14ac:dyDescent="0.3">
      <c r="B50" s="11"/>
      <c r="D50"/>
      <c r="E50"/>
      <c r="F50" s="2"/>
    </row>
    <row r="51" spans="1:6" s="1" customFormat="1" x14ac:dyDescent="0.25">
      <c r="A51"/>
      <c r="F51" s="2"/>
    </row>
    <row r="52" spans="1:6" s="1" customFormat="1" x14ac:dyDescent="0.25">
      <c r="A52"/>
      <c r="B52"/>
      <c r="C52"/>
      <c r="D52"/>
      <c r="E52"/>
      <c r="F52" s="2"/>
    </row>
    <row r="53" spans="1:6" ht="16.5" x14ac:dyDescent="0.3">
      <c r="A53" s="11"/>
    </row>
    <row r="54" spans="1:6" ht="16.5" x14ac:dyDescent="0.3">
      <c r="A54" s="11"/>
      <c r="B54" s="11"/>
    </row>
    <row r="55" spans="1:6" ht="16.5" x14ac:dyDescent="0.3">
      <c r="A55" s="14"/>
      <c r="B55" s="11"/>
    </row>
    <row r="56" spans="1:6" x14ac:dyDescent="0.25">
      <c r="B56" s="14"/>
      <c r="C56" s="14"/>
      <c r="D56" s="14"/>
      <c r="E56" s="14"/>
    </row>
    <row r="57" spans="1:6" s="14" customFormat="1" x14ac:dyDescent="0.25">
      <c r="A57"/>
      <c r="B57"/>
      <c r="C57"/>
      <c r="D57"/>
      <c r="E57"/>
      <c r="F57" s="1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I227"/>
  <sheetViews>
    <sheetView tabSelected="1" topLeftCell="A4" workbookViewId="0">
      <selection activeCell="D6" sqref="D6"/>
    </sheetView>
  </sheetViews>
  <sheetFormatPr defaultRowHeight="15" x14ac:dyDescent="0.25"/>
  <cols>
    <col min="1" max="1" width="26.5703125" customWidth="1"/>
    <col min="2" max="2" width="68" style="18" customWidth="1"/>
    <col min="3" max="3" width="31.140625" style="18" customWidth="1"/>
    <col min="4" max="7" width="31.140625" customWidth="1"/>
  </cols>
  <sheetData>
    <row r="2" spans="3:5" x14ac:dyDescent="0.25">
      <c r="C2" s="18" t="s">
        <v>50</v>
      </c>
      <c r="D2" t="s">
        <v>51</v>
      </c>
    </row>
    <row r="4" spans="3:5" x14ac:dyDescent="0.25">
      <c r="C4" s="18" t="s">
        <v>52</v>
      </c>
    </row>
    <row r="5" spans="3:5" x14ac:dyDescent="0.25">
      <c r="C5" s="25" t="s">
        <v>53</v>
      </c>
      <c r="D5">
        <v>20</v>
      </c>
      <c r="E5" t="s">
        <v>76</v>
      </c>
    </row>
    <row r="6" spans="3:5" x14ac:dyDescent="0.25">
      <c r="C6" s="25" t="s">
        <v>54</v>
      </c>
      <c r="D6">
        <v>20</v>
      </c>
    </row>
    <row r="7" spans="3:5" x14ac:dyDescent="0.25">
      <c r="C7" s="25" t="s">
        <v>55</v>
      </c>
      <c r="D7">
        <v>220</v>
      </c>
    </row>
    <row r="8" spans="3:5" x14ac:dyDescent="0.25">
      <c r="C8" s="25" t="s">
        <v>56</v>
      </c>
      <c r="D8">
        <v>220</v>
      </c>
    </row>
    <row r="18" spans="1:9" x14ac:dyDescent="0.25">
      <c r="A18" s="26" t="s">
        <v>66</v>
      </c>
      <c r="C18" s="23" t="s">
        <v>39</v>
      </c>
      <c r="D18" s="24" t="s">
        <v>40</v>
      </c>
      <c r="E18" s="24" t="s">
        <v>41</v>
      </c>
      <c r="F18" s="24" t="s">
        <v>46</v>
      </c>
      <c r="G18" s="24" t="s">
        <v>47</v>
      </c>
    </row>
    <row r="19" spans="1:9" x14ac:dyDescent="0.25">
      <c r="A19" s="21"/>
      <c r="B19" s="20"/>
      <c r="C19" s="22"/>
      <c r="D19" s="22"/>
      <c r="E19" s="22"/>
      <c r="F19" s="22"/>
      <c r="G19" s="22"/>
      <c r="H19" s="21"/>
      <c r="I19" s="21"/>
    </row>
    <row r="20" spans="1:9" ht="45" x14ac:dyDescent="0.25">
      <c r="A20" s="21" t="s">
        <v>434</v>
      </c>
      <c r="B20" s="20" t="s">
        <v>427</v>
      </c>
      <c r="C20" s="22"/>
      <c r="D20" s="22"/>
      <c r="E20" s="22"/>
      <c r="F20" s="22"/>
      <c r="G20" s="22"/>
      <c r="H20" s="21"/>
      <c r="I20" s="21"/>
    </row>
    <row r="21" spans="1:9" x14ac:dyDescent="0.25">
      <c r="A21" s="21" t="s">
        <v>433</v>
      </c>
      <c r="B21" s="20" t="s">
        <v>425</v>
      </c>
      <c r="C21" s="22"/>
      <c r="D21" s="22"/>
      <c r="E21" s="22"/>
      <c r="F21" s="22"/>
      <c r="G21" s="22"/>
      <c r="H21" s="21"/>
      <c r="I21" s="21"/>
    </row>
    <row r="22" spans="1:9" ht="75" x14ac:dyDescent="0.25">
      <c r="A22" s="21" t="s">
        <v>430</v>
      </c>
      <c r="B22" s="20" t="s">
        <v>432</v>
      </c>
      <c r="C22" s="22"/>
      <c r="D22" s="22"/>
      <c r="E22" s="22"/>
      <c r="F22" s="22"/>
      <c r="G22" s="22"/>
      <c r="H22" s="21"/>
      <c r="I22" s="21"/>
    </row>
    <row r="23" spans="1:9" ht="75" x14ac:dyDescent="0.25">
      <c r="A23" s="21" t="s">
        <v>430</v>
      </c>
      <c r="B23" s="20" t="s">
        <v>431</v>
      </c>
      <c r="C23" s="22"/>
      <c r="D23" s="22"/>
      <c r="E23" s="22"/>
      <c r="F23" s="22"/>
      <c r="G23" s="22"/>
      <c r="H23" s="21"/>
      <c r="I23" s="21"/>
    </row>
    <row r="24" spans="1:9" ht="120" x14ac:dyDescent="0.25">
      <c r="A24" s="21" t="s">
        <v>428</v>
      </c>
      <c r="B24" s="20" t="s">
        <v>389</v>
      </c>
      <c r="C24" s="22" t="s">
        <v>35</v>
      </c>
      <c r="D24" s="22" t="s">
        <v>36</v>
      </c>
      <c r="E24" s="22" t="s">
        <v>49</v>
      </c>
      <c r="F24" s="22" t="s">
        <v>379</v>
      </c>
      <c r="G24" s="22" t="s">
        <v>45</v>
      </c>
      <c r="H24" s="21"/>
      <c r="I24" s="21"/>
    </row>
    <row r="25" spans="1:9" ht="45" x14ac:dyDescent="0.25">
      <c r="A25" s="21" t="s">
        <v>428</v>
      </c>
      <c r="B25" s="20" t="s">
        <v>387</v>
      </c>
      <c r="C25" s="22"/>
      <c r="D25" s="22"/>
      <c r="E25" s="22"/>
      <c r="F25" s="22"/>
      <c r="G25" s="22"/>
      <c r="H25" s="21"/>
      <c r="I25" s="21"/>
    </row>
    <row r="26" spans="1:9" ht="75" x14ac:dyDescent="0.25">
      <c r="A26" s="21" t="s">
        <v>428</v>
      </c>
      <c r="B26" s="20" t="s">
        <v>429</v>
      </c>
      <c r="C26" s="22"/>
      <c r="D26" s="22"/>
      <c r="E26" s="22"/>
      <c r="F26" s="22"/>
      <c r="G26" s="22"/>
      <c r="H26" s="21"/>
      <c r="I26" s="21"/>
    </row>
    <row r="27" spans="1:9" ht="45" x14ac:dyDescent="0.25">
      <c r="A27" s="21" t="s">
        <v>426</v>
      </c>
      <c r="B27" s="20" t="s">
        <v>427</v>
      </c>
      <c r="C27" s="22"/>
      <c r="D27" s="22"/>
      <c r="E27" s="22"/>
      <c r="F27" s="22"/>
      <c r="G27" s="22"/>
      <c r="H27" s="21"/>
      <c r="I27" s="21"/>
    </row>
    <row r="28" spans="1:9" x14ac:dyDescent="0.25">
      <c r="A28" s="21" t="s">
        <v>424</v>
      </c>
      <c r="B28" s="20" t="s">
        <v>425</v>
      </c>
      <c r="C28" s="22"/>
      <c r="D28" s="22"/>
      <c r="E28" s="22"/>
      <c r="F28" s="22"/>
      <c r="G28" s="22"/>
      <c r="H28" s="21"/>
      <c r="I28" s="21"/>
    </row>
    <row r="29" spans="1:9" ht="75" x14ac:dyDescent="0.25">
      <c r="A29" s="21" t="s">
        <v>422</v>
      </c>
      <c r="B29" s="20" t="s">
        <v>423</v>
      </c>
      <c r="C29" s="22"/>
      <c r="D29" s="22"/>
      <c r="E29" s="22"/>
      <c r="F29" s="22"/>
      <c r="G29" s="22"/>
      <c r="H29" s="21"/>
      <c r="I29" s="21"/>
    </row>
    <row r="30" spans="1:9" ht="75" x14ac:dyDescent="0.25">
      <c r="A30" s="21" t="s">
        <v>420</v>
      </c>
      <c r="B30" s="20" t="s">
        <v>421</v>
      </c>
      <c r="C30" s="22"/>
      <c r="D30" s="22"/>
      <c r="E30" s="22"/>
      <c r="F30" s="22"/>
      <c r="G30" s="22"/>
      <c r="H30" s="21"/>
      <c r="I30" s="21"/>
    </row>
    <row r="31" spans="1:9" ht="120" x14ac:dyDescent="0.25">
      <c r="A31" s="21" t="s">
        <v>418</v>
      </c>
      <c r="B31" s="20" t="s">
        <v>389</v>
      </c>
      <c r="C31" s="22" t="s">
        <v>35</v>
      </c>
      <c r="D31" s="22" t="s">
        <v>36</v>
      </c>
      <c r="E31" s="22" t="s">
        <v>49</v>
      </c>
      <c r="F31" s="22" t="s">
        <v>379</v>
      </c>
      <c r="G31" s="22" t="s">
        <v>45</v>
      </c>
      <c r="H31" s="21"/>
      <c r="I31" s="21"/>
    </row>
    <row r="32" spans="1:9" ht="45" x14ac:dyDescent="0.25">
      <c r="A32" s="21" t="s">
        <v>418</v>
      </c>
      <c r="B32" s="20" t="s">
        <v>387</v>
      </c>
      <c r="C32" s="22"/>
      <c r="D32" s="22"/>
      <c r="E32" s="22"/>
      <c r="F32" s="22"/>
      <c r="G32" s="22"/>
      <c r="H32" s="21"/>
      <c r="I32" s="21"/>
    </row>
    <row r="33" spans="1:9" ht="75" x14ac:dyDescent="0.25">
      <c r="A33" s="21" t="s">
        <v>418</v>
      </c>
      <c r="B33" s="20" t="s">
        <v>419</v>
      </c>
      <c r="C33" s="22"/>
      <c r="D33" s="22"/>
      <c r="E33" s="22"/>
      <c r="F33" s="22"/>
      <c r="G33" s="22"/>
      <c r="H33" s="21"/>
      <c r="I33" s="21"/>
    </row>
    <row r="34" spans="1:9" x14ac:dyDescent="0.25">
      <c r="A34" s="21" t="s">
        <v>417</v>
      </c>
      <c r="B34" s="20" t="s">
        <v>396</v>
      </c>
      <c r="C34" s="22"/>
      <c r="D34" s="22"/>
      <c r="E34" s="22"/>
      <c r="F34" s="22"/>
      <c r="G34" s="22"/>
      <c r="H34" s="21"/>
      <c r="I34" s="21"/>
    </row>
    <row r="35" spans="1:9" ht="75" x14ac:dyDescent="0.25">
      <c r="A35" s="21" t="s">
        <v>415</v>
      </c>
      <c r="B35" s="20" t="s">
        <v>416</v>
      </c>
      <c r="C35" s="22"/>
      <c r="D35" s="22"/>
      <c r="E35" s="22"/>
      <c r="F35" s="22"/>
      <c r="G35" s="22"/>
      <c r="H35" s="21"/>
      <c r="I35" s="21"/>
    </row>
    <row r="36" spans="1:9" ht="120" x14ac:dyDescent="0.25">
      <c r="A36" s="21" t="s">
        <v>413</v>
      </c>
      <c r="B36" s="20" t="s">
        <v>389</v>
      </c>
      <c r="C36" s="22" t="s">
        <v>35</v>
      </c>
      <c r="D36" s="22" t="s">
        <v>36</v>
      </c>
      <c r="E36" s="22" t="s">
        <v>49</v>
      </c>
      <c r="F36" s="22" t="s">
        <v>379</v>
      </c>
      <c r="G36" s="22" t="s">
        <v>45</v>
      </c>
      <c r="H36" s="21"/>
      <c r="I36" s="21"/>
    </row>
    <row r="37" spans="1:9" ht="45" x14ac:dyDescent="0.25">
      <c r="A37" s="21" t="s">
        <v>413</v>
      </c>
      <c r="B37" s="20" t="s">
        <v>387</v>
      </c>
      <c r="C37" s="22"/>
      <c r="D37" s="22"/>
      <c r="E37" s="22"/>
      <c r="F37" s="22"/>
      <c r="G37" s="22"/>
      <c r="H37" s="21"/>
      <c r="I37" s="21"/>
    </row>
    <row r="38" spans="1:9" ht="75" x14ac:dyDescent="0.25">
      <c r="A38" s="21" t="s">
        <v>413</v>
      </c>
      <c r="B38" s="20" t="s">
        <v>414</v>
      </c>
      <c r="C38" s="22"/>
      <c r="D38" s="22"/>
      <c r="E38" s="22"/>
      <c r="F38" s="22"/>
      <c r="G38" s="22"/>
      <c r="H38" s="21"/>
      <c r="I38" s="21"/>
    </row>
    <row r="39" spans="1:9" x14ac:dyDescent="0.25">
      <c r="A39" s="21" t="s">
        <v>411</v>
      </c>
      <c r="B39" s="20" t="s">
        <v>396</v>
      </c>
      <c r="C39" s="22"/>
      <c r="D39" s="22"/>
      <c r="E39" s="22"/>
      <c r="F39" s="22"/>
      <c r="G39" s="22"/>
      <c r="H39" s="21"/>
      <c r="I39" s="21"/>
    </row>
    <row r="40" spans="1:9" ht="75" x14ac:dyDescent="0.25">
      <c r="A40" s="21" t="s">
        <v>411</v>
      </c>
      <c r="B40" s="20" t="s">
        <v>412</v>
      </c>
      <c r="C40" s="22"/>
      <c r="D40" s="22"/>
      <c r="E40" s="22"/>
      <c r="F40" s="22"/>
      <c r="G40" s="22"/>
      <c r="H40" s="21"/>
      <c r="I40" s="21"/>
    </row>
    <row r="41" spans="1:9" ht="120" x14ac:dyDescent="0.25">
      <c r="A41" s="21" t="s">
        <v>410</v>
      </c>
      <c r="B41" s="20" t="s">
        <v>389</v>
      </c>
      <c r="C41" s="22" t="s">
        <v>35</v>
      </c>
      <c r="D41" s="22" t="s">
        <v>36</v>
      </c>
      <c r="E41" s="22" t="s">
        <v>49</v>
      </c>
      <c r="F41" s="22" t="s">
        <v>379</v>
      </c>
      <c r="G41" s="22" t="s">
        <v>45</v>
      </c>
      <c r="H41" s="21"/>
      <c r="I41" s="21"/>
    </row>
    <row r="42" spans="1:9" ht="45" x14ac:dyDescent="0.25">
      <c r="A42" s="21" t="s">
        <v>410</v>
      </c>
      <c r="B42" s="20" t="s">
        <v>387</v>
      </c>
      <c r="C42" s="22"/>
      <c r="D42" s="22"/>
      <c r="E42" s="22"/>
      <c r="F42" s="22"/>
      <c r="G42" s="22"/>
      <c r="H42" s="21"/>
      <c r="I42" s="21"/>
    </row>
    <row r="43" spans="1:9" ht="75" x14ac:dyDescent="0.25">
      <c r="A43" s="21" t="s">
        <v>408</v>
      </c>
      <c r="B43" s="20" t="s">
        <v>409</v>
      </c>
      <c r="C43" s="22"/>
      <c r="D43" s="22"/>
      <c r="E43" s="22"/>
      <c r="F43" s="22"/>
      <c r="G43" s="22"/>
      <c r="H43" s="21"/>
      <c r="I43" s="21"/>
    </row>
    <row r="44" spans="1:9" x14ac:dyDescent="0.25">
      <c r="A44" s="21" t="s">
        <v>406</v>
      </c>
      <c r="B44" s="20" t="s">
        <v>396</v>
      </c>
      <c r="C44" s="22"/>
      <c r="D44" s="22"/>
      <c r="E44" s="22"/>
      <c r="F44" s="22"/>
      <c r="G44" s="22"/>
      <c r="H44" s="21"/>
      <c r="I44" s="21"/>
    </row>
    <row r="45" spans="1:9" ht="75" x14ac:dyDescent="0.25">
      <c r="A45" s="21" t="s">
        <v>406</v>
      </c>
      <c r="B45" s="20" t="s">
        <v>407</v>
      </c>
      <c r="C45" s="22"/>
      <c r="D45" s="22"/>
      <c r="E45" s="22"/>
      <c r="F45" s="22"/>
      <c r="G45" s="22"/>
      <c r="H45" s="21"/>
      <c r="I45" s="21"/>
    </row>
    <row r="46" spans="1:9" ht="120" x14ac:dyDescent="0.25">
      <c r="A46" s="21" t="s">
        <v>405</v>
      </c>
      <c r="B46" s="20" t="s">
        <v>389</v>
      </c>
      <c r="C46" s="22" t="s">
        <v>35</v>
      </c>
      <c r="D46" s="22" t="s">
        <v>36</v>
      </c>
      <c r="E46" s="22" t="s">
        <v>49</v>
      </c>
      <c r="F46" s="22" t="s">
        <v>379</v>
      </c>
      <c r="G46" s="22" t="s">
        <v>45</v>
      </c>
      <c r="H46" s="21"/>
      <c r="I46" s="21"/>
    </row>
    <row r="47" spans="1:9" ht="45" x14ac:dyDescent="0.25">
      <c r="A47" s="21" t="s">
        <v>405</v>
      </c>
      <c r="B47" s="20" t="s">
        <v>387</v>
      </c>
      <c r="C47" s="22"/>
      <c r="D47" s="22"/>
      <c r="E47" s="22"/>
      <c r="F47" s="22"/>
      <c r="G47" s="22"/>
      <c r="H47" s="21"/>
      <c r="I47" s="21"/>
    </row>
    <row r="48" spans="1:9" ht="75" x14ac:dyDescent="0.25">
      <c r="A48" s="21" t="s">
        <v>403</v>
      </c>
      <c r="B48" s="20" t="s">
        <v>404</v>
      </c>
      <c r="C48" s="22"/>
      <c r="D48" s="22"/>
      <c r="E48" s="22"/>
      <c r="F48" s="22"/>
      <c r="G48" s="22"/>
      <c r="H48" s="21"/>
      <c r="I48" s="21"/>
    </row>
    <row r="49" spans="1:9" x14ac:dyDescent="0.25">
      <c r="A49" s="21" t="s">
        <v>402</v>
      </c>
      <c r="B49" s="20" t="s">
        <v>396</v>
      </c>
      <c r="C49" s="22"/>
      <c r="D49" s="22"/>
      <c r="E49" s="22"/>
      <c r="F49" s="22"/>
      <c r="G49" s="22"/>
      <c r="H49" s="21"/>
      <c r="I49" s="21"/>
    </row>
    <row r="50" spans="1:9" ht="75" x14ac:dyDescent="0.25">
      <c r="A50" s="21" t="s">
        <v>400</v>
      </c>
      <c r="B50" s="20" t="s">
        <v>401</v>
      </c>
      <c r="C50" s="22"/>
      <c r="D50" s="22"/>
      <c r="E50" s="22"/>
      <c r="F50" s="22"/>
      <c r="G50" s="22"/>
      <c r="H50" s="21"/>
      <c r="I50" s="21"/>
    </row>
    <row r="51" spans="1:9" ht="120" x14ac:dyDescent="0.25">
      <c r="A51" s="21" t="s">
        <v>399</v>
      </c>
      <c r="B51" s="20" t="s">
        <v>389</v>
      </c>
      <c r="C51" s="22" t="s">
        <v>35</v>
      </c>
      <c r="D51" s="22" t="s">
        <v>36</v>
      </c>
      <c r="E51" s="22" t="s">
        <v>49</v>
      </c>
      <c r="F51" s="22" t="s">
        <v>379</v>
      </c>
      <c r="G51" s="22" t="s">
        <v>45</v>
      </c>
      <c r="H51" s="21"/>
      <c r="I51" s="21"/>
    </row>
    <row r="52" spans="1:9" ht="45" x14ac:dyDescent="0.25">
      <c r="A52" s="21" t="s">
        <v>399</v>
      </c>
      <c r="B52" s="20" t="s">
        <v>387</v>
      </c>
      <c r="C52" s="22"/>
      <c r="D52" s="22"/>
      <c r="E52" s="22"/>
      <c r="F52" s="22"/>
      <c r="G52" s="22"/>
      <c r="H52" s="21"/>
      <c r="I52" s="21"/>
    </row>
    <row r="53" spans="1:9" ht="75" x14ac:dyDescent="0.25">
      <c r="A53" s="21" t="s">
        <v>397</v>
      </c>
      <c r="B53" s="20" t="s">
        <v>398</v>
      </c>
      <c r="C53" s="22"/>
      <c r="D53" s="22"/>
      <c r="E53" s="22"/>
      <c r="F53" s="22"/>
      <c r="G53" s="22"/>
      <c r="H53" s="21"/>
      <c r="I53" s="21"/>
    </row>
    <row r="54" spans="1:9" x14ac:dyDescent="0.25">
      <c r="A54" s="21" t="s">
        <v>394</v>
      </c>
      <c r="B54" s="20" t="s">
        <v>396</v>
      </c>
      <c r="C54" s="22"/>
      <c r="D54" s="22"/>
      <c r="E54" s="22"/>
      <c r="F54" s="22"/>
      <c r="G54" s="22"/>
      <c r="H54" s="21"/>
      <c r="I54" s="21"/>
    </row>
    <row r="55" spans="1:9" ht="75" x14ac:dyDescent="0.25">
      <c r="A55" s="21" t="s">
        <v>394</v>
      </c>
      <c r="B55" s="20" t="s">
        <v>395</v>
      </c>
      <c r="C55" s="22"/>
      <c r="D55" s="22"/>
      <c r="E55" s="22"/>
      <c r="F55" s="22"/>
      <c r="G55" s="22"/>
      <c r="H55" s="21"/>
      <c r="I55" s="21"/>
    </row>
    <row r="56" spans="1:9" ht="120" x14ac:dyDescent="0.25">
      <c r="A56" s="21" t="s">
        <v>393</v>
      </c>
      <c r="B56" s="20" t="s">
        <v>389</v>
      </c>
      <c r="C56" s="22" t="s">
        <v>35</v>
      </c>
      <c r="D56" s="22" t="s">
        <v>36</v>
      </c>
      <c r="E56" s="22" t="s">
        <v>49</v>
      </c>
      <c r="F56" s="22" t="s">
        <v>379</v>
      </c>
      <c r="G56" s="22" t="s">
        <v>45</v>
      </c>
      <c r="H56" s="21"/>
      <c r="I56" s="21"/>
    </row>
    <row r="57" spans="1:9" ht="45" x14ac:dyDescent="0.25">
      <c r="A57" s="21" t="s">
        <v>393</v>
      </c>
      <c r="B57" s="20" t="s">
        <v>387</v>
      </c>
      <c r="C57" s="22"/>
      <c r="D57" s="22"/>
      <c r="E57" s="22"/>
      <c r="F57" s="22"/>
      <c r="G57" s="22"/>
      <c r="H57" s="21"/>
      <c r="I57" s="21"/>
    </row>
    <row r="58" spans="1:9" ht="75" x14ac:dyDescent="0.25">
      <c r="A58" s="21" t="s">
        <v>391</v>
      </c>
      <c r="B58" s="20" t="s">
        <v>392</v>
      </c>
      <c r="C58" s="22"/>
      <c r="D58" s="22"/>
      <c r="E58" s="22"/>
      <c r="F58" s="22"/>
      <c r="G58" s="22"/>
      <c r="H58" s="21"/>
      <c r="I58" s="21"/>
    </row>
    <row r="59" spans="1:9" ht="45" x14ac:dyDescent="0.25">
      <c r="A59" s="21" t="s">
        <v>390</v>
      </c>
      <c r="B59" s="20" t="s">
        <v>365</v>
      </c>
      <c r="C59" s="22"/>
      <c r="D59" s="22"/>
      <c r="E59" s="22"/>
      <c r="F59" s="22"/>
      <c r="G59" s="22"/>
      <c r="H59" s="21"/>
      <c r="I59" s="21"/>
    </row>
    <row r="60" spans="1:9" ht="120" x14ac:dyDescent="0.25">
      <c r="A60" s="21" t="s">
        <v>388</v>
      </c>
      <c r="B60" s="20" t="s">
        <v>389</v>
      </c>
      <c r="C60" s="22" t="s">
        <v>35</v>
      </c>
      <c r="D60" s="22" t="s">
        <v>36</v>
      </c>
      <c r="E60" s="22" t="s">
        <v>49</v>
      </c>
      <c r="F60" s="22" t="s">
        <v>379</v>
      </c>
      <c r="G60" s="22" t="s">
        <v>45</v>
      </c>
      <c r="H60" s="21"/>
      <c r="I60" s="21"/>
    </row>
    <row r="61" spans="1:9" ht="45" x14ac:dyDescent="0.25">
      <c r="A61" s="21" t="s">
        <v>386</v>
      </c>
      <c r="B61" s="20" t="s">
        <v>387</v>
      </c>
      <c r="C61" s="22"/>
      <c r="D61" s="22"/>
      <c r="E61" s="22"/>
      <c r="F61" s="22"/>
      <c r="G61" s="22"/>
      <c r="H61" s="21"/>
      <c r="I61" s="21"/>
    </row>
    <row r="62" spans="1:9" x14ac:dyDescent="0.25">
      <c r="A62" s="21" t="s">
        <v>385</v>
      </c>
      <c r="B62" s="20" t="s">
        <v>383</v>
      </c>
      <c r="C62" s="22"/>
      <c r="D62" s="22"/>
      <c r="E62" s="22"/>
      <c r="F62" s="22"/>
      <c r="G62" s="22"/>
      <c r="H62" s="21"/>
      <c r="I62" s="21"/>
    </row>
    <row r="63" spans="1:9" x14ac:dyDescent="0.25">
      <c r="A63" s="21" t="s">
        <v>384</v>
      </c>
      <c r="B63" s="20" t="s">
        <v>383</v>
      </c>
      <c r="C63" s="22"/>
      <c r="D63" s="22"/>
      <c r="E63" s="22"/>
      <c r="F63" s="22"/>
      <c r="G63" s="22"/>
      <c r="H63" s="21"/>
      <c r="I63" s="21"/>
    </row>
    <row r="64" spans="1:9" x14ac:dyDescent="0.25">
      <c r="A64" s="21" t="s">
        <v>382</v>
      </c>
      <c r="B64" s="20" t="s">
        <v>383</v>
      </c>
      <c r="C64" s="22"/>
      <c r="D64" s="22"/>
      <c r="E64" s="22"/>
      <c r="F64" s="22"/>
      <c r="G64" s="22"/>
      <c r="H64" s="21"/>
      <c r="I64" s="21"/>
    </row>
    <row r="65" spans="1:9" ht="45" x14ac:dyDescent="0.25">
      <c r="A65" s="21" t="s">
        <v>380</v>
      </c>
      <c r="B65" s="20" t="s">
        <v>365</v>
      </c>
      <c r="C65" s="22"/>
      <c r="D65" s="22"/>
      <c r="E65" s="22"/>
      <c r="F65" s="22"/>
      <c r="G65" s="22"/>
      <c r="H65" s="21"/>
      <c r="I65" s="21"/>
    </row>
    <row r="66" spans="1:9" ht="120" x14ac:dyDescent="0.25">
      <c r="A66" s="21" t="s">
        <v>378</v>
      </c>
      <c r="B66" s="20" t="s">
        <v>333</v>
      </c>
      <c r="C66" s="22" t="s">
        <v>35</v>
      </c>
      <c r="D66" s="22" t="s">
        <v>36</v>
      </c>
      <c r="E66" s="22" t="s">
        <v>49</v>
      </c>
      <c r="F66" s="22" t="s">
        <v>379</v>
      </c>
      <c r="G66" s="22" t="s">
        <v>45</v>
      </c>
      <c r="H66" s="21"/>
      <c r="I66" s="21"/>
    </row>
    <row r="67" spans="1:9" ht="45" x14ac:dyDescent="0.25">
      <c r="A67" s="21" t="s">
        <v>377</v>
      </c>
      <c r="B67" s="20" t="s">
        <v>365</v>
      </c>
      <c r="C67" s="22"/>
      <c r="D67" s="22"/>
      <c r="E67" s="22"/>
      <c r="F67" s="22"/>
      <c r="G67" s="22"/>
      <c r="H67" s="21"/>
      <c r="I67" s="21"/>
    </row>
    <row r="68" spans="1:9" ht="120" x14ac:dyDescent="0.25">
      <c r="A68" s="21" t="s">
        <v>376</v>
      </c>
      <c r="B68" s="20" t="s">
        <v>333</v>
      </c>
      <c r="C68" s="22" t="s">
        <v>35</v>
      </c>
      <c r="D68" s="22" t="s">
        <v>36</v>
      </c>
      <c r="E68" s="22" t="s">
        <v>49</v>
      </c>
      <c r="F68" s="22" t="s">
        <v>70</v>
      </c>
      <c r="G68" s="22" t="s">
        <v>45</v>
      </c>
      <c r="H68" s="21"/>
      <c r="I68" s="21"/>
    </row>
    <row r="69" spans="1:9" ht="75" x14ac:dyDescent="0.25">
      <c r="A69" s="21" t="s">
        <v>374</v>
      </c>
      <c r="B69" s="20" t="s">
        <v>375</v>
      </c>
      <c r="C69" s="22"/>
      <c r="D69" s="22"/>
      <c r="E69" s="22"/>
      <c r="F69" s="22"/>
      <c r="G69" s="22"/>
      <c r="H69" s="21"/>
      <c r="I69" s="21"/>
    </row>
    <row r="70" spans="1:9" ht="120" x14ac:dyDescent="0.25">
      <c r="A70" s="21" t="s">
        <v>373</v>
      </c>
      <c r="B70" s="20" t="s">
        <v>333</v>
      </c>
      <c r="C70" s="22" t="s">
        <v>35</v>
      </c>
      <c r="D70" s="22" t="s">
        <v>36</v>
      </c>
      <c r="E70" s="22" t="s">
        <v>49</v>
      </c>
      <c r="F70" s="22" t="s">
        <v>70</v>
      </c>
      <c r="G70" s="22" t="s">
        <v>45</v>
      </c>
      <c r="H70" s="21"/>
      <c r="I70" s="21"/>
    </row>
    <row r="71" spans="1:9" ht="75" x14ac:dyDescent="0.25">
      <c r="A71" s="21" t="s">
        <v>371</v>
      </c>
      <c r="B71" s="20" t="s">
        <v>372</v>
      </c>
      <c r="C71" s="22"/>
      <c r="D71" s="22"/>
      <c r="E71" s="22"/>
      <c r="F71" s="22"/>
      <c r="G71" s="22"/>
      <c r="H71" s="21"/>
      <c r="I71" s="21"/>
    </row>
    <row r="72" spans="1:9" ht="45" x14ac:dyDescent="0.25">
      <c r="A72" s="21" t="s">
        <v>370</v>
      </c>
      <c r="B72" s="20" t="s">
        <v>365</v>
      </c>
      <c r="C72" s="22"/>
      <c r="D72" s="22"/>
      <c r="E72" s="22"/>
      <c r="F72" s="22"/>
      <c r="G72" s="22"/>
      <c r="H72" s="21"/>
      <c r="I72" s="21"/>
    </row>
    <row r="73" spans="1:9" ht="30" x14ac:dyDescent="0.25">
      <c r="A73" s="21" t="s">
        <v>369</v>
      </c>
      <c r="B73" s="20" t="s">
        <v>334</v>
      </c>
      <c r="C73" s="22"/>
      <c r="D73" s="22"/>
      <c r="E73" s="22"/>
      <c r="F73" s="22"/>
      <c r="G73" s="22"/>
      <c r="H73" s="21"/>
      <c r="I73" s="21"/>
    </row>
    <row r="74" spans="1:9" ht="120" x14ac:dyDescent="0.25">
      <c r="A74" s="21" t="s">
        <v>368</v>
      </c>
      <c r="B74" s="20" t="s">
        <v>333</v>
      </c>
      <c r="C74" s="22" t="s">
        <v>35</v>
      </c>
      <c r="D74" s="22" t="s">
        <v>36</v>
      </c>
      <c r="E74" s="22" t="s">
        <v>49</v>
      </c>
      <c r="F74" s="22" t="s">
        <v>70</v>
      </c>
      <c r="G74" s="22" t="s">
        <v>45</v>
      </c>
      <c r="H74" s="21"/>
      <c r="I74" s="21"/>
    </row>
    <row r="75" spans="1:9" ht="30" x14ac:dyDescent="0.25">
      <c r="A75" s="21" t="s">
        <v>367</v>
      </c>
      <c r="B75" s="20" t="s">
        <v>334</v>
      </c>
      <c r="C75" s="22"/>
      <c r="D75" s="22"/>
      <c r="E75" s="22"/>
      <c r="F75" s="22"/>
      <c r="G75" s="22"/>
      <c r="H75" s="21"/>
      <c r="I75" s="21"/>
    </row>
    <row r="76" spans="1:9" ht="120" x14ac:dyDescent="0.25">
      <c r="A76" s="21" t="s">
        <v>366</v>
      </c>
      <c r="B76" s="20" t="s">
        <v>333</v>
      </c>
      <c r="C76" s="22" t="s">
        <v>35</v>
      </c>
      <c r="D76" s="22" t="s">
        <v>36</v>
      </c>
      <c r="E76" s="22" t="s">
        <v>49</v>
      </c>
      <c r="F76" s="22" t="s">
        <v>70</v>
      </c>
      <c r="G76" s="22" t="s">
        <v>45</v>
      </c>
      <c r="H76" s="21"/>
      <c r="I76" s="21"/>
    </row>
    <row r="77" spans="1:9" ht="45" x14ac:dyDescent="0.25">
      <c r="A77" s="21" t="s">
        <v>364</v>
      </c>
      <c r="B77" s="20" t="s">
        <v>365</v>
      </c>
      <c r="C77" s="22"/>
      <c r="D77" s="22"/>
      <c r="E77" s="22"/>
      <c r="F77" s="22"/>
      <c r="G77" s="22"/>
      <c r="H77" s="21"/>
      <c r="I77" s="21"/>
    </row>
    <row r="78" spans="1:9" ht="30" x14ac:dyDescent="0.25">
      <c r="A78" s="21" t="s">
        <v>363</v>
      </c>
      <c r="B78" s="20" t="s">
        <v>334</v>
      </c>
      <c r="C78" s="22"/>
      <c r="D78" s="22"/>
      <c r="E78" s="22"/>
      <c r="F78" s="22"/>
      <c r="G78" s="22"/>
      <c r="H78" s="21"/>
      <c r="I78" s="21"/>
    </row>
    <row r="79" spans="1:9" ht="120" x14ac:dyDescent="0.25">
      <c r="A79" s="21" t="s">
        <v>362</v>
      </c>
      <c r="B79" s="20" t="s">
        <v>333</v>
      </c>
      <c r="C79" s="22" t="s">
        <v>35</v>
      </c>
      <c r="D79" s="22" t="s">
        <v>36</v>
      </c>
      <c r="E79" s="22" t="s">
        <v>49</v>
      </c>
      <c r="F79" s="22" t="s">
        <v>70</v>
      </c>
      <c r="G79" s="22" t="s">
        <v>45</v>
      </c>
      <c r="H79" s="21"/>
      <c r="I79" s="21"/>
    </row>
    <row r="80" spans="1:9" ht="30" x14ac:dyDescent="0.25">
      <c r="A80" s="21" t="s">
        <v>361</v>
      </c>
      <c r="B80" s="20" t="s">
        <v>334</v>
      </c>
      <c r="C80" s="22"/>
      <c r="D80" s="22"/>
      <c r="E80" s="22"/>
      <c r="F80" s="22"/>
      <c r="G80" s="22"/>
      <c r="H80" s="21"/>
      <c r="I80" s="21"/>
    </row>
    <row r="81" spans="1:9" ht="120" x14ac:dyDescent="0.25">
      <c r="A81" s="21" t="s">
        <v>360</v>
      </c>
      <c r="B81" s="20" t="s">
        <v>333</v>
      </c>
      <c r="C81" s="22" t="s">
        <v>35</v>
      </c>
      <c r="D81" s="22" t="s">
        <v>36</v>
      </c>
      <c r="E81" s="22" t="s">
        <v>49</v>
      </c>
      <c r="F81" s="22" t="s">
        <v>70</v>
      </c>
      <c r="G81" s="22" t="s">
        <v>45</v>
      </c>
      <c r="H81" s="21"/>
      <c r="I81" s="21"/>
    </row>
    <row r="82" spans="1:9" ht="30" x14ac:dyDescent="0.25">
      <c r="A82" s="21" t="s">
        <v>359</v>
      </c>
      <c r="B82" s="20" t="s">
        <v>334</v>
      </c>
      <c r="C82" s="22"/>
      <c r="D82" s="22"/>
      <c r="E82" s="22"/>
      <c r="F82" s="22"/>
      <c r="G82" s="22"/>
      <c r="H82" s="21"/>
      <c r="I82" s="21"/>
    </row>
    <row r="83" spans="1:9" ht="120" x14ac:dyDescent="0.25">
      <c r="A83" s="21" t="s">
        <v>358</v>
      </c>
      <c r="B83" s="20" t="s">
        <v>333</v>
      </c>
      <c r="C83" s="22" t="s">
        <v>35</v>
      </c>
      <c r="D83" s="22" t="s">
        <v>36</v>
      </c>
      <c r="E83" s="22" t="s">
        <v>49</v>
      </c>
      <c r="F83" s="22" t="s">
        <v>70</v>
      </c>
      <c r="G83" s="22" t="s">
        <v>45</v>
      </c>
      <c r="H83" s="21"/>
      <c r="I83" s="21"/>
    </row>
    <row r="84" spans="1:9" ht="45" x14ac:dyDescent="0.25">
      <c r="A84" s="21" t="s">
        <v>357</v>
      </c>
      <c r="B84" s="20" t="s">
        <v>331</v>
      </c>
      <c r="C84" s="22"/>
      <c r="D84" s="22"/>
      <c r="E84" s="22"/>
      <c r="F84" s="22"/>
      <c r="G84" s="22"/>
      <c r="H84" s="21"/>
      <c r="I84" s="21"/>
    </row>
    <row r="85" spans="1:9" ht="45" x14ac:dyDescent="0.25">
      <c r="A85" s="21" t="s">
        <v>356</v>
      </c>
      <c r="B85" s="20" t="s">
        <v>331</v>
      </c>
      <c r="C85" s="22"/>
      <c r="D85" s="22"/>
      <c r="E85" s="22"/>
      <c r="F85" s="22"/>
      <c r="G85" s="22"/>
      <c r="H85" s="21"/>
      <c r="I85" s="21"/>
    </row>
    <row r="86" spans="1:9" ht="30" x14ac:dyDescent="0.25">
      <c r="A86" s="21" t="s">
        <v>354</v>
      </c>
      <c r="B86" s="20" t="s">
        <v>355</v>
      </c>
      <c r="C86" s="22"/>
      <c r="D86" s="22"/>
      <c r="E86" s="22"/>
      <c r="F86" s="22"/>
      <c r="G86" s="22"/>
      <c r="H86" s="21"/>
      <c r="I86" s="21"/>
    </row>
    <row r="87" spans="1:9" ht="30" x14ac:dyDescent="0.25">
      <c r="A87" s="21" t="s">
        <v>353</v>
      </c>
      <c r="B87" s="20" t="s">
        <v>334</v>
      </c>
      <c r="C87" s="22"/>
      <c r="D87" s="22"/>
      <c r="E87" s="22"/>
      <c r="F87" s="22"/>
      <c r="G87" s="22"/>
      <c r="H87" s="21"/>
      <c r="I87" s="21"/>
    </row>
    <row r="88" spans="1:9" ht="120" x14ac:dyDescent="0.25">
      <c r="A88" s="21" t="s">
        <v>353</v>
      </c>
      <c r="B88" s="20" t="s">
        <v>333</v>
      </c>
      <c r="C88" s="22" t="s">
        <v>35</v>
      </c>
      <c r="D88" s="22" t="s">
        <v>36</v>
      </c>
      <c r="E88" s="22" t="s">
        <v>49</v>
      </c>
      <c r="F88" s="22" t="s">
        <v>70</v>
      </c>
      <c r="G88" s="22" t="s">
        <v>45</v>
      </c>
      <c r="H88" s="21"/>
      <c r="I88" s="21"/>
    </row>
    <row r="89" spans="1:9" ht="75" x14ac:dyDescent="0.25">
      <c r="A89" s="21" t="s">
        <v>351</v>
      </c>
      <c r="B89" s="20" t="s">
        <v>352</v>
      </c>
      <c r="C89" s="22"/>
      <c r="D89" s="22"/>
      <c r="E89" s="22"/>
      <c r="F89" s="22"/>
      <c r="G89" s="22"/>
      <c r="H89" s="21"/>
      <c r="I89" s="21"/>
    </row>
    <row r="90" spans="1:9" ht="45" x14ac:dyDescent="0.25">
      <c r="A90" s="21" t="s">
        <v>349</v>
      </c>
      <c r="B90" s="20" t="s">
        <v>350</v>
      </c>
      <c r="C90" s="22"/>
      <c r="D90" s="22"/>
      <c r="E90" s="22"/>
      <c r="F90" s="22"/>
      <c r="G90" s="22"/>
      <c r="H90" s="21"/>
      <c r="I90" s="21"/>
    </row>
    <row r="91" spans="1:9" ht="30" x14ac:dyDescent="0.25">
      <c r="A91" s="21" t="s">
        <v>348</v>
      </c>
      <c r="B91" s="20" t="s">
        <v>334</v>
      </c>
      <c r="C91" s="22"/>
      <c r="D91" s="22"/>
      <c r="E91" s="22"/>
      <c r="F91" s="22"/>
      <c r="G91" s="22"/>
      <c r="H91" s="21"/>
      <c r="I91" s="21"/>
    </row>
    <row r="92" spans="1:9" ht="120" x14ac:dyDescent="0.25">
      <c r="A92" s="21" t="s">
        <v>348</v>
      </c>
      <c r="B92" s="20" t="s">
        <v>333</v>
      </c>
      <c r="C92" s="22" t="s">
        <v>35</v>
      </c>
      <c r="D92" s="22" t="s">
        <v>36</v>
      </c>
      <c r="E92" s="22" t="s">
        <v>49</v>
      </c>
      <c r="F92" s="22" t="s">
        <v>70</v>
      </c>
      <c r="G92" s="22" t="s">
        <v>45</v>
      </c>
      <c r="H92" s="21"/>
      <c r="I92" s="21"/>
    </row>
    <row r="93" spans="1:9" ht="75" x14ac:dyDescent="0.25">
      <c r="A93" s="21" t="s">
        <v>346</v>
      </c>
      <c r="B93" s="20" t="s">
        <v>347</v>
      </c>
      <c r="C93" s="22"/>
      <c r="D93" s="22"/>
      <c r="E93" s="22"/>
      <c r="F93" s="22"/>
      <c r="G93" s="22"/>
      <c r="H93" s="21"/>
      <c r="I93" s="21"/>
    </row>
    <row r="94" spans="1:9" ht="45" x14ac:dyDescent="0.25">
      <c r="A94" s="21" t="s">
        <v>344</v>
      </c>
      <c r="B94" s="20" t="s">
        <v>345</v>
      </c>
      <c r="C94" s="22"/>
      <c r="D94" s="22"/>
      <c r="E94" s="22"/>
      <c r="F94" s="22"/>
      <c r="G94" s="22"/>
      <c r="H94" s="21"/>
      <c r="I94" s="21"/>
    </row>
    <row r="95" spans="1:9" ht="30" x14ac:dyDescent="0.25">
      <c r="A95" s="21" t="s">
        <v>343</v>
      </c>
      <c r="B95" s="20" t="s">
        <v>334</v>
      </c>
      <c r="C95" s="22"/>
      <c r="D95" s="22"/>
      <c r="E95" s="22"/>
      <c r="F95" s="22"/>
      <c r="G95" s="22"/>
      <c r="H95" s="21"/>
      <c r="I95" s="21"/>
    </row>
    <row r="96" spans="1:9" ht="120" x14ac:dyDescent="0.25">
      <c r="A96" s="21" t="s">
        <v>343</v>
      </c>
      <c r="B96" s="20" t="s">
        <v>333</v>
      </c>
      <c r="C96" s="22" t="s">
        <v>35</v>
      </c>
      <c r="D96" s="22" t="s">
        <v>36</v>
      </c>
      <c r="E96" s="22" t="s">
        <v>49</v>
      </c>
      <c r="F96" s="22" t="s">
        <v>70</v>
      </c>
      <c r="G96" s="22" t="s">
        <v>45</v>
      </c>
      <c r="H96" s="21"/>
      <c r="I96" s="21"/>
    </row>
    <row r="97" spans="1:9" ht="75" x14ac:dyDescent="0.25">
      <c r="A97" s="21" t="s">
        <v>341</v>
      </c>
      <c r="B97" s="20" t="s">
        <v>342</v>
      </c>
      <c r="C97" s="22"/>
      <c r="D97" s="22"/>
      <c r="E97" s="22"/>
      <c r="F97" s="22"/>
      <c r="G97" s="22"/>
      <c r="H97" s="21"/>
      <c r="I97" s="21"/>
    </row>
    <row r="98" spans="1:9" ht="30" x14ac:dyDescent="0.25">
      <c r="A98" s="21" t="s">
        <v>340</v>
      </c>
      <c r="B98" s="20" t="s">
        <v>334</v>
      </c>
      <c r="C98" s="22"/>
      <c r="D98" s="22"/>
      <c r="E98" s="22"/>
      <c r="F98" s="22"/>
      <c r="G98" s="22"/>
      <c r="H98" s="21"/>
      <c r="I98" s="21"/>
    </row>
    <row r="99" spans="1:9" ht="120" x14ac:dyDescent="0.25">
      <c r="A99" s="21" t="s">
        <v>340</v>
      </c>
      <c r="B99" s="20" t="s">
        <v>333</v>
      </c>
      <c r="C99" s="22" t="s">
        <v>35</v>
      </c>
      <c r="D99" s="22" t="s">
        <v>36</v>
      </c>
      <c r="E99" s="22" t="s">
        <v>49</v>
      </c>
      <c r="F99" s="22" t="s">
        <v>70</v>
      </c>
      <c r="G99" s="22" t="s">
        <v>45</v>
      </c>
      <c r="H99" s="21"/>
      <c r="I99" s="21"/>
    </row>
    <row r="100" spans="1:9" ht="45" x14ac:dyDescent="0.25">
      <c r="A100" s="21" t="s">
        <v>338</v>
      </c>
      <c r="B100" s="20" t="s">
        <v>339</v>
      </c>
      <c r="C100" s="22"/>
      <c r="D100" s="22"/>
      <c r="E100" s="22"/>
      <c r="F100" s="22"/>
      <c r="G100" s="22"/>
      <c r="H100" s="21"/>
      <c r="I100" s="21"/>
    </row>
    <row r="101" spans="1:9" ht="30" x14ac:dyDescent="0.25">
      <c r="A101" s="21" t="s">
        <v>337</v>
      </c>
      <c r="B101" s="20" t="s">
        <v>334</v>
      </c>
      <c r="C101" s="22"/>
      <c r="D101" s="22"/>
      <c r="E101" s="22"/>
      <c r="F101" s="22"/>
      <c r="G101" s="22"/>
      <c r="H101" s="21"/>
      <c r="I101" s="21"/>
    </row>
    <row r="102" spans="1:9" ht="120" x14ac:dyDescent="0.25">
      <c r="A102" s="21" t="s">
        <v>337</v>
      </c>
      <c r="B102" s="20" t="s">
        <v>333</v>
      </c>
      <c r="C102" s="22" t="s">
        <v>35</v>
      </c>
      <c r="D102" s="22" t="s">
        <v>36</v>
      </c>
      <c r="E102" s="22" t="s">
        <v>49</v>
      </c>
      <c r="F102" s="22" t="s">
        <v>70</v>
      </c>
      <c r="G102" s="22" t="s">
        <v>45</v>
      </c>
      <c r="H102" s="21"/>
      <c r="I102" s="21"/>
    </row>
    <row r="103" spans="1:9" ht="75" x14ac:dyDescent="0.25">
      <c r="A103" s="21" t="s">
        <v>335</v>
      </c>
      <c r="B103" s="20" t="s">
        <v>336</v>
      </c>
      <c r="C103" s="22"/>
      <c r="D103" s="22"/>
      <c r="E103" s="22"/>
      <c r="F103" s="22"/>
      <c r="G103" s="22"/>
      <c r="H103" s="21"/>
      <c r="I103" s="21"/>
    </row>
    <row r="104" spans="1:9" ht="30" x14ac:dyDescent="0.25">
      <c r="A104" s="21" t="s">
        <v>332</v>
      </c>
      <c r="B104" s="20" t="s">
        <v>334</v>
      </c>
      <c r="C104" s="22"/>
      <c r="D104" s="22"/>
      <c r="E104" s="22"/>
      <c r="F104" s="22"/>
      <c r="G104" s="22"/>
      <c r="H104" s="21"/>
      <c r="I104" s="21"/>
    </row>
    <row r="105" spans="1:9" ht="120" x14ac:dyDescent="0.25">
      <c r="A105" s="21" t="s">
        <v>332</v>
      </c>
      <c r="B105" s="20" t="s">
        <v>333</v>
      </c>
      <c r="C105" s="22" t="s">
        <v>35</v>
      </c>
      <c r="D105" s="22" t="s">
        <v>36</v>
      </c>
      <c r="E105" s="22" t="s">
        <v>49</v>
      </c>
      <c r="F105" s="22" t="s">
        <v>70</v>
      </c>
      <c r="G105" s="22" t="s">
        <v>45</v>
      </c>
      <c r="H105" s="21"/>
      <c r="I105" s="21"/>
    </row>
    <row r="106" spans="1:9" ht="45" x14ac:dyDescent="0.25">
      <c r="A106" s="21" t="s">
        <v>330</v>
      </c>
      <c r="B106" s="20" t="s">
        <v>331</v>
      </c>
      <c r="C106" s="22"/>
      <c r="D106" s="22"/>
      <c r="E106" s="22"/>
      <c r="F106" s="22"/>
      <c r="G106" s="22"/>
      <c r="H106" s="21"/>
      <c r="I106" s="21"/>
    </row>
    <row r="107" spans="1:9" ht="75" x14ac:dyDescent="0.25">
      <c r="B107" s="20" t="s">
        <v>329</v>
      </c>
      <c r="C107" s="22"/>
      <c r="D107" s="22"/>
      <c r="E107" s="22"/>
      <c r="F107" s="22"/>
      <c r="G107" s="22"/>
      <c r="H107" s="21"/>
      <c r="I107" s="21"/>
    </row>
    <row r="108" spans="1:9" ht="120" x14ac:dyDescent="0.25">
      <c r="B108" s="20" t="s">
        <v>328</v>
      </c>
      <c r="C108" s="22" t="s">
        <v>35</v>
      </c>
      <c r="D108" s="22" t="s">
        <v>36</v>
      </c>
      <c r="E108" s="22" t="s">
        <v>49</v>
      </c>
      <c r="F108" s="22" t="s">
        <v>70</v>
      </c>
      <c r="G108" s="22" t="s">
        <v>45</v>
      </c>
      <c r="H108" s="21"/>
      <c r="I108" s="21"/>
    </row>
    <row r="109" spans="1:9" ht="75" x14ac:dyDescent="0.25">
      <c r="B109" s="20" t="s">
        <v>327</v>
      </c>
      <c r="C109" s="22"/>
      <c r="D109" s="22"/>
      <c r="E109" s="22"/>
      <c r="F109" s="22"/>
      <c r="G109" s="22"/>
      <c r="H109" s="21"/>
      <c r="I109" s="21"/>
    </row>
    <row r="110" spans="1:9" ht="75" x14ac:dyDescent="0.25">
      <c r="B110" s="20" t="s">
        <v>326</v>
      </c>
      <c r="C110" s="22"/>
      <c r="D110" s="22"/>
      <c r="E110" s="22"/>
      <c r="F110" s="22"/>
      <c r="G110" s="22"/>
      <c r="H110" s="21"/>
      <c r="I110" s="21"/>
    </row>
    <row r="111" spans="1:9" ht="120" x14ac:dyDescent="0.25">
      <c r="B111" s="20" t="s">
        <v>325</v>
      </c>
      <c r="C111" s="22" t="s">
        <v>35</v>
      </c>
      <c r="D111" s="22" t="s">
        <v>36</v>
      </c>
      <c r="E111" s="22" t="s">
        <v>49</v>
      </c>
      <c r="F111" s="22" t="s">
        <v>70</v>
      </c>
      <c r="G111" s="22" t="s">
        <v>45</v>
      </c>
      <c r="H111" s="21"/>
      <c r="I111" s="21"/>
    </row>
    <row r="112" spans="1:9" ht="75" x14ac:dyDescent="0.25">
      <c r="B112" s="20" t="s">
        <v>324</v>
      </c>
      <c r="C112" s="22"/>
      <c r="D112" s="22"/>
      <c r="E112" s="22"/>
      <c r="F112" s="22"/>
      <c r="G112" s="22"/>
      <c r="H112" s="21"/>
      <c r="I112" s="21"/>
    </row>
    <row r="113" spans="2:9" ht="75" x14ac:dyDescent="0.25">
      <c r="B113" s="20" t="s">
        <v>323</v>
      </c>
      <c r="C113" s="22"/>
      <c r="D113" s="22"/>
      <c r="E113" s="22"/>
      <c r="F113" s="22"/>
      <c r="G113" s="22"/>
      <c r="H113" s="21"/>
      <c r="I113" s="21"/>
    </row>
    <row r="114" spans="2:9" ht="120" x14ac:dyDescent="0.25">
      <c r="B114" s="20" t="s">
        <v>322</v>
      </c>
      <c r="C114" s="22" t="s">
        <v>35</v>
      </c>
      <c r="D114" s="22" t="s">
        <v>36</v>
      </c>
      <c r="E114" s="22" t="s">
        <v>49</v>
      </c>
      <c r="F114" s="22" t="s">
        <v>70</v>
      </c>
      <c r="G114" s="22" t="s">
        <v>45</v>
      </c>
      <c r="H114" s="21"/>
      <c r="I114" s="21"/>
    </row>
    <row r="115" spans="2:9" ht="75" x14ac:dyDescent="0.25">
      <c r="B115" s="20" t="s">
        <v>321</v>
      </c>
      <c r="C115" s="22"/>
      <c r="D115" s="22"/>
      <c r="E115" s="22"/>
      <c r="F115" s="22"/>
      <c r="G115" s="22"/>
      <c r="H115" s="21"/>
      <c r="I115" s="21"/>
    </row>
    <row r="116" spans="2:9" ht="75" x14ac:dyDescent="0.25">
      <c r="B116" s="20" t="s">
        <v>320</v>
      </c>
      <c r="C116" s="22"/>
      <c r="D116" s="22"/>
      <c r="E116" s="22"/>
      <c r="F116" s="22"/>
      <c r="G116" s="22"/>
      <c r="H116" s="21"/>
      <c r="I116" s="21"/>
    </row>
    <row r="117" spans="2:9" ht="120" x14ac:dyDescent="0.25">
      <c r="B117" s="20" t="s">
        <v>319</v>
      </c>
      <c r="C117" s="22" t="s">
        <v>35</v>
      </c>
      <c r="D117" s="22" t="s">
        <v>36</v>
      </c>
      <c r="E117" s="22" t="s">
        <v>49</v>
      </c>
      <c r="F117" s="22" t="s">
        <v>70</v>
      </c>
      <c r="G117" s="22" t="s">
        <v>45</v>
      </c>
      <c r="H117" s="21"/>
      <c r="I117" s="21"/>
    </row>
    <row r="118" spans="2:9" ht="75" x14ac:dyDescent="0.25">
      <c r="B118" s="20" t="s">
        <v>318</v>
      </c>
      <c r="C118" s="22"/>
      <c r="D118" s="22"/>
      <c r="E118" s="22"/>
      <c r="F118" s="22"/>
      <c r="G118" s="22"/>
      <c r="H118" s="21"/>
      <c r="I118" s="21"/>
    </row>
    <row r="119" spans="2:9" ht="75" x14ac:dyDescent="0.25">
      <c r="B119" s="20" t="s">
        <v>307</v>
      </c>
      <c r="C119" s="22"/>
      <c r="D119" s="22"/>
      <c r="E119" s="22"/>
      <c r="F119" s="22"/>
      <c r="G119" s="22"/>
      <c r="H119" s="21"/>
      <c r="I119" s="21"/>
    </row>
    <row r="120" spans="2:9" ht="120" x14ac:dyDescent="0.25">
      <c r="B120" s="20" t="s">
        <v>306</v>
      </c>
      <c r="C120" s="22" t="s">
        <v>35</v>
      </c>
      <c r="D120" s="22" t="s">
        <v>36</v>
      </c>
      <c r="E120" s="22" t="s">
        <v>49</v>
      </c>
      <c r="F120" s="22" t="s">
        <v>70</v>
      </c>
      <c r="G120" s="22" t="s">
        <v>45</v>
      </c>
      <c r="H120" s="21"/>
      <c r="I120" s="21"/>
    </row>
    <row r="121" spans="2:9" ht="75" x14ac:dyDescent="0.25">
      <c r="B121" s="20" t="s">
        <v>305</v>
      </c>
      <c r="C121" s="22"/>
      <c r="D121" s="22"/>
      <c r="E121" s="22"/>
      <c r="F121" s="22"/>
      <c r="G121" s="22"/>
      <c r="H121" s="21"/>
      <c r="I121" s="21"/>
    </row>
    <row r="122" spans="2:9" ht="75" x14ac:dyDescent="0.25">
      <c r="B122" s="20" t="s">
        <v>304</v>
      </c>
      <c r="C122" s="22"/>
      <c r="D122" s="22"/>
      <c r="E122" s="22"/>
      <c r="F122" s="22"/>
      <c r="G122" s="22"/>
      <c r="H122" s="21"/>
      <c r="I122" s="21"/>
    </row>
    <row r="123" spans="2:9" ht="120" x14ac:dyDescent="0.25">
      <c r="B123" s="20" t="s">
        <v>303</v>
      </c>
      <c r="C123" s="22" t="s">
        <v>35</v>
      </c>
      <c r="D123" s="22" t="s">
        <v>36</v>
      </c>
      <c r="E123" s="22" t="s">
        <v>49</v>
      </c>
      <c r="F123" s="22" t="s">
        <v>70</v>
      </c>
      <c r="G123" s="22" t="s">
        <v>45</v>
      </c>
      <c r="H123" s="21"/>
      <c r="I123" s="21"/>
    </row>
    <row r="124" spans="2:9" ht="75" x14ac:dyDescent="0.25">
      <c r="B124" s="20" t="s">
        <v>302</v>
      </c>
      <c r="C124" s="22"/>
      <c r="D124" s="22"/>
      <c r="E124" s="22"/>
      <c r="F124" s="22"/>
      <c r="G124" s="22"/>
      <c r="H124" s="21"/>
      <c r="I124" s="21"/>
    </row>
    <row r="125" spans="2:9" ht="75" x14ac:dyDescent="0.25">
      <c r="B125" s="20" t="s">
        <v>301</v>
      </c>
      <c r="C125" s="22"/>
      <c r="D125" s="22"/>
      <c r="E125" s="22"/>
      <c r="F125" s="22"/>
      <c r="G125" s="22"/>
      <c r="H125" s="21"/>
      <c r="I125" s="21"/>
    </row>
    <row r="126" spans="2:9" ht="120" x14ac:dyDescent="0.25">
      <c r="B126" s="20" t="s">
        <v>300</v>
      </c>
      <c r="C126" s="22" t="s">
        <v>35</v>
      </c>
      <c r="D126" s="22" t="s">
        <v>36</v>
      </c>
      <c r="E126" s="22" t="s">
        <v>49</v>
      </c>
      <c r="F126" s="22" t="s">
        <v>70</v>
      </c>
      <c r="G126" s="22" t="s">
        <v>45</v>
      </c>
      <c r="H126" s="21"/>
      <c r="I126" s="21"/>
    </row>
    <row r="127" spans="2:9" ht="75" x14ac:dyDescent="0.25">
      <c r="B127" s="20" t="s">
        <v>299</v>
      </c>
      <c r="C127" s="22"/>
      <c r="D127" s="22"/>
      <c r="E127" s="22"/>
      <c r="F127" s="22"/>
      <c r="G127" s="22"/>
      <c r="H127" s="21"/>
      <c r="I127" s="21"/>
    </row>
    <row r="128" spans="2:9" ht="45" x14ac:dyDescent="0.25">
      <c r="B128" s="20" t="s">
        <v>298</v>
      </c>
      <c r="C128" s="22"/>
      <c r="D128" s="22"/>
      <c r="E128" s="22"/>
      <c r="F128" s="22"/>
      <c r="G128" s="22"/>
      <c r="H128" s="21"/>
      <c r="I128" s="21"/>
    </row>
    <row r="129" spans="2:9" ht="120" x14ac:dyDescent="0.25">
      <c r="B129" s="20" t="s">
        <v>297</v>
      </c>
      <c r="C129" s="22" t="s">
        <v>35</v>
      </c>
      <c r="D129" s="22" t="s">
        <v>36</v>
      </c>
      <c r="E129" s="22" t="s">
        <v>49</v>
      </c>
      <c r="F129" s="22" t="s">
        <v>70</v>
      </c>
      <c r="G129" s="22" t="s">
        <v>45</v>
      </c>
      <c r="H129" s="21"/>
      <c r="I129" s="21"/>
    </row>
    <row r="130" spans="2:9" ht="45" x14ac:dyDescent="0.25">
      <c r="B130" s="20" t="s">
        <v>296</v>
      </c>
      <c r="C130" s="22"/>
      <c r="D130" s="22"/>
      <c r="E130" s="22"/>
      <c r="F130" s="22"/>
      <c r="G130" s="22"/>
      <c r="H130" s="21"/>
      <c r="I130" s="21"/>
    </row>
    <row r="131" spans="2:9" ht="45" x14ac:dyDescent="0.25">
      <c r="B131" s="20" t="s">
        <v>295</v>
      </c>
      <c r="C131" s="22"/>
      <c r="D131" s="22"/>
      <c r="E131" s="22"/>
      <c r="F131" s="22"/>
      <c r="G131" s="22"/>
      <c r="H131" s="21"/>
      <c r="I131" s="21"/>
    </row>
    <row r="132" spans="2:9" ht="120" x14ac:dyDescent="0.25">
      <c r="B132" s="20" t="s">
        <v>294</v>
      </c>
      <c r="C132" s="22" t="s">
        <v>35</v>
      </c>
      <c r="D132" s="22" t="s">
        <v>36</v>
      </c>
      <c r="E132" s="22" t="s">
        <v>49</v>
      </c>
      <c r="F132" s="22" t="s">
        <v>70</v>
      </c>
      <c r="G132" s="22" t="s">
        <v>45</v>
      </c>
      <c r="H132" s="21"/>
      <c r="I132" s="21"/>
    </row>
    <row r="133" spans="2:9" ht="45" x14ac:dyDescent="0.25">
      <c r="B133" s="20" t="s">
        <v>293</v>
      </c>
      <c r="C133" s="22"/>
      <c r="D133" s="22"/>
      <c r="E133" s="22"/>
      <c r="F133" s="22"/>
      <c r="G133" s="22"/>
      <c r="H133" s="21"/>
      <c r="I133" s="21"/>
    </row>
    <row r="134" spans="2:9" ht="45" x14ac:dyDescent="0.25">
      <c r="B134" s="20" t="s">
        <v>292</v>
      </c>
      <c r="C134" s="22"/>
      <c r="D134" s="22"/>
      <c r="E134" s="22"/>
      <c r="F134" s="22"/>
      <c r="G134" s="22"/>
      <c r="H134" s="21"/>
      <c r="I134" s="21"/>
    </row>
    <row r="135" spans="2:9" ht="120" x14ac:dyDescent="0.25">
      <c r="B135" s="20" t="s">
        <v>291</v>
      </c>
      <c r="C135" s="22" t="s">
        <v>35</v>
      </c>
      <c r="D135" s="22" t="s">
        <v>36</v>
      </c>
      <c r="E135" s="22" t="s">
        <v>49</v>
      </c>
      <c r="F135" s="22" t="s">
        <v>70</v>
      </c>
      <c r="G135" s="22" t="s">
        <v>45</v>
      </c>
      <c r="H135" s="21"/>
      <c r="I135" s="21"/>
    </row>
    <row r="136" spans="2:9" ht="45" x14ac:dyDescent="0.25">
      <c r="B136" s="20" t="s">
        <v>290</v>
      </c>
      <c r="C136" s="22"/>
      <c r="D136" s="22"/>
      <c r="E136" s="22"/>
      <c r="F136" s="22"/>
      <c r="G136" s="22"/>
      <c r="H136" s="21"/>
      <c r="I136" s="21"/>
    </row>
    <row r="137" spans="2:9" ht="45" x14ac:dyDescent="0.25">
      <c r="B137" s="20" t="s">
        <v>289</v>
      </c>
      <c r="C137" s="22"/>
      <c r="D137" s="22"/>
      <c r="E137" s="22"/>
      <c r="F137" s="22"/>
      <c r="G137" s="22"/>
      <c r="H137" s="21"/>
      <c r="I137" s="21"/>
    </row>
    <row r="138" spans="2:9" ht="75" x14ac:dyDescent="0.25">
      <c r="B138" s="20" t="s">
        <v>288</v>
      </c>
      <c r="C138" s="22"/>
      <c r="D138" s="22"/>
      <c r="E138" s="22"/>
      <c r="F138" s="22"/>
      <c r="G138" s="22"/>
      <c r="H138" s="21"/>
      <c r="I138" s="21"/>
    </row>
    <row r="139" spans="2:9" ht="120" x14ac:dyDescent="0.25">
      <c r="B139" s="20" t="s">
        <v>287</v>
      </c>
      <c r="C139" s="22" t="s">
        <v>35</v>
      </c>
      <c r="D139" s="22" t="s">
        <v>36</v>
      </c>
      <c r="E139" s="22" t="s">
        <v>49</v>
      </c>
      <c r="F139" s="22" t="s">
        <v>70</v>
      </c>
      <c r="G139" s="22" t="s">
        <v>45</v>
      </c>
      <c r="H139" s="21"/>
      <c r="I139" s="21"/>
    </row>
    <row r="140" spans="2:9" ht="75" x14ac:dyDescent="0.25">
      <c r="B140" s="20" t="s">
        <v>286</v>
      </c>
      <c r="C140" s="22"/>
      <c r="D140" s="22"/>
      <c r="E140" s="22"/>
      <c r="F140" s="22"/>
      <c r="G140" s="22"/>
      <c r="H140" s="21"/>
      <c r="I140" s="21"/>
    </row>
    <row r="141" spans="2:9" ht="45" x14ac:dyDescent="0.25">
      <c r="B141" s="20" t="s">
        <v>285</v>
      </c>
      <c r="C141" s="22"/>
      <c r="D141" s="22"/>
      <c r="E141" s="22"/>
      <c r="F141" s="22"/>
      <c r="G141" s="22"/>
      <c r="H141" s="21"/>
      <c r="I141" s="21"/>
    </row>
    <row r="142" spans="2:9" ht="120" x14ac:dyDescent="0.25">
      <c r="B142" s="20" t="s">
        <v>284</v>
      </c>
      <c r="C142" s="22" t="s">
        <v>35</v>
      </c>
      <c r="D142" s="22" t="s">
        <v>36</v>
      </c>
      <c r="E142" s="22" t="s">
        <v>49</v>
      </c>
      <c r="F142" s="22" t="s">
        <v>70</v>
      </c>
      <c r="G142" s="22" t="s">
        <v>45</v>
      </c>
      <c r="H142" s="21"/>
      <c r="I142" s="21"/>
    </row>
    <row r="143" spans="2:9" ht="45" x14ac:dyDescent="0.25">
      <c r="B143" s="20" t="s">
        <v>283</v>
      </c>
      <c r="C143" s="22"/>
      <c r="D143" s="22"/>
      <c r="E143" s="22"/>
      <c r="F143" s="22"/>
      <c r="G143" s="22"/>
      <c r="H143" s="21"/>
      <c r="I143" s="21"/>
    </row>
    <row r="144" spans="2:9" ht="75" x14ac:dyDescent="0.25">
      <c r="B144" s="20" t="s">
        <v>282</v>
      </c>
      <c r="C144" s="22"/>
      <c r="D144" s="22"/>
      <c r="E144" s="22"/>
      <c r="F144" s="22"/>
      <c r="G144" s="22"/>
      <c r="H144" s="21"/>
      <c r="I144" s="21"/>
    </row>
    <row r="145" spans="2:9" ht="120" x14ac:dyDescent="0.25">
      <c r="B145" s="20" t="s">
        <v>281</v>
      </c>
      <c r="C145" s="22" t="s">
        <v>35</v>
      </c>
      <c r="D145" s="22" t="s">
        <v>36</v>
      </c>
      <c r="E145" s="22" t="s">
        <v>49</v>
      </c>
      <c r="F145" s="22" t="s">
        <v>70</v>
      </c>
      <c r="G145" s="22" t="s">
        <v>45</v>
      </c>
      <c r="H145" s="21"/>
      <c r="I145" s="21"/>
    </row>
    <row r="146" spans="2:9" ht="75" x14ac:dyDescent="0.25">
      <c r="B146" s="20" t="s">
        <v>280</v>
      </c>
      <c r="C146" s="22"/>
      <c r="D146" s="22"/>
      <c r="E146" s="22"/>
      <c r="F146" s="22"/>
      <c r="G146" s="22"/>
      <c r="H146" s="21"/>
      <c r="I146" s="21"/>
    </row>
    <row r="147" spans="2:9" ht="75" x14ac:dyDescent="0.25">
      <c r="B147" s="20" t="s">
        <v>279</v>
      </c>
      <c r="C147" s="22"/>
      <c r="D147" s="22"/>
      <c r="E147" s="22"/>
      <c r="F147" s="22"/>
      <c r="G147" s="22"/>
      <c r="H147" s="21"/>
      <c r="I147" s="21"/>
    </row>
    <row r="148" spans="2:9" ht="120" x14ac:dyDescent="0.25">
      <c r="B148" s="20" t="s">
        <v>278</v>
      </c>
      <c r="C148" s="22" t="s">
        <v>35</v>
      </c>
      <c r="D148" s="22" t="s">
        <v>36</v>
      </c>
      <c r="E148" s="22" t="s">
        <v>49</v>
      </c>
      <c r="F148" s="22" t="s">
        <v>70</v>
      </c>
      <c r="G148" s="22" t="s">
        <v>45</v>
      </c>
      <c r="H148" s="21"/>
      <c r="I148" s="21"/>
    </row>
    <row r="149" spans="2:9" ht="75" x14ac:dyDescent="0.25">
      <c r="B149" s="20" t="s">
        <v>277</v>
      </c>
      <c r="C149" s="22"/>
      <c r="D149" s="22"/>
      <c r="E149" s="22"/>
      <c r="F149" s="22"/>
      <c r="G149" s="22"/>
      <c r="H149" s="21"/>
      <c r="I149" s="21"/>
    </row>
    <row r="150" spans="2:9" ht="75" x14ac:dyDescent="0.25">
      <c r="B150" s="20" t="s">
        <v>276</v>
      </c>
      <c r="C150" s="22"/>
      <c r="D150" s="22"/>
      <c r="E150" s="22"/>
      <c r="F150" s="22"/>
      <c r="G150" s="22"/>
      <c r="H150" s="21"/>
      <c r="I150" s="21"/>
    </row>
    <row r="151" spans="2:9" ht="120" x14ac:dyDescent="0.25">
      <c r="B151" s="20" t="s">
        <v>275</v>
      </c>
      <c r="C151" s="22" t="s">
        <v>35</v>
      </c>
      <c r="D151" s="22" t="s">
        <v>36</v>
      </c>
      <c r="E151" s="22" t="s">
        <v>49</v>
      </c>
      <c r="F151" s="22" t="s">
        <v>70</v>
      </c>
      <c r="G151" s="22" t="s">
        <v>45</v>
      </c>
      <c r="H151" s="21"/>
      <c r="I151" s="21"/>
    </row>
    <row r="152" spans="2:9" ht="75" x14ac:dyDescent="0.25">
      <c r="B152" s="20" t="s">
        <v>274</v>
      </c>
      <c r="C152" s="22"/>
      <c r="D152" s="22"/>
      <c r="E152" s="22"/>
      <c r="F152" s="22"/>
      <c r="G152" s="22"/>
      <c r="H152" s="21"/>
      <c r="I152" s="21"/>
    </row>
    <row r="153" spans="2:9" ht="75" x14ac:dyDescent="0.25">
      <c r="B153" s="20" t="s">
        <v>273</v>
      </c>
      <c r="C153" s="22"/>
      <c r="D153" s="22"/>
      <c r="E153" s="22"/>
      <c r="F153" s="22"/>
      <c r="G153" s="22"/>
      <c r="H153" s="21"/>
      <c r="I153" s="21"/>
    </row>
    <row r="154" spans="2:9" ht="120" x14ac:dyDescent="0.25">
      <c r="B154" s="20" t="s">
        <v>272</v>
      </c>
      <c r="C154" s="22" t="s">
        <v>35</v>
      </c>
      <c r="D154" s="22" t="s">
        <v>36</v>
      </c>
      <c r="E154" s="22" t="s">
        <v>49</v>
      </c>
      <c r="F154" s="22" t="s">
        <v>70</v>
      </c>
      <c r="G154" s="22" t="s">
        <v>45</v>
      </c>
      <c r="H154" s="21"/>
      <c r="I154" s="21"/>
    </row>
    <row r="155" spans="2:9" ht="75" x14ac:dyDescent="0.25">
      <c r="B155" s="20" t="s">
        <v>271</v>
      </c>
      <c r="C155" s="22"/>
      <c r="D155" s="22"/>
      <c r="E155" s="22"/>
      <c r="F155" s="22"/>
      <c r="G155" s="22"/>
      <c r="H155" s="21"/>
      <c r="I155" s="21"/>
    </row>
    <row r="156" spans="2:9" ht="75" x14ac:dyDescent="0.25">
      <c r="B156" s="20" t="s">
        <v>270</v>
      </c>
      <c r="C156" s="22"/>
      <c r="D156" s="22"/>
      <c r="E156" s="22"/>
      <c r="F156" s="22"/>
      <c r="G156" s="22"/>
      <c r="H156" s="21"/>
      <c r="I156" s="21"/>
    </row>
    <row r="157" spans="2:9" ht="120" x14ac:dyDescent="0.25">
      <c r="B157" s="20" t="s">
        <v>269</v>
      </c>
      <c r="C157" s="22" t="s">
        <v>35</v>
      </c>
      <c r="D157" s="22" t="s">
        <v>36</v>
      </c>
      <c r="E157" s="22" t="s">
        <v>49</v>
      </c>
      <c r="F157" s="22" t="s">
        <v>70</v>
      </c>
      <c r="G157" s="22" t="s">
        <v>45</v>
      </c>
      <c r="H157" s="21"/>
      <c r="I157" s="21"/>
    </row>
    <row r="158" spans="2:9" ht="75" x14ac:dyDescent="0.25">
      <c r="B158" s="20" t="s">
        <v>268</v>
      </c>
      <c r="C158" s="22"/>
      <c r="D158" s="22"/>
      <c r="E158" s="22"/>
      <c r="F158" s="22"/>
      <c r="G158" s="22"/>
      <c r="H158" s="21"/>
      <c r="I158" s="21"/>
    </row>
    <row r="159" spans="2:9" ht="75" x14ac:dyDescent="0.25">
      <c r="B159" s="20" t="s">
        <v>267</v>
      </c>
      <c r="C159" s="22"/>
      <c r="D159" s="22"/>
      <c r="E159" s="22"/>
      <c r="F159" s="22"/>
      <c r="G159" s="22"/>
      <c r="H159" s="21"/>
      <c r="I159" s="21"/>
    </row>
    <row r="160" spans="2:9" ht="120" x14ac:dyDescent="0.25">
      <c r="B160" s="20" t="s">
        <v>266</v>
      </c>
      <c r="C160" s="22" t="s">
        <v>35</v>
      </c>
      <c r="D160" s="22" t="s">
        <v>36</v>
      </c>
      <c r="E160" s="22" t="s">
        <v>49</v>
      </c>
      <c r="F160" s="22" t="s">
        <v>70</v>
      </c>
      <c r="G160" s="22" t="s">
        <v>45</v>
      </c>
      <c r="H160" s="21"/>
      <c r="I160" s="21"/>
    </row>
    <row r="161" spans="2:9" ht="75" x14ac:dyDescent="0.25">
      <c r="B161" s="20" t="s">
        <v>265</v>
      </c>
      <c r="C161" s="22"/>
      <c r="D161" s="22"/>
      <c r="E161" s="22"/>
      <c r="F161" s="22"/>
      <c r="G161" s="22"/>
      <c r="H161" s="21"/>
      <c r="I161" s="21"/>
    </row>
    <row r="162" spans="2:9" ht="30" x14ac:dyDescent="0.25">
      <c r="B162" s="20" t="s">
        <v>264</v>
      </c>
      <c r="C162" s="22"/>
      <c r="D162" s="22"/>
      <c r="E162" s="22"/>
      <c r="F162" s="22"/>
      <c r="G162" s="22"/>
      <c r="H162" s="21"/>
      <c r="I162" s="21"/>
    </row>
    <row r="163" spans="2:9" ht="75" x14ac:dyDescent="0.25">
      <c r="B163" s="20" t="s">
        <v>263</v>
      </c>
      <c r="C163" s="22"/>
      <c r="D163" s="22"/>
      <c r="E163" s="22"/>
      <c r="F163" s="22"/>
      <c r="G163" s="22"/>
      <c r="H163" s="21"/>
      <c r="I163" s="21"/>
    </row>
    <row r="164" spans="2:9" ht="120" x14ac:dyDescent="0.25">
      <c r="B164" s="20" t="s">
        <v>262</v>
      </c>
      <c r="C164" s="22" t="s">
        <v>35</v>
      </c>
      <c r="D164" s="22" t="s">
        <v>36</v>
      </c>
      <c r="E164" s="22" t="s">
        <v>49</v>
      </c>
      <c r="F164" s="22" t="s">
        <v>70</v>
      </c>
      <c r="G164" s="22" t="s">
        <v>45</v>
      </c>
      <c r="H164" s="21"/>
      <c r="I164" s="21"/>
    </row>
    <row r="165" spans="2:9" ht="75" x14ac:dyDescent="0.25">
      <c r="B165" s="20" t="s">
        <v>261</v>
      </c>
      <c r="C165" s="22"/>
      <c r="D165" s="22"/>
      <c r="E165" s="22"/>
      <c r="F165" s="22"/>
      <c r="G165" s="22"/>
      <c r="H165" s="21"/>
      <c r="I165" s="21"/>
    </row>
    <row r="166" spans="2:9" ht="45" x14ac:dyDescent="0.25">
      <c r="B166" s="20" t="s">
        <v>260</v>
      </c>
      <c r="C166" s="22"/>
      <c r="D166" s="22"/>
      <c r="E166" s="22"/>
      <c r="F166" s="22"/>
      <c r="G166" s="22"/>
      <c r="H166" s="21"/>
      <c r="I166" s="21"/>
    </row>
    <row r="167" spans="2:9" ht="120" x14ac:dyDescent="0.25">
      <c r="B167" s="20" t="s">
        <v>259</v>
      </c>
      <c r="C167" s="22" t="s">
        <v>35</v>
      </c>
      <c r="D167" s="22" t="s">
        <v>36</v>
      </c>
      <c r="E167" s="22" t="s">
        <v>49</v>
      </c>
      <c r="F167" s="22" t="s">
        <v>70</v>
      </c>
      <c r="G167" s="22" t="s">
        <v>45</v>
      </c>
      <c r="H167" s="21"/>
      <c r="I167" s="21"/>
    </row>
    <row r="168" spans="2:9" ht="60" x14ac:dyDescent="0.25">
      <c r="B168" s="20" t="s">
        <v>258</v>
      </c>
      <c r="C168" s="22"/>
      <c r="D168" s="22"/>
      <c r="E168" s="22"/>
      <c r="F168" s="22"/>
      <c r="G168" s="22"/>
      <c r="H168" s="21"/>
      <c r="I168" s="21"/>
    </row>
    <row r="169" spans="2:9" ht="30" x14ac:dyDescent="0.25">
      <c r="B169" s="20" t="s">
        <v>257</v>
      </c>
      <c r="C169" s="22"/>
      <c r="D169" s="22"/>
      <c r="E169" s="22"/>
      <c r="F169" s="22"/>
      <c r="G169" s="22"/>
      <c r="H169" s="21"/>
      <c r="I169" s="21"/>
    </row>
    <row r="170" spans="2:9" ht="75" x14ac:dyDescent="0.25">
      <c r="B170" s="20" t="s">
        <v>256</v>
      </c>
      <c r="C170" s="22"/>
      <c r="D170" s="22"/>
      <c r="E170" s="22"/>
      <c r="F170" s="22"/>
      <c r="G170" s="22"/>
      <c r="H170" s="21"/>
      <c r="I170" s="21"/>
    </row>
    <row r="171" spans="2:9" ht="120" x14ac:dyDescent="0.25">
      <c r="B171" s="20" t="s">
        <v>255</v>
      </c>
      <c r="C171" s="22" t="s">
        <v>35</v>
      </c>
      <c r="D171" s="22" t="s">
        <v>36</v>
      </c>
      <c r="E171" s="22" t="s">
        <v>49</v>
      </c>
      <c r="F171" s="22" t="s">
        <v>70</v>
      </c>
      <c r="G171" s="22" t="s">
        <v>45</v>
      </c>
      <c r="H171" s="21"/>
      <c r="I171" s="21"/>
    </row>
    <row r="172" spans="2:9" ht="75" x14ac:dyDescent="0.25">
      <c r="B172" s="20" t="s">
        <v>254</v>
      </c>
      <c r="C172" s="22"/>
      <c r="D172" s="22"/>
      <c r="E172" s="22"/>
      <c r="F172" s="22"/>
      <c r="G172" s="22"/>
      <c r="H172" s="21"/>
      <c r="I172" s="21"/>
    </row>
    <row r="173" spans="2:9" ht="30" x14ac:dyDescent="0.25">
      <c r="B173" s="20" t="s">
        <v>253</v>
      </c>
      <c r="C173" s="22"/>
      <c r="D173" s="22"/>
      <c r="E173" s="22"/>
      <c r="F173" s="22"/>
      <c r="G173" s="22"/>
      <c r="H173" s="21"/>
      <c r="I173" s="21"/>
    </row>
    <row r="174" spans="2:9" ht="75" x14ac:dyDescent="0.25">
      <c r="B174" s="20" t="s">
        <v>252</v>
      </c>
      <c r="C174" s="22"/>
      <c r="D174" s="22"/>
      <c r="E174" s="22"/>
      <c r="F174" s="22"/>
      <c r="G174" s="22"/>
      <c r="H174" s="21"/>
      <c r="I174" s="21"/>
    </row>
    <row r="175" spans="2:9" ht="120" x14ac:dyDescent="0.25">
      <c r="B175" s="20" t="s">
        <v>251</v>
      </c>
      <c r="C175" s="22" t="s">
        <v>35</v>
      </c>
      <c r="D175" s="22" t="s">
        <v>36</v>
      </c>
      <c r="E175" s="22" t="s">
        <v>49</v>
      </c>
      <c r="F175" s="22" t="s">
        <v>70</v>
      </c>
      <c r="G175" s="22" t="s">
        <v>45</v>
      </c>
      <c r="H175" s="21"/>
      <c r="I175" s="21"/>
    </row>
    <row r="176" spans="2:9" ht="75" x14ac:dyDescent="0.25">
      <c r="B176" s="20" t="s">
        <v>250</v>
      </c>
      <c r="C176" s="22"/>
      <c r="D176" s="22"/>
      <c r="E176" s="22"/>
      <c r="F176" s="22"/>
      <c r="G176" s="22"/>
      <c r="H176" s="21"/>
      <c r="I176" s="21"/>
    </row>
    <row r="177" spans="2:9" ht="75" x14ac:dyDescent="0.25">
      <c r="B177" s="20" t="s">
        <v>249</v>
      </c>
      <c r="C177" s="22"/>
      <c r="D177" s="22"/>
      <c r="E177" s="22"/>
      <c r="F177" s="22"/>
      <c r="G177" s="22"/>
      <c r="H177" s="21"/>
      <c r="I177" s="21"/>
    </row>
    <row r="178" spans="2:9" ht="120" x14ac:dyDescent="0.25">
      <c r="B178" s="20" t="s">
        <v>248</v>
      </c>
      <c r="C178" s="22" t="s">
        <v>35</v>
      </c>
      <c r="D178" s="22" t="s">
        <v>36</v>
      </c>
      <c r="E178" s="22" t="s">
        <v>49</v>
      </c>
      <c r="F178" s="22" t="s">
        <v>70</v>
      </c>
      <c r="G178" s="22" t="s">
        <v>45</v>
      </c>
      <c r="H178" s="21"/>
      <c r="I178" s="21"/>
    </row>
    <row r="179" spans="2:9" ht="60" x14ac:dyDescent="0.25">
      <c r="B179" s="20" t="s">
        <v>247</v>
      </c>
      <c r="C179" s="22"/>
      <c r="D179" s="22"/>
      <c r="E179" s="22"/>
      <c r="F179" s="22"/>
      <c r="G179" s="22"/>
      <c r="H179" s="21"/>
      <c r="I179" s="21"/>
    </row>
    <row r="180" spans="2:9" ht="45" x14ac:dyDescent="0.25">
      <c r="B180" s="20" t="s">
        <v>246</v>
      </c>
      <c r="C180" s="22"/>
      <c r="D180" s="22"/>
      <c r="E180" s="22"/>
      <c r="F180" s="22"/>
      <c r="G180" s="22"/>
      <c r="H180" s="21"/>
      <c r="I180" s="21"/>
    </row>
    <row r="181" spans="2:9" ht="120" x14ac:dyDescent="0.25">
      <c r="B181" s="20" t="s">
        <v>245</v>
      </c>
      <c r="C181" s="22" t="s">
        <v>35</v>
      </c>
      <c r="D181" s="22" t="s">
        <v>36</v>
      </c>
      <c r="E181" s="22" t="s">
        <v>49</v>
      </c>
      <c r="F181" s="22" t="s">
        <v>70</v>
      </c>
      <c r="G181" s="22" t="s">
        <v>45</v>
      </c>
      <c r="H181" s="21"/>
      <c r="I181" s="21"/>
    </row>
    <row r="182" spans="2:9" ht="45" x14ac:dyDescent="0.25">
      <c r="B182" s="20" t="s">
        <v>244</v>
      </c>
      <c r="C182" s="22"/>
      <c r="D182" s="22"/>
      <c r="E182" s="22"/>
      <c r="F182" s="22"/>
      <c r="G182" s="22"/>
      <c r="H182" s="21"/>
      <c r="I182" s="21"/>
    </row>
    <row r="183" spans="2:9" ht="45" x14ac:dyDescent="0.25">
      <c r="B183" s="20" t="s">
        <v>243</v>
      </c>
      <c r="C183" s="22"/>
      <c r="D183" s="22"/>
      <c r="E183" s="22"/>
      <c r="F183" s="22"/>
      <c r="G183" s="22"/>
      <c r="H183" s="21"/>
      <c r="I183" s="21"/>
    </row>
    <row r="184" spans="2:9" ht="120" x14ac:dyDescent="0.25">
      <c r="B184" s="20" t="s">
        <v>242</v>
      </c>
      <c r="C184" s="22" t="s">
        <v>35</v>
      </c>
      <c r="D184" s="22" t="s">
        <v>36</v>
      </c>
      <c r="E184" s="22" t="s">
        <v>49</v>
      </c>
      <c r="F184" s="22" t="s">
        <v>70</v>
      </c>
      <c r="G184" s="22" t="s">
        <v>45</v>
      </c>
      <c r="H184" s="21"/>
      <c r="I184" s="21"/>
    </row>
    <row r="185" spans="2:9" ht="45" x14ac:dyDescent="0.25">
      <c r="B185" s="20" t="s">
        <v>241</v>
      </c>
      <c r="C185" s="22"/>
      <c r="D185" s="22"/>
      <c r="E185" s="22"/>
      <c r="F185" s="22"/>
      <c r="G185" s="22"/>
      <c r="H185" s="21"/>
      <c r="I185" s="21"/>
    </row>
    <row r="186" spans="2:9" ht="120" x14ac:dyDescent="0.25">
      <c r="B186" s="20" t="s">
        <v>234</v>
      </c>
      <c r="C186" s="22" t="s">
        <v>35</v>
      </c>
      <c r="D186" s="22" t="s">
        <v>36</v>
      </c>
      <c r="E186" s="22" t="s">
        <v>49</v>
      </c>
      <c r="F186" s="22" t="s">
        <v>70</v>
      </c>
      <c r="G186" s="22" t="s">
        <v>45</v>
      </c>
      <c r="H186" s="21"/>
      <c r="I186" s="21"/>
    </row>
    <row r="187" spans="2:9" ht="120" x14ac:dyDescent="0.25">
      <c r="B187" s="20" t="s">
        <v>233</v>
      </c>
      <c r="C187" s="22" t="s">
        <v>35</v>
      </c>
      <c r="D187" s="22" t="s">
        <v>36</v>
      </c>
      <c r="E187" s="22" t="s">
        <v>49</v>
      </c>
      <c r="F187" s="22" t="s">
        <v>70</v>
      </c>
      <c r="G187" s="22" t="s">
        <v>45</v>
      </c>
      <c r="H187" s="21"/>
      <c r="I187" s="21"/>
    </row>
    <row r="188" spans="2:9" ht="120" x14ac:dyDescent="0.25">
      <c r="B188" s="20" t="s">
        <v>232</v>
      </c>
      <c r="C188" s="22" t="s">
        <v>35</v>
      </c>
      <c r="D188" s="22" t="s">
        <v>36</v>
      </c>
      <c r="E188" s="22" t="s">
        <v>49</v>
      </c>
      <c r="F188" s="22" t="s">
        <v>70</v>
      </c>
      <c r="G188" s="22" t="s">
        <v>45</v>
      </c>
      <c r="H188" s="21"/>
      <c r="I188" s="21"/>
    </row>
    <row r="189" spans="2:9" ht="120" x14ac:dyDescent="0.25">
      <c r="B189" s="20" t="s">
        <v>231</v>
      </c>
      <c r="C189" s="22" t="s">
        <v>35</v>
      </c>
      <c r="D189" s="22" t="s">
        <v>36</v>
      </c>
      <c r="E189" s="22" t="s">
        <v>49</v>
      </c>
      <c r="F189" s="22" t="s">
        <v>70</v>
      </c>
      <c r="G189" s="22" t="s">
        <v>45</v>
      </c>
      <c r="H189" s="21"/>
      <c r="I189" s="21"/>
    </row>
    <row r="190" spans="2:9" ht="45" x14ac:dyDescent="0.25">
      <c r="B190" s="20" t="s">
        <v>230</v>
      </c>
      <c r="C190" s="22"/>
      <c r="D190" s="22"/>
      <c r="E190" s="22"/>
      <c r="F190" s="22"/>
      <c r="G190" s="22"/>
      <c r="H190" s="21"/>
      <c r="I190" s="21"/>
    </row>
    <row r="191" spans="2:9" ht="120" x14ac:dyDescent="0.25">
      <c r="B191" s="20" t="s">
        <v>229</v>
      </c>
      <c r="C191" s="22" t="s">
        <v>35</v>
      </c>
      <c r="D191" s="22" t="s">
        <v>36</v>
      </c>
      <c r="E191" s="22" t="s">
        <v>49</v>
      </c>
      <c r="F191" s="22" t="s">
        <v>70</v>
      </c>
      <c r="G191" s="22" t="s">
        <v>45</v>
      </c>
      <c r="H191" s="21"/>
      <c r="I191" s="21"/>
    </row>
    <row r="192" spans="2:9" ht="45" x14ac:dyDescent="0.25">
      <c r="B192" s="20" t="s">
        <v>228</v>
      </c>
      <c r="C192" s="22"/>
      <c r="D192" s="22"/>
      <c r="E192" s="22"/>
      <c r="F192" s="22"/>
      <c r="G192" s="22"/>
      <c r="H192" s="21"/>
      <c r="I192" s="21"/>
    </row>
    <row r="193" spans="2:9" ht="45" x14ac:dyDescent="0.25">
      <c r="B193" s="20" t="s">
        <v>225</v>
      </c>
      <c r="C193" s="22"/>
      <c r="D193" s="22"/>
      <c r="E193" s="22"/>
      <c r="F193" s="22"/>
      <c r="G193" s="22"/>
      <c r="H193" s="21"/>
      <c r="I193" s="21"/>
    </row>
    <row r="194" spans="2:9" ht="45" x14ac:dyDescent="0.25">
      <c r="B194" s="20" t="s">
        <v>224</v>
      </c>
      <c r="C194" s="22"/>
      <c r="D194" s="22"/>
      <c r="E194" s="22"/>
      <c r="F194" s="22"/>
      <c r="G194" s="22"/>
      <c r="H194" s="21"/>
      <c r="I194" s="21"/>
    </row>
    <row r="195" spans="2:9" ht="45" x14ac:dyDescent="0.25">
      <c r="B195" s="20" t="s">
        <v>222</v>
      </c>
      <c r="C195" s="22"/>
      <c r="D195" s="22"/>
      <c r="E195" s="22"/>
      <c r="F195" s="22"/>
      <c r="G195" s="22"/>
      <c r="H195" s="21"/>
      <c r="I195" s="21"/>
    </row>
    <row r="196" spans="2:9" ht="45" x14ac:dyDescent="0.25">
      <c r="B196" s="20" t="s">
        <v>220</v>
      </c>
      <c r="C196" s="22"/>
      <c r="D196" s="22"/>
      <c r="E196" s="22"/>
      <c r="F196" s="22"/>
      <c r="G196" s="22"/>
      <c r="H196" s="21"/>
      <c r="I196" s="21"/>
    </row>
    <row r="197" spans="2:9" ht="30" x14ac:dyDescent="0.25">
      <c r="B197" s="20" t="s">
        <v>219</v>
      </c>
      <c r="C197" s="22"/>
      <c r="D197" s="22"/>
      <c r="E197" s="22"/>
      <c r="F197" s="22"/>
      <c r="G197" s="22"/>
      <c r="H197" s="21"/>
      <c r="I197" s="21"/>
    </row>
    <row r="198" spans="2:9" ht="30" x14ac:dyDescent="0.25">
      <c r="B198" s="20" t="s">
        <v>218</v>
      </c>
      <c r="C198" s="22"/>
      <c r="D198" s="22"/>
      <c r="E198" s="22"/>
      <c r="F198" s="22"/>
      <c r="G198" s="22"/>
      <c r="H198" s="21"/>
      <c r="I198" s="21"/>
    </row>
    <row r="199" spans="2:9" ht="120" x14ac:dyDescent="0.25">
      <c r="B199" s="20" t="s">
        <v>92</v>
      </c>
      <c r="C199" s="22" t="s">
        <v>35</v>
      </c>
      <c r="D199" s="22" t="s">
        <v>36</v>
      </c>
      <c r="E199" s="22" t="s">
        <v>49</v>
      </c>
      <c r="F199" s="22" t="s">
        <v>70</v>
      </c>
      <c r="G199" s="22" t="s">
        <v>45</v>
      </c>
      <c r="H199" s="21"/>
      <c r="I199" s="21"/>
    </row>
    <row r="200" spans="2:9" ht="120" x14ac:dyDescent="0.25">
      <c r="B200" s="20" t="s">
        <v>91</v>
      </c>
      <c r="C200" s="22" t="s">
        <v>35</v>
      </c>
      <c r="D200" s="22" t="s">
        <v>36</v>
      </c>
      <c r="E200" s="22" t="s">
        <v>49</v>
      </c>
      <c r="F200" s="22" t="s">
        <v>70</v>
      </c>
      <c r="G200" s="22" t="s">
        <v>45</v>
      </c>
      <c r="H200" s="21"/>
      <c r="I200" s="21"/>
    </row>
    <row r="201" spans="2:9" ht="120" x14ac:dyDescent="0.25">
      <c r="B201" s="20" t="s">
        <v>90</v>
      </c>
      <c r="C201" s="22" t="s">
        <v>35</v>
      </c>
      <c r="D201" s="22" t="s">
        <v>36</v>
      </c>
      <c r="E201" s="22" t="s">
        <v>49</v>
      </c>
      <c r="F201" s="22" t="s">
        <v>70</v>
      </c>
      <c r="G201" s="22" t="s">
        <v>45</v>
      </c>
      <c r="H201" s="21"/>
      <c r="I201" s="21"/>
    </row>
    <row r="202" spans="2:9" ht="120" x14ac:dyDescent="0.25">
      <c r="B202" s="20" t="s">
        <v>89</v>
      </c>
      <c r="C202" s="22" t="s">
        <v>35</v>
      </c>
      <c r="D202" s="22" t="s">
        <v>36</v>
      </c>
      <c r="E202" s="22" t="s">
        <v>49</v>
      </c>
      <c r="F202" s="22" t="s">
        <v>70</v>
      </c>
      <c r="G202" s="22" t="s">
        <v>45</v>
      </c>
      <c r="H202" s="21"/>
      <c r="I202" s="21"/>
    </row>
    <row r="203" spans="2:9" ht="120" x14ac:dyDescent="0.25">
      <c r="B203" s="20" t="s">
        <v>88</v>
      </c>
      <c r="C203" s="22" t="s">
        <v>35</v>
      </c>
      <c r="D203" s="22" t="s">
        <v>36</v>
      </c>
      <c r="E203" s="22" t="s">
        <v>49</v>
      </c>
      <c r="F203" s="22" t="s">
        <v>70</v>
      </c>
      <c r="G203" s="22" t="s">
        <v>45</v>
      </c>
      <c r="H203" s="21"/>
      <c r="I203" s="21"/>
    </row>
    <row r="204" spans="2:9" ht="120" x14ac:dyDescent="0.25">
      <c r="B204" s="20" t="s">
        <v>87</v>
      </c>
      <c r="C204" s="22" t="s">
        <v>35</v>
      </c>
      <c r="D204" s="22" t="s">
        <v>36</v>
      </c>
      <c r="E204" s="22" t="s">
        <v>49</v>
      </c>
      <c r="F204" s="22" t="s">
        <v>70</v>
      </c>
      <c r="G204" s="22" t="s">
        <v>45</v>
      </c>
      <c r="H204" s="21"/>
      <c r="I204" s="21"/>
    </row>
    <row r="205" spans="2:9" ht="120" x14ac:dyDescent="0.25">
      <c r="B205" s="20" t="s">
        <v>86</v>
      </c>
      <c r="C205" s="22" t="s">
        <v>35</v>
      </c>
      <c r="D205" s="22" t="s">
        <v>36</v>
      </c>
      <c r="E205" s="22" t="s">
        <v>49</v>
      </c>
      <c r="F205" s="22" t="s">
        <v>70</v>
      </c>
      <c r="G205" s="22" t="s">
        <v>45</v>
      </c>
      <c r="H205" s="21"/>
      <c r="I205" s="21"/>
    </row>
    <row r="206" spans="2:9" ht="120" x14ac:dyDescent="0.25">
      <c r="B206" s="20" t="s">
        <v>85</v>
      </c>
      <c r="C206" s="22" t="s">
        <v>35</v>
      </c>
      <c r="D206" s="22" t="s">
        <v>36</v>
      </c>
      <c r="E206" s="22" t="s">
        <v>49</v>
      </c>
      <c r="F206" s="22" t="s">
        <v>70</v>
      </c>
      <c r="G206" s="22" t="s">
        <v>45</v>
      </c>
      <c r="H206" s="21"/>
      <c r="I206" s="21"/>
    </row>
    <row r="207" spans="2:9" ht="120" x14ac:dyDescent="0.25">
      <c r="B207" s="20" t="s">
        <v>84</v>
      </c>
      <c r="C207" s="22" t="s">
        <v>35</v>
      </c>
      <c r="D207" s="22" t="s">
        <v>36</v>
      </c>
      <c r="E207" s="22" t="s">
        <v>49</v>
      </c>
      <c r="F207" s="22" t="s">
        <v>70</v>
      </c>
      <c r="G207" s="22" t="s">
        <v>45</v>
      </c>
      <c r="H207" s="21"/>
      <c r="I207" s="21"/>
    </row>
    <row r="208" spans="2:9" ht="120" x14ac:dyDescent="0.25">
      <c r="B208" s="20" t="s">
        <v>83</v>
      </c>
      <c r="C208" s="22" t="s">
        <v>35</v>
      </c>
      <c r="D208" s="22" t="s">
        <v>36</v>
      </c>
      <c r="E208" s="22" t="s">
        <v>49</v>
      </c>
      <c r="F208" s="22" t="s">
        <v>70</v>
      </c>
      <c r="G208" s="22" t="s">
        <v>45</v>
      </c>
      <c r="H208" s="21"/>
      <c r="I208" s="21"/>
    </row>
    <row r="209" spans="2:9" ht="120" x14ac:dyDescent="0.25">
      <c r="B209" s="20" t="s">
        <v>82</v>
      </c>
      <c r="C209" s="22" t="s">
        <v>35</v>
      </c>
      <c r="D209" s="22" t="s">
        <v>36</v>
      </c>
      <c r="E209" s="22" t="s">
        <v>49</v>
      </c>
      <c r="F209" s="22" t="s">
        <v>70</v>
      </c>
      <c r="G209" s="22" t="s">
        <v>45</v>
      </c>
      <c r="H209" s="21"/>
      <c r="I209" s="21"/>
    </row>
    <row r="210" spans="2:9" ht="120" x14ac:dyDescent="0.25">
      <c r="B210" s="20" t="s">
        <v>81</v>
      </c>
      <c r="C210" s="22" t="s">
        <v>35</v>
      </c>
      <c r="D210" s="22" t="s">
        <v>36</v>
      </c>
      <c r="E210" s="22" t="s">
        <v>49</v>
      </c>
      <c r="F210" s="22" t="s">
        <v>70</v>
      </c>
      <c r="G210" s="22" t="s">
        <v>45</v>
      </c>
      <c r="H210" s="21"/>
      <c r="I210" s="21"/>
    </row>
    <row r="211" spans="2:9" ht="120" x14ac:dyDescent="0.25">
      <c r="B211" s="20" t="s">
        <v>80</v>
      </c>
      <c r="C211" s="22" t="s">
        <v>35</v>
      </c>
      <c r="D211" s="22" t="s">
        <v>36</v>
      </c>
      <c r="E211" s="22" t="s">
        <v>49</v>
      </c>
      <c r="F211" s="22" t="s">
        <v>70</v>
      </c>
      <c r="G211" s="22" t="s">
        <v>45</v>
      </c>
      <c r="H211" s="21"/>
      <c r="I211" s="21"/>
    </row>
    <row r="212" spans="2:9" ht="120" x14ac:dyDescent="0.25">
      <c r="B212" s="20" t="s">
        <v>79</v>
      </c>
      <c r="C212" s="22" t="s">
        <v>35</v>
      </c>
      <c r="D212" s="22" t="s">
        <v>36</v>
      </c>
      <c r="E212" s="22" t="s">
        <v>49</v>
      </c>
      <c r="F212" s="22" t="s">
        <v>70</v>
      </c>
      <c r="G212" s="22" t="s">
        <v>45</v>
      </c>
      <c r="H212" s="21"/>
      <c r="I212" s="21"/>
    </row>
    <row r="213" spans="2:9" ht="120" x14ac:dyDescent="0.25">
      <c r="B213" s="20" t="s">
        <v>69</v>
      </c>
      <c r="C213" s="22" t="s">
        <v>35</v>
      </c>
      <c r="D213" s="22" t="s">
        <v>36</v>
      </c>
      <c r="E213" s="22" t="s">
        <v>49</v>
      </c>
      <c r="F213" s="22" t="s">
        <v>70</v>
      </c>
      <c r="G213" s="22" t="s">
        <v>45</v>
      </c>
      <c r="H213" s="21"/>
      <c r="I213" s="21"/>
    </row>
    <row r="214" spans="2:9" ht="120" x14ac:dyDescent="0.25">
      <c r="B214" s="20" t="s">
        <v>65</v>
      </c>
      <c r="C214" s="22" t="s">
        <v>35</v>
      </c>
      <c r="D214" s="22" t="s">
        <v>36</v>
      </c>
      <c r="E214" s="22" t="s">
        <v>49</v>
      </c>
      <c r="F214" s="22" t="s">
        <v>63</v>
      </c>
      <c r="G214" s="22" t="s">
        <v>45</v>
      </c>
      <c r="H214" s="21"/>
      <c r="I214" s="21"/>
    </row>
    <row r="215" spans="2:9" ht="120" x14ac:dyDescent="0.25">
      <c r="B215" s="20" t="s">
        <v>64</v>
      </c>
      <c r="C215" s="22" t="s">
        <v>35</v>
      </c>
      <c r="D215" s="22" t="s">
        <v>36</v>
      </c>
      <c r="E215" s="22" t="s">
        <v>49</v>
      </c>
      <c r="F215" s="22" t="s">
        <v>63</v>
      </c>
      <c r="G215" s="22" t="s">
        <v>45</v>
      </c>
      <c r="H215" s="21"/>
      <c r="I215" s="21"/>
    </row>
    <row r="216" spans="2:9" ht="120" x14ac:dyDescent="0.25">
      <c r="B216" s="20" t="s">
        <v>62</v>
      </c>
      <c r="C216" s="22" t="s">
        <v>35</v>
      </c>
      <c r="D216" s="22" t="s">
        <v>36</v>
      </c>
      <c r="E216" s="22" t="s">
        <v>49</v>
      </c>
      <c r="F216" s="22" t="s">
        <v>63</v>
      </c>
      <c r="G216" s="22" t="s">
        <v>45</v>
      </c>
      <c r="H216" s="21"/>
      <c r="I216" s="21"/>
    </row>
    <row r="217" spans="2:9" ht="120" x14ac:dyDescent="0.25">
      <c r="B217" s="20" t="s">
        <v>61</v>
      </c>
      <c r="C217" s="22" t="s">
        <v>35</v>
      </c>
      <c r="D217" s="22" t="s">
        <v>36</v>
      </c>
      <c r="E217" s="21" t="s">
        <v>49</v>
      </c>
      <c r="F217" s="21" t="s">
        <v>44</v>
      </c>
      <c r="G217" s="21" t="s">
        <v>45</v>
      </c>
      <c r="H217" s="21"/>
      <c r="I217" s="21"/>
    </row>
    <row r="218" spans="2:9" ht="120" x14ac:dyDescent="0.25">
      <c r="B218" s="20" t="s">
        <v>60</v>
      </c>
      <c r="C218" s="22" t="s">
        <v>35</v>
      </c>
      <c r="D218" s="22" t="s">
        <v>36</v>
      </c>
      <c r="E218" s="21" t="s">
        <v>49</v>
      </c>
      <c r="F218" s="21" t="s">
        <v>44</v>
      </c>
      <c r="G218" s="21" t="s">
        <v>45</v>
      </c>
      <c r="H218" s="21"/>
      <c r="I218" s="21"/>
    </row>
    <row r="219" spans="2:9" ht="120" x14ac:dyDescent="0.25">
      <c r="B219" s="20" t="s">
        <v>59</v>
      </c>
      <c r="C219" s="22" t="s">
        <v>35</v>
      </c>
      <c r="D219" s="22" t="s">
        <v>36</v>
      </c>
      <c r="E219" s="21" t="s">
        <v>49</v>
      </c>
      <c r="F219" s="21" t="s">
        <v>44</v>
      </c>
      <c r="G219" s="21" t="s">
        <v>45</v>
      </c>
      <c r="H219" s="21"/>
      <c r="I219" s="21"/>
    </row>
    <row r="220" spans="2:9" ht="120" x14ac:dyDescent="0.25">
      <c r="B220" s="20" t="s">
        <v>58</v>
      </c>
      <c r="C220" s="22" t="s">
        <v>35</v>
      </c>
      <c r="D220" s="22" t="s">
        <v>36</v>
      </c>
      <c r="E220" s="21" t="s">
        <v>49</v>
      </c>
      <c r="F220" s="21" t="s">
        <v>44</v>
      </c>
      <c r="G220" s="21" t="s">
        <v>45</v>
      </c>
      <c r="H220" s="21"/>
      <c r="I220" s="21"/>
    </row>
    <row r="221" spans="2:9" ht="120" x14ac:dyDescent="0.25">
      <c r="B221" s="20" t="s">
        <v>57</v>
      </c>
      <c r="C221" s="22" t="s">
        <v>35</v>
      </c>
      <c r="D221" s="22" t="s">
        <v>36</v>
      </c>
      <c r="E221" s="21" t="s">
        <v>49</v>
      </c>
      <c r="F221" s="21" t="s">
        <v>44</v>
      </c>
      <c r="G221" s="21" t="s">
        <v>45</v>
      </c>
      <c r="H221" s="21"/>
      <c r="I221" s="21"/>
    </row>
    <row r="222" spans="2:9" ht="120" x14ac:dyDescent="0.25">
      <c r="B222" s="20" t="s">
        <v>48</v>
      </c>
      <c r="C222" s="22" t="s">
        <v>35</v>
      </c>
      <c r="D222" s="22" t="s">
        <v>36</v>
      </c>
      <c r="E222" s="21" t="s">
        <v>49</v>
      </c>
      <c r="F222" s="21" t="s">
        <v>44</v>
      </c>
      <c r="G222" s="21" t="s">
        <v>45</v>
      </c>
      <c r="H222" s="21"/>
      <c r="I222" s="21"/>
    </row>
    <row r="223" spans="2:9" ht="120" x14ac:dyDescent="0.25">
      <c r="B223" s="20" t="s">
        <v>42</v>
      </c>
      <c r="C223" s="22" t="s">
        <v>35</v>
      </c>
      <c r="D223" s="22" t="s">
        <v>36</v>
      </c>
      <c r="E223" s="21" t="s">
        <v>43</v>
      </c>
      <c r="F223" s="21" t="s">
        <v>44</v>
      </c>
      <c r="G223" s="21" t="s">
        <v>45</v>
      </c>
      <c r="H223" s="21"/>
      <c r="I223" s="21"/>
    </row>
    <row r="224" spans="2:9" ht="120" x14ac:dyDescent="0.25">
      <c r="B224" s="20" t="s">
        <v>38</v>
      </c>
      <c r="C224" s="22" t="s">
        <v>35</v>
      </c>
      <c r="D224" s="22" t="s">
        <v>36</v>
      </c>
      <c r="E224" s="21"/>
      <c r="F224" s="21"/>
      <c r="G224" s="21"/>
      <c r="H224" s="21"/>
      <c r="I224" s="21"/>
    </row>
    <row r="225" spans="2:9" x14ac:dyDescent="0.25">
      <c r="B225" s="20" t="s">
        <v>37</v>
      </c>
      <c r="C225" s="21"/>
      <c r="D225" s="21"/>
      <c r="E225" s="21"/>
      <c r="F225" s="21"/>
      <c r="G225" s="21"/>
      <c r="H225" s="21"/>
      <c r="I225" s="21"/>
    </row>
    <row r="226" spans="2:9" ht="120" x14ac:dyDescent="0.25">
      <c r="B226" s="20" t="s">
        <v>34</v>
      </c>
      <c r="C226" s="22" t="s">
        <v>35</v>
      </c>
      <c r="D226" s="22" t="s">
        <v>36</v>
      </c>
      <c r="E226" s="21"/>
      <c r="F226" s="21"/>
      <c r="G226" s="21"/>
      <c r="H226" s="21"/>
      <c r="I226" s="21"/>
    </row>
    <row r="227" spans="2:9" x14ac:dyDescent="0.25">
      <c r="B227" s="19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SwissQRCode (old)</vt:lpstr>
      <vt:lpstr>Auftragsblatt-Data</vt:lpstr>
      <vt:lpstr>SwissQRCode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2021-01-05T14:08:34Z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2021-01-05T14:08:33Z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