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Variables" sheetId="1" r:id="rId1"/>
    <sheet name="HUB Mapping" sheetId="2" r:id="rId2"/>
  </sheets>
  <calcPr calcId="145621"/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D38" i="1"/>
  <c r="A46" i="1"/>
  <c r="A39" i="1"/>
  <c r="A40" i="1"/>
  <c r="A41" i="1"/>
  <c r="A42" i="1"/>
  <c r="A43" i="1"/>
  <c r="A44" i="1"/>
  <c r="A45" i="1"/>
  <c r="A38" i="1"/>
</calcChain>
</file>

<file path=xl/sharedStrings.xml><?xml version="1.0" encoding="utf-8"?>
<sst xmlns="http://schemas.openxmlformats.org/spreadsheetml/2006/main" count="188" uniqueCount="123">
  <si>
    <t>Variable</t>
  </si>
  <si>
    <t>Expression</t>
  </si>
  <si>
    <t>Type</t>
  </si>
  <si>
    <t>cButtonColor_In_Active</t>
  </si>
  <si>
    <t>rgb(46,98,145)</t>
  </si>
  <si>
    <t>color</t>
  </si>
  <si>
    <t>cButtonColor_Active</t>
  </si>
  <si>
    <t>rgb(57,121,179)</t>
  </si>
  <si>
    <t>cButtonFontColor_In_Active</t>
  </si>
  <si>
    <t>cButtonFontColor_Active</t>
  </si>
  <si>
    <t>cMedium</t>
  </si>
  <si>
    <t>Medium Tone Theme</t>
  </si>
  <si>
    <t>cDark</t>
  </si>
  <si>
    <t>Dark Tone for Theme</t>
  </si>
  <si>
    <t>cDarkGray</t>
  </si>
  <si>
    <t>rgb(75,75,75)</t>
  </si>
  <si>
    <t>Dark Gray</t>
  </si>
  <si>
    <t>cGray</t>
  </si>
  <si>
    <t>rgb(128,128,128)</t>
  </si>
  <si>
    <t>Medium Gray</t>
  </si>
  <si>
    <t>cLight</t>
  </si>
  <si>
    <t>rgb(217,232,243)</t>
  </si>
  <si>
    <t>Light Tone for Theme</t>
  </si>
  <si>
    <t>white()</t>
  </si>
  <si>
    <t>black()</t>
  </si>
  <si>
    <t>$(cDark)</t>
  </si>
  <si>
    <t>$(cLight)</t>
  </si>
  <si>
    <t>variable</t>
  </si>
  <si>
    <t>cChartAmber</t>
  </si>
  <si>
    <t>rgb(255,128,0)</t>
  </si>
  <si>
    <t>vXMC_DEV_URL</t>
  </si>
  <si>
    <t> 'https://xmc-dev/index.xhtml'</t>
  </si>
  <si>
    <t>vXMC_UAT_URL</t>
  </si>
  <si>
    <t> 'https://xmc-uat/index.xhtml'</t>
  </si>
  <si>
    <t>vXMC_PROD_URL</t>
  </si>
  <si>
    <t> 'https://xmc/index.xhtml'</t>
  </si>
  <si>
    <t>cFontColorReloadDate</t>
  </si>
  <si>
    <t>$(cGray)</t>
  </si>
  <si>
    <t>vCurrentSheet</t>
  </si>
  <si>
    <t>vShowFilterText</t>
  </si>
  <si>
    <t>Show Filter</t>
  </si>
  <si>
    <t>=subfield(GetActiveSheetId(),'\',2)</t>
  </si>
  <si>
    <t>vDashboardName</t>
  </si>
  <si>
    <t>в</t>
  </si>
  <si>
    <t>BSU Productivity Dashboard</t>
  </si>
  <si>
    <t>vGrade</t>
  </si>
  <si>
    <t>If(IsNull($1), '',
   If($1 &lt; 0.205, 
      '5-Very Poor',
      If($1 &lt; 0.505,
         '4-Poor',
         If($1 &lt; 0.695,
            '3-Fair',
            If($1 &lt; 0.905,
               '2-Good',
               '1-Very Good'
               )
            )
         )
      )
   )</t>
  </si>
  <si>
    <t>vGradeColor</t>
  </si>
  <si>
    <t>RGB(248,105,107)</t>
  </si>
  <si>
    <t>cTableRose</t>
  </si>
  <si>
    <t>RGB(255,233,132)</t>
  </si>
  <si>
    <t>cTableYellow</t>
  </si>
  <si>
    <t>RGB(231,228,131)</t>
  </si>
  <si>
    <t>cTableYellowGreen</t>
  </si>
  <si>
    <t>RGB(172,212,128)</t>
  </si>
  <si>
    <t>If(IsNull($1), White(),
   If($1 &lt; 0.205, 
      $(cTableRose),
      If($1 &lt; 0.505,
         $(cTableYellow),
         If($1 &lt; 0.695,
            $(cTableYellowGreen),
            If($1 &lt; 0.905,
               $(cTableLightGreen),
               $(cTableGreen)
               )
            )
         )
      )
   )</t>
  </si>
  <si>
    <t>RGB(124,198,125)</t>
  </si>
  <si>
    <t>cTableGreen</t>
  </si>
  <si>
    <t>cTableLightGreen</t>
  </si>
  <si>
    <t>vCMRole</t>
  </si>
  <si>
    <t>CASEMANAGER</t>
  </si>
  <si>
    <t>vSCMRole</t>
  </si>
  <si>
    <t>SCM</t>
  </si>
  <si>
    <t>vRecsMaker7DPrcnt</t>
  </si>
  <si>
    <t>vRecsOwner14Prcnt</t>
  </si>
  <si>
    <t>vRecsTouche7DPrcnt</t>
  </si>
  <si>
    <t>vCommentaryScorePrcnt</t>
  </si>
  <si>
    <t>vRecsPassRatePrcnt</t>
  </si>
  <si>
    <t>vEOMOnTimePrcnt</t>
  </si>
  <si>
    <t>vPEQRPassRatePrcnt</t>
  </si>
  <si>
    <t>vAssmntsCmpltdScorePrcnt</t>
  </si>
  <si>
    <t>vPPSWeeklyTargetPrcnt</t>
  </si>
  <si>
    <t>sum([Records w Maker &lt; 7 Days])/sum([Total Records with Maker])</t>
  </si>
  <si>
    <t>sum([Records w Owner &lt; 14 Days])/sum([Total Records with Owner])</t>
  </si>
  <si>
    <t>sum([Records Commented &lt; 7 Days])/sum([# of Active KWT Records])</t>
  </si>
  <si>
    <t>sum([Records Reviewed])/sum([Records Reviewed]/[Commentary Score %])</t>
  </si>
  <si>
    <t>sum([Records Passed])/sum([Total Record Volume])</t>
  </si>
  <si>
    <t>sum([Due Current Month]-[# Records Pending])/sum([Due Current Month])</t>
  </si>
  <si>
    <t>sum([# Of Passed Records])/sum([# Of Reviews])</t>
  </si>
  <si>
    <t>sum([Completed Training])/sum([Training Assignments])</t>
  </si>
  <si>
    <t>sum([R Completed])/sum([PPS Weekly Target])</t>
  </si>
  <si>
    <t>vScoreAvgPrcnt</t>
  </si>
  <si>
    <t>(
  If(IsNull($(vRecsMaker7DPrcnt)), 0, $(vRecsMaker7DPrcnt))+
  If(IsNull($(vRecsOwner14Prcnt)), 0, $(vRecsOwner14Prcnt))+
  If(IsNull($(vRecsTouche7DPrcnt)), 0, $(vRecsTouche7DPrcnt))+
  If(IsNull($(vCommentaryScorePrcnt)), 0, $(vCommentaryScorePrcnt))+
  If(IsNull($(vPPSWeeklyTargetPrcnt)), 0, $(vPPSWeeklyTargetPrcnt))+
  If(IsNull($(vRecsPassRatePrcnt)), 0, $(vRecsPassRatePrcnt))+
  If(IsNull($(vEOMOnTimePrcnt)), 0, $(vEOMOnTimePrcnt))+
  If(IsNull($(vPEQRPassRatePrcnt)), 0, $(vPEQRPassRatePrcnt))+
  If(IsNull($(vAssmntsCmpltdScorePrcnt)), 0, $(vAssmntsCmpltdScorePrcnt))
 )
 /
 (
  If(IsNull($(vRecsMaker7DPrcnt)), 0, 1)+
  If(IsNull($(vRecsOwner14Prcnt)), 0, 1)+
  If(IsNull($(vRecsTouche7DPrcnt)), 0, 1)+
  If(IsNull($(vCommentaryScorePrcnt)), 0, 1)+
  If(IsNull($(vPPSWeeklyTargetPrcnt)), 0, 1)+
  If(IsNull($(vRecsPassRatePrcnt)), 0, 1)+
  If(IsNull($(vEOMOnTimePrcnt)), 0, 1)+
  If(IsNull($(vPEQRPassRatePrcnt)), 0, 1)+
  If(IsNull($(vAssmntsCmpltdScorePrcnt)), 0, 1)
 )</t>
  </si>
  <si>
    <t>sum([LW_Records w Maker &lt; 7 Days])/sum([LW_Total Records with Maker])</t>
  </si>
  <si>
    <t>sum([LW_Records w Owner &lt; 14 Days])/sum([LW_Total Records with Owner])</t>
  </si>
  <si>
    <t>sum([LW_Records Commented &lt; 7 Days])/sum([LW_# of Active KWT Records])</t>
  </si>
  <si>
    <t>sum([LW_Records Reviewed])/sum([LW_Records Reviewed]/[LW_Commentary Score %])</t>
  </si>
  <si>
    <t>sum([LW_R Completed])/sum([LW_PPS Weekly Target])</t>
  </si>
  <si>
    <t>sum([LW_Records Passed])/sum([LW_Total Record Volume])</t>
  </si>
  <si>
    <t>sum([LW_Due Current Month]-[LW_# Records Pending])/sum([LW_Due Current Month])</t>
  </si>
  <si>
    <t>sum([LW_# Of Passed Records])/sum([LW_# Of Reviews])</t>
  </si>
  <si>
    <t>sum([LW_Completed Training])/sum([LW_Training Assignments])</t>
  </si>
  <si>
    <t>(
   If(IsNull($(vRecsMaker7DPrcntLW)), 0, $(vRecsMaker7DPrcntLW))+
   If(IsNull($(vRecsOwner14PrcntLW)), 0, $(vRecsOwner14PrcntLW))+
   If(IsNull($(vRecsTouche7DPrcntLW)), 0, $(vRecsTouche7DPrcntLW))+
   If(IsNull($(vCommentaryScorePrcntLW)), 0, $(vCommentaryScorePrcntLW))+
   If(IsNull($(vPPSWeeklyTargetPrcntLW)), 0, $(vPPSWeeklyTargetPrcntLW))+
   If(IsNull($(vRecsPassRatePrcntLW)), 0, $(vRecsPassRatePrcntLW))+
   If(IsNull($(vEOMOnTimePrcntLW)), 0, $(vEOMOnTimePrcntLW))+
   If(IsNull($(vPEQRPassRatePrcntLW)), 0, $(vPEQRPassRatePrcntLW))+
   If(IsNull($(vAssmntsCmpltdScorePrcntLW)), 0, $(vAssmntsCmpltdScorePrcntLW))
 )
 /
 (
   If(IsNull($(vRecsMaker7DPrcntLW)), 0, 1)+
   If(IsNull($(vRecsOwner14PrcntLW)), 0, 1)+
   If(IsNull($(vRecsTouche7DPrcntLW)), 0, 1)+
   If(IsNull($(vCommentaryScorePrcntLW)), 0, 1)+
   If(IsNull($(vPPSWeeklyTargetPrcntLW)), 0, 1)+
   If(IsNull($(vRecsPassRatePrcntLW)), 0, 1)+
   If(IsNull($(vEOMOnTimePrcntLW)), 0, 1)+
   If(IsNull($(vPEQRPassRatePrcntLW)), 0, 1)+
   If(IsNull($(vAssmntsCmpltdScorePrcntLW)), 0, 1)
 )</t>
  </si>
  <si>
    <t>vScoreAvgPrcntLW</t>
  </si>
  <si>
    <t>Hub</t>
  </si>
  <si>
    <t>HUB Region</t>
  </si>
  <si>
    <t>Argentina</t>
  </si>
  <si>
    <t>AMERICAS</t>
  </si>
  <si>
    <t>Brazil</t>
  </si>
  <si>
    <t>Costa Rica</t>
  </si>
  <si>
    <t>Dubai</t>
  </si>
  <si>
    <t>EMEA</t>
  </si>
  <si>
    <t>Dublin</t>
  </si>
  <si>
    <t>El Salvador</t>
  </si>
  <si>
    <t>Hong Kong</t>
  </si>
  <si>
    <t>APAC</t>
  </si>
  <si>
    <t>Indonesia</t>
  </si>
  <si>
    <t>Japan</t>
  </si>
  <si>
    <t>Kuala Lumpur</t>
  </si>
  <si>
    <t>Manila</t>
  </si>
  <si>
    <t>Mexico</t>
  </si>
  <si>
    <t>Mumbai</t>
  </si>
  <si>
    <t>New York</t>
  </si>
  <si>
    <t>Paraguay</t>
  </si>
  <si>
    <t>Peru</t>
  </si>
  <si>
    <t>Poland</t>
  </si>
  <si>
    <t>Russia</t>
  </si>
  <si>
    <t>Singapore</t>
  </si>
  <si>
    <t>South Korea</t>
  </si>
  <si>
    <t>Taiwan</t>
  </si>
  <si>
    <t>Ukraine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</si>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</sst>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8696B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979B3"/>
        <bgColor indexed="64"/>
      </patternFill>
    </fill>
    <fill>
      <patternFill patternType="solid">
        <fgColor rgb="FF2E6291"/>
        <bgColor indexed="64"/>
      </patternFill>
    </fill>
    <fill>
      <patternFill patternType="solid">
        <fgColor rgb="FF4B4B4B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E8F3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FE984"/>
        <bgColor indexed="64"/>
      </patternFill>
    </fill>
    <fill>
      <patternFill patternType="solid">
        <fgColor rgb="FFE7E483"/>
        <bgColor indexed="64"/>
      </patternFill>
    </fill>
    <fill>
      <patternFill patternType="solid">
        <fgColor rgb="FFACD480"/>
        <bgColor indexed="64"/>
      </patternFill>
    </fill>
    <fill>
      <patternFill patternType="solid">
        <fgColor rgb="FF7CC67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1" fillId="0" borderId="0" xfId="0" applyFont="1" applyAlignment="1">
      <alignment horizontal="left" vertical="top" wrapText="1"/>
    </xf>
    <xf numFmtId="0" fontId="0" fillId="7" borderId="0" xfId="0" applyFill="1"/>
    <xf numFmtId="0" fontId="0" fillId="0" borderId="0" xfId="0" quotePrefix="1"/>
    <xf numFmtId="0" fontId="3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CC67D"/>
      <color rgb="FFACD480"/>
      <color rgb="FFE7E483"/>
      <color rgb="FFFFE984"/>
      <color rgb="FFF8696B"/>
      <color rgb="FFFF8000"/>
      <color rgb="FF008000"/>
      <color rgb="FF9CBA5A"/>
      <color rgb="FF4A82BD"/>
      <color rgb="FFC6514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3" workbookViewId="0">
      <selection activeCell="B29" sqref="B29"/>
    </sheetView>
  </sheetViews>
  <sheetFormatPr defaultRowHeight="15" x14ac:dyDescent="0.25"/>
  <cols>
    <col min="1" max="1" width="33.28515625" customWidth="1"/>
    <col min="2" max="2" width="97.140625" customWidth="1"/>
    <col min="3" max="3" width="21.42578125" customWidth="1"/>
    <col min="4" max="4" width="20.140625" bestFit="1" customWidth="1"/>
  </cols>
  <sheetData>
    <row r="1" spans="1:4" ht="16.5" customHeight="1" x14ac:dyDescent="0.25">
      <c r="A1" s="3" t="s">
        <v>0</v>
      </c>
      <c r="B1" s="4" t="s">
        <v>1</v>
      </c>
      <c r="C1" s="3" t="s">
        <v>2</v>
      </c>
    </row>
    <row r="2" spans="1:4" s="5" customFormat="1" x14ac:dyDescent="0.25">
      <c r="A2" s="1" t="s">
        <v>6</v>
      </c>
      <c r="B2" s="2" t="s">
        <v>26</v>
      </c>
      <c r="C2" s="1" t="s">
        <v>5</v>
      </c>
      <c r="D2"/>
    </row>
    <row r="3" spans="1:4" x14ac:dyDescent="0.25">
      <c r="A3" s="1" t="s">
        <v>3</v>
      </c>
      <c r="B3" s="2" t="s">
        <v>25</v>
      </c>
      <c r="C3" s="1" t="s">
        <v>5</v>
      </c>
    </row>
    <row r="4" spans="1:4" x14ac:dyDescent="0.25">
      <c r="A4" s="1" t="s">
        <v>9</v>
      </c>
      <c r="B4" s="2" t="s">
        <v>24</v>
      </c>
      <c r="C4" s="1" t="s">
        <v>5</v>
      </c>
    </row>
    <row r="5" spans="1:4" x14ac:dyDescent="0.25">
      <c r="A5" s="1" t="s">
        <v>8</v>
      </c>
      <c r="B5" s="2" t="s">
        <v>23</v>
      </c>
      <c r="C5" s="1" t="s">
        <v>5</v>
      </c>
    </row>
    <row r="6" spans="1:4" x14ac:dyDescent="0.25">
      <c r="A6" s="6" t="s">
        <v>28</v>
      </c>
      <c r="B6" s="12" t="s">
        <v>29</v>
      </c>
      <c r="C6" s="2" t="s">
        <v>5</v>
      </c>
      <c r="D6" s="13"/>
    </row>
    <row r="7" spans="1:4" x14ac:dyDescent="0.25">
      <c r="A7" s="6" t="s">
        <v>57</v>
      </c>
      <c r="B7" s="12" t="s">
        <v>56</v>
      </c>
      <c r="C7" s="2" t="s">
        <v>5</v>
      </c>
      <c r="D7" s="19"/>
    </row>
    <row r="8" spans="1:4" x14ac:dyDescent="0.25">
      <c r="A8" s="6" t="s">
        <v>58</v>
      </c>
      <c r="B8" s="12" t="s">
        <v>54</v>
      </c>
      <c r="C8" s="2" t="s">
        <v>5</v>
      </c>
      <c r="D8" s="18"/>
    </row>
    <row r="9" spans="1:4" x14ac:dyDescent="0.25">
      <c r="A9" s="6" t="s">
        <v>53</v>
      </c>
      <c r="B9" s="12" t="s">
        <v>52</v>
      </c>
      <c r="C9" s="2" t="s">
        <v>5</v>
      </c>
      <c r="D9" s="17"/>
    </row>
    <row r="10" spans="1:4" x14ac:dyDescent="0.25">
      <c r="A10" s="6" t="s">
        <v>51</v>
      </c>
      <c r="B10" s="12" t="s">
        <v>50</v>
      </c>
      <c r="C10" s="2" t="s">
        <v>5</v>
      </c>
      <c r="D10" s="16"/>
    </row>
    <row r="11" spans="1:4" x14ac:dyDescent="0.25">
      <c r="A11" s="6" t="s">
        <v>49</v>
      </c>
      <c r="B11" s="12" t="s">
        <v>48</v>
      </c>
      <c r="C11" s="2" t="s">
        <v>5</v>
      </c>
      <c r="D11" s="15"/>
    </row>
    <row r="12" spans="1:4" x14ac:dyDescent="0.25">
      <c r="A12" s="1" t="s">
        <v>12</v>
      </c>
      <c r="B12" s="12" t="s">
        <v>4</v>
      </c>
      <c r="C12" s="2" t="s">
        <v>5</v>
      </c>
      <c r="D12" s="8" t="s">
        <v>13</v>
      </c>
    </row>
    <row r="13" spans="1:4" x14ac:dyDescent="0.25">
      <c r="A13" s="6" t="s">
        <v>14</v>
      </c>
      <c r="B13" s="12" t="s">
        <v>15</v>
      </c>
      <c r="C13" s="2" t="s">
        <v>5</v>
      </c>
      <c r="D13" s="9" t="s">
        <v>16</v>
      </c>
    </row>
    <row r="14" spans="1:4" x14ac:dyDescent="0.25">
      <c r="A14" s="6" t="s">
        <v>17</v>
      </c>
      <c r="B14" s="12" t="s">
        <v>18</v>
      </c>
      <c r="C14" s="2" t="s">
        <v>5</v>
      </c>
      <c r="D14" s="10" t="s">
        <v>19</v>
      </c>
    </row>
    <row r="15" spans="1:4" x14ac:dyDescent="0.25">
      <c r="A15" s="6" t="s">
        <v>20</v>
      </c>
      <c r="B15" s="12" t="s">
        <v>21</v>
      </c>
      <c r="C15" s="2" t="s">
        <v>5</v>
      </c>
      <c r="D15" s="11" t="s">
        <v>22</v>
      </c>
    </row>
    <row r="16" spans="1:4" x14ac:dyDescent="0.25">
      <c r="A16" s="1" t="s">
        <v>10</v>
      </c>
      <c r="B16" s="12" t="s">
        <v>7</v>
      </c>
      <c r="C16" s="2" t="s">
        <v>5</v>
      </c>
      <c r="D16" s="7" t="s">
        <v>11</v>
      </c>
    </row>
    <row r="17" spans="1:10" x14ac:dyDescent="0.25">
      <c r="A17" s="1" t="s">
        <v>30</v>
      </c>
      <c r="B17" s="1" t="s">
        <v>31</v>
      </c>
      <c r="C17" s="1" t="s">
        <v>27</v>
      </c>
    </row>
    <row r="18" spans="1:10" x14ac:dyDescent="0.25">
      <c r="A18" s="1" t="s">
        <v>34</v>
      </c>
      <c r="B18" s="1" t="s">
        <v>35</v>
      </c>
      <c r="C18" s="1" t="s">
        <v>27</v>
      </c>
    </row>
    <row r="19" spans="1:10" x14ac:dyDescent="0.25">
      <c r="A19" s="1" t="s">
        <v>32</v>
      </c>
      <c r="B19" s="1" t="s">
        <v>33</v>
      </c>
      <c r="C19" s="1" t="s">
        <v>27</v>
      </c>
      <c r="J19" t="s">
        <v>43</v>
      </c>
    </row>
    <row r="20" spans="1:10" x14ac:dyDescent="0.25">
      <c r="A20" s="1" t="s">
        <v>36</v>
      </c>
      <c r="B20" s="1" t="s">
        <v>37</v>
      </c>
      <c r="C20" s="1" t="s">
        <v>5</v>
      </c>
    </row>
    <row r="21" spans="1:10" x14ac:dyDescent="0.25">
      <c r="A21" s="1" t="s">
        <v>38</v>
      </c>
      <c r="B21" s="14" t="s">
        <v>41</v>
      </c>
      <c r="C21" s="1" t="s">
        <v>27</v>
      </c>
    </row>
    <row r="22" spans="1:10" x14ac:dyDescent="0.25">
      <c r="A22" s="1" t="s">
        <v>39</v>
      </c>
      <c r="B22" s="1" t="s">
        <v>40</v>
      </c>
      <c r="C22" s="1" t="s">
        <v>27</v>
      </c>
    </row>
    <row r="23" spans="1:10" x14ac:dyDescent="0.25">
      <c r="A23" s="1" t="s">
        <v>42</v>
      </c>
      <c r="B23" s="1" t="s">
        <v>44</v>
      </c>
      <c r="C23" s="1" t="s">
        <v>27</v>
      </c>
    </row>
    <row r="24" spans="1:10" ht="20.25" customHeight="1" x14ac:dyDescent="0.25">
      <c r="A24" s="1" t="s">
        <v>45</v>
      </c>
      <c r="B24" s="20" t="s">
        <v>46</v>
      </c>
      <c r="C24" s="1" t="s">
        <v>27</v>
      </c>
    </row>
    <row r="25" spans="1:10" ht="25.5" customHeight="1" x14ac:dyDescent="0.25">
      <c r="A25" s="1" t="s">
        <v>47</v>
      </c>
      <c r="B25" s="20" t="s">
        <v>55</v>
      </c>
      <c r="C25" s="1" t="s">
        <v>27</v>
      </c>
    </row>
    <row r="26" spans="1:10" x14ac:dyDescent="0.25">
      <c r="A26" s="20" t="s">
        <v>59</v>
      </c>
      <c r="B26" s="20" t="s">
        <v>60</v>
      </c>
      <c r="C26" s="20" t="s">
        <v>27</v>
      </c>
    </row>
    <row r="27" spans="1:10" x14ac:dyDescent="0.25">
      <c r="A27" s="20" t="s">
        <v>61</v>
      </c>
      <c r="B27" s="20" t="s">
        <v>62</v>
      </c>
      <c r="C27" s="20" t="s">
        <v>27</v>
      </c>
    </row>
    <row r="28" spans="1:10" x14ac:dyDescent="0.25">
      <c r="A28" s="20" t="s">
        <v>63</v>
      </c>
      <c r="B28" t="s">
        <v>72</v>
      </c>
      <c r="C28" s="20" t="s">
        <v>27</v>
      </c>
    </row>
    <row r="29" spans="1:10" x14ac:dyDescent="0.25">
      <c r="A29" s="20" t="s">
        <v>64</v>
      </c>
      <c r="B29" t="s">
        <v>73</v>
      </c>
      <c r="C29" s="20" t="s">
        <v>27</v>
      </c>
    </row>
    <row r="30" spans="1:10" x14ac:dyDescent="0.25">
      <c r="A30" s="20" t="s">
        <v>65</v>
      </c>
      <c r="B30" t="s">
        <v>74</v>
      </c>
      <c r="C30" s="20" t="s">
        <v>27</v>
      </c>
    </row>
    <row r="31" spans="1:10" x14ac:dyDescent="0.25">
      <c r="A31" s="20" t="s">
        <v>66</v>
      </c>
      <c r="B31" t="s">
        <v>75</v>
      </c>
      <c r="C31" s="20" t="s">
        <v>27</v>
      </c>
    </row>
    <row r="32" spans="1:10" x14ac:dyDescent="0.25">
      <c r="A32" s="20" t="s">
        <v>71</v>
      </c>
      <c r="B32" t="s">
        <v>80</v>
      </c>
      <c r="C32" s="20" t="s">
        <v>27</v>
      </c>
    </row>
    <row r="33" spans="1:5" x14ac:dyDescent="0.25">
      <c r="A33" s="20" t="s">
        <v>67</v>
      </c>
      <c r="B33" t="s">
        <v>76</v>
      </c>
      <c r="C33" s="20" t="s">
        <v>27</v>
      </c>
    </row>
    <row r="34" spans="1:5" x14ac:dyDescent="0.25">
      <c r="A34" s="20" t="s">
        <v>68</v>
      </c>
      <c r="B34" t="s">
        <v>77</v>
      </c>
      <c r="C34" s="20" t="s">
        <v>27</v>
      </c>
    </row>
    <row r="35" spans="1:5" x14ac:dyDescent="0.25">
      <c r="A35" s="20" t="s">
        <v>69</v>
      </c>
      <c r="B35" t="s">
        <v>78</v>
      </c>
      <c r="C35" s="20" t="s">
        <v>27</v>
      </c>
    </row>
    <row r="36" spans="1:5" x14ac:dyDescent="0.25">
      <c r="A36" s="20" t="s">
        <v>70</v>
      </c>
      <c r="B36" t="s">
        <v>79</v>
      </c>
      <c r="C36" s="20" t="s">
        <v>27</v>
      </c>
    </row>
    <row r="37" spans="1:5" ht="39" customHeight="1" x14ac:dyDescent="0.25">
      <c r="A37" s="20" t="s">
        <v>81</v>
      </c>
      <c r="B37" s="21" t="s">
        <v>82</v>
      </c>
      <c r="C37" s="20" t="s">
        <v>27</v>
      </c>
    </row>
    <row r="38" spans="1:5" x14ac:dyDescent="0.25">
      <c r="A38" s="20" t="str">
        <f>A28&amp;"LW"</f>
        <v>vRecsMaker7DPrcntLW</v>
      </c>
      <c r="B38" t="s">
        <v>83</v>
      </c>
      <c r="C38" s="20" t="s">
        <v>27</v>
      </c>
      <c r="D38" t="str">
        <f>"   If(IsNull($("&amp;A38&amp;")), 0, $("&amp;A38&amp;"))+"</f>
        <v xml:space="preserve">   If(IsNull($(vRecsMaker7DPrcntLW)), 0, $(vRecsMaker7DPrcntLW))+</v>
      </c>
      <c r="E38" t="str">
        <f>"   If(IsNull($("&amp;A38&amp;")), 0, 1)+"</f>
        <v xml:space="preserve">   If(IsNull($(vRecsMaker7DPrcntLW)), 0, 1)+</v>
      </c>
    </row>
    <row r="39" spans="1:5" x14ac:dyDescent="0.25">
      <c r="A39" s="20" t="str">
        <f t="shared" ref="A39:A45" si="0">A29&amp;"LW"</f>
        <v>vRecsOwner14PrcntLW</v>
      </c>
      <c r="B39" t="s">
        <v>84</v>
      </c>
      <c r="C39" s="20" t="s">
        <v>27</v>
      </c>
      <c r="D39" t="str">
        <f t="shared" ref="D39:D46" si="1">"   If(IsNull($("&amp;A39&amp;")), 0, $("&amp;A39&amp;"))+"</f>
        <v xml:space="preserve">   If(IsNull($(vRecsOwner14PrcntLW)), 0, $(vRecsOwner14PrcntLW))+</v>
      </c>
      <c r="E39" t="str">
        <f t="shared" ref="E39:E46" si="2">"   If(IsNull($("&amp;A39&amp;")), 0, 1)+"</f>
        <v xml:space="preserve">   If(IsNull($(vRecsOwner14PrcntLW)), 0, 1)+</v>
      </c>
    </row>
    <row r="40" spans="1:5" x14ac:dyDescent="0.25">
      <c r="A40" s="20" t="str">
        <f t="shared" si="0"/>
        <v>vRecsTouche7DPrcntLW</v>
      </c>
      <c r="B40" t="s">
        <v>85</v>
      </c>
      <c r="C40" s="20" t="s">
        <v>27</v>
      </c>
      <c r="D40" t="str">
        <f t="shared" si="1"/>
        <v xml:space="preserve">   If(IsNull($(vRecsTouche7DPrcntLW)), 0, $(vRecsTouche7DPrcntLW))+</v>
      </c>
      <c r="E40" t="str">
        <f t="shared" si="2"/>
        <v xml:space="preserve">   If(IsNull($(vRecsTouche7DPrcntLW)), 0, 1)+</v>
      </c>
    </row>
    <row r="41" spans="1:5" x14ac:dyDescent="0.25">
      <c r="A41" s="20" t="str">
        <f t="shared" si="0"/>
        <v>vCommentaryScorePrcntLW</v>
      </c>
      <c r="B41" t="s">
        <v>86</v>
      </c>
      <c r="C41" s="20" t="s">
        <v>27</v>
      </c>
      <c r="D41" t="str">
        <f t="shared" si="1"/>
        <v xml:space="preserve">   If(IsNull($(vCommentaryScorePrcntLW)), 0, $(vCommentaryScorePrcntLW))+</v>
      </c>
      <c r="E41" t="str">
        <f t="shared" si="2"/>
        <v xml:space="preserve">   If(IsNull($(vCommentaryScorePrcntLW)), 0, 1)+</v>
      </c>
    </row>
    <row r="42" spans="1:5" x14ac:dyDescent="0.25">
      <c r="A42" s="20" t="str">
        <f t="shared" si="0"/>
        <v>vPPSWeeklyTargetPrcntLW</v>
      </c>
      <c r="B42" t="s">
        <v>87</v>
      </c>
      <c r="C42" s="20" t="s">
        <v>27</v>
      </c>
      <c r="D42" t="str">
        <f t="shared" si="1"/>
        <v xml:space="preserve">   If(IsNull($(vPPSWeeklyTargetPrcntLW)), 0, $(vPPSWeeklyTargetPrcntLW))+</v>
      </c>
      <c r="E42" t="str">
        <f t="shared" si="2"/>
        <v xml:space="preserve">   If(IsNull($(vPPSWeeklyTargetPrcntLW)), 0, 1)+</v>
      </c>
    </row>
    <row r="43" spans="1:5" x14ac:dyDescent="0.25">
      <c r="A43" s="20" t="str">
        <f t="shared" si="0"/>
        <v>vRecsPassRatePrcntLW</v>
      </c>
      <c r="B43" t="s">
        <v>88</v>
      </c>
      <c r="C43" s="20" t="s">
        <v>27</v>
      </c>
      <c r="D43" t="str">
        <f t="shared" si="1"/>
        <v xml:space="preserve">   If(IsNull($(vRecsPassRatePrcntLW)), 0, $(vRecsPassRatePrcntLW))+</v>
      </c>
      <c r="E43" t="str">
        <f t="shared" si="2"/>
        <v xml:space="preserve">   If(IsNull($(vRecsPassRatePrcntLW)), 0, 1)+</v>
      </c>
    </row>
    <row r="44" spans="1:5" x14ac:dyDescent="0.25">
      <c r="A44" s="20" t="str">
        <f t="shared" si="0"/>
        <v>vEOMOnTimePrcntLW</v>
      </c>
      <c r="B44" t="s">
        <v>89</v>
      </c>
      <c r="C44" s="20" t="s">
        <v>27</v>
      </c>
      <c r="D44" t="str">
        <f t="shared" si="1"/>
        <v xml:space="preserve">   If(IsNull($(vEOMOnTimePrcntLW)), 0, $(vEOMOnTimePrcntLW))+</v>
      </c>
      <c r="E44" t="str">
        <f t="shared" si="2"/>
        <v xml:space="preserve">   If(IsNull($(vEOMOnTimePrcntLW)), 0, 1)+</v>
      </c>
    </row>
    <row r="45" spans="1:5" x14ac:dyDescent="0.25">
      <c r="A45" s="20" t="str">
        <f t="shared" si="0"/>
        <v>vPEQRPassRatePrcntLW</v>
      </c>
      <c r="B45" t="s">
        <v>90</v>
      </c>
      <c r="C45" s="20" t="s">
        <v>27</v>
      </c>
      <c r="D45" t="str">
        <f t="shared" si="1"/>
        <v xml:space="preserve">   If(IsNull($(vPEQRPassRatePrcntLW)), 0, $(vPEQRPassRatePrcntLW))+</v>
      </c>
      <c r="E45" t="str">
        <f t="shared" si="2"/>
        <v xml:space="preserve">   If(IsNull($(vPEQRPassRatePrcntLW)), 0, 1)+</v>
      </c>
    </row>
    <row r="46" spans="1:5" x14ac:dyDescent="0.25">
      <c r="A46" s="20" t="str">
        <f>A36&amp;"LW"</f>
        <v>vAssmntsCmpltdScorePrcntLW</v>
      </c>
      <c r="B46" t="s">
        <v>91</v>
      </c>
      <c r="C46" s="20" t="s">
        <v>27</v>
      </c>
      <c r="D46" t="str">
        <f t="shared" si="1"/>
        <v xml:space="preserve">   If(IsNull($(vAssmntsCmpltdScorePrcntLW)), 0, $(vAssmntsCmpltdScorePrcntLW))+</v>
      </c>
      <c r="E46" t="str">
        <f t="shared" si="2"/>
        <v xml:space="preserve">   If(IsNull($(vAssmntsCmpltdScorePrcntLW)), 0, 1)+</v>
      </c>
    </row>
    <row r="47" spans="1:5" ht="80.25" customHeight="1" x14ac:dyDescent="0.25">
      <c r="A47" s="20" t="s">
        <v>93</v>
      </c>
      <c r="B47" s="21" t="s">
        <v>92</v>
      </c>
      <c r="C47" s="20" t="s">
        <v>27</v>
      </c>
    </row>
  </sheetData>
  <sortState ref="A2:D57">
    <sortCondition ref="A2:A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1.28515625" bestFit="1" customWidth="1"/>
  </cols>
  <sheetData>
    <row r="1" spans="1:2" x14ac:dyDescent="0.25">
      <c r="A1" s="22" t="s">
        <v>94</v>
      </c>
      <c r="B1" s="22" t="s">
        <v>95</v>
      </c>
    </row>
    <row r="2" spans="1:2" x14ac:dyDescent="0.25">
      <c r="A2" t="s">
        <v>96</v>
      </c>
      <c r="B2" t="s">
        <v>97</v>
      </c>
    </row>
    <row r="3" spans="1:2" x14ac:dyDescent="0.25">
      <c r="A3" t="s">
        <v>98</v>
      </c>
      <c r="B3" t="s">
        <v>97</v>
      </c>
    </row>
    <row r="4" spans="1:2" x14ac:dyDescent="0.25">
      <c r="A4" t="s">
        <v>99</v>
      </c>
      <c r="B4" t="s">
        <v>97</v>
      </c>
    </row>
    <row r="5" spans="1:2" x14ac:dyDescent="0.25">
      <c r="A5" t="s">
        <v>100</v>
      </c>
      <c r="B5" t="s">
        <v>101</v>
      </c>
    </row>
    <row r="6" spans="1:2" x14ac:dyDescent="0.25">
      <c r="A6" t="s">
        <v>102</v>
      </c>
      <c r="B6" t="s">
        <v>101</v>
      </c>
    </row>
    <row r="7" spans="1:2" x14ac:dyDescent="0.25">
      <c r="A7" t="s">
        <v>103</v>
      </c>
      <c r="B7" t="s">
        <v>97</v>
      </c>
    </row>
    <row r="8" spans="1:2" x14ac:dyDescent="0.25">
      <c r="A8" t="s">
        <v>104</v>
      </c>
      <c r="B8" t="s">
        <v>105</v>
      </c>
    </row>
    <row r="9" spans="1:2" x14ac:dyDescent="0.25">
      <c r="A9" t="s">
        <v>106</v>
      </c>
      <c r="B9" t="s">
        <v>105</v>
      </c>
    </row>
    <row r="10" spans="1:2" x14ac:dyDescent="0.25">
      <c r="A10" t="s">
        <v>107</v>
      </c>
      <c r="B10" t="s">
        <v>105</v>
      </c>
    </row>
    <row r="11" spans="1:2" x14ac:dyDescent="0.25">
      <c r="A11" t="s">
        <v>108</v>
      </c>
      <c r="B11" t="s">
        <v>105</v>
      </c>
    </row>
    <row r="12" spans="1:2" x14ac:dyDescent="0.25">
      <c r="A12" t="s">
        <v>109</v>
      </c>
      <c r="B12" t="s">
        <v>105</v>
      </c>
    </row>
    <row r="13" spans="1:2" x14ac:dyDescent="0.25">
      <c r="A13" t="s">
        <v>110</v>
      </c>
      <c r="B13" t="s">
        <v>97</v>
      </c>
    </row>
    <row r="14" spans="1:2" x14ac:dyDescent="0.25">
      <c r="A14" t="s">
        <v>111</v>
      </c>
      <c r="B14" t="s">
        <v>105</v>
      </c>
    </row>
    <row r="15" spans="1:2" x14ac:dyDescent="0.25">
      <c r="A15" t="s">
        <v>112</v>
      </c>
      <c r="B15" t="s">
        <v>97</v>
      </c>
    </row>
    <row r="16" spans="1:2" x14ac:dyDescent="0.25">
      <c r="A16" t="s">
        <v>113</v>
      </c>
      <c r="B16" t="s">
        <v>97</v>
      </c>
    </row>
    <row r="17" spans="1:2" x14ac:dyDescent="0.25">
      <c r="A17" t="s">
        <v>114</v>
      </c>
      <c r="B17" t="s">
        <v>97</v>
      </c>
    </row>
    <row r="18" spans="1:2" x14ac:dyDescent="0.25">
      <c r="A18" t="s">
        <v>115</v>
      </c>
      <c r="B18" t="s">
        <v>101</v>
      </c>
    </row>
    <row r="19" spans="1:2" x14ac:dyDescent="0.25">
      <c r="A19" t="s">
        <v>116</v>
      </c>
      <c r="B19" t="s">
        <v>101</v>
      </c>
    </row>
    <row r="20" spans="1:2" x14ac:dyDescent="0.25">
      <c r="A20" t="s">
        <v>117</v>
      </c>
      <c r="B20" t="s">
        <v>105</v>
      </c>
    </row>
    <row r="21" spans="1:2" x14ac:dyDescent="0.25">
      <c r="A21" t="s">
        <v>118</v>
      </c>
      <c r="B21" t="s">
        <v>105</v>
      </c>
    </row>
    <row r="22" spans="1:2" x14ac:dyDescent="0.25">
      <c r="A22" t="s">
        <v>119</v>
      </c>
      <c r="B22" t="s">
        <v>105</v>
      </c>
    </row>
    <row r="23" spans="1:2" x14ac:dyDescent="0.25">
      <c r="A23" t="s">
        <v>120</v>
      </c>
      <c r="B23" t="s">
        <v>101</v>
      </c>
    </row>
    <row r="24" spans="1:2" x14ac:dyDescent="0.25">
      <c r="A24" t="s">
        <v>121</v>
      </c>
      <c r="B24" t="s">
        <v>97</v>
      </c>
    </row>
    <row r="25" spans="1:2" x14ac:dyDescent="0.25">
      <c r="A25" t="s">
        <v>122</v>
      </c>
      <c r="B25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HUB Mapping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2018-04-05T12:17:12Z</dcterms:modified>
</cp:coreProperties>
</file>