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91884\Desktop\"/>
    </mc:Choice>
  </mc:AlternateContent>
  <xr:revisionPtr revIDLastSave="0" documentId="13_ncr:1_{C3402D82-5B5F-4CFC-A57D-FA3AD4F240EF}" xr6:coauthVersionLast="47" xr6:coauthVersionMax="47" xr10:uidLastSave="{00000000-0000-0000-0000-000000000000}"/>
  <bookViews>
    <workbookView xWindow="-108" yWindow="-108" windowWidth="23256" windowHeight="12576" activeTab="1" xr2:uid="{63DA1293-0630-432F-99F6-E1DCA545817D}"/>
  </bookViews>
  <sheets>
    <sheet name="details" sheetId="1" r:id="rId1"/>
    <sheet name="performance" sheetId="7" r:id="rId2"/>
    <sheet name="summary statistic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2" i="2"/>
  <c r="D2" i="2"/>
  <c r="C2" i="2"/>
  <c r="B2" i="2"/>
</calcChain>
</file>

<file path=xl/sharedStrings.xml><?xml version="1.0" encoding="utf-8"?>
<sst xmlns="http://schemas.openxmlformats.org/spreadsheetml/2006/main" count="148" uniqueCount="39">
  <si>
    <t>Date</t>
  </si>
  <si>
    <t>Page views</t>
  </si>
  <si>
    <t>Unique visitors</t>
  </si>
  <si>
    <t>session dureation (sec)</t>
  </si>
  <si>
    <t>Bouncerate (%)</t>
  </si>
  <si>
    <t>Traffic source</t>
  </si>
  <si>
    <t>Age gps</t>
  </si>
  <si>
    <t>Gender</t>
  </si>
  <si>
    <t>Country</t>
  </si>
  <si>
    <t>organic</t>
  </si>
  <si>
    <t>25-34</t>
  </si>
  <si>
    <t>male</t>
  </si>
  <si>
    <t>USA</t>
  </si>
  <si>
    <t>direct</t>
  </si>
  <si>
    <t>18-24</t>
  </si>
  <si>
    <t>female</t>
  </si>
  <si>
    <t>UK</t>
  </si>
  <si>
    <t>referral</t>
  </si>
  <si>
    <t>35-44</t>
  </si>
  <si>
    <t>canada</t>
  </si>
  <si>
    <t>Metric</t>
  </si>
  <si>
    <t>page view</t>
  </si>
  <si>
    <t>unique visitors</t>
  </si>
  <si>
    <t xml:space="preserve">session duration </t>
  </si>
  <si>
    <t>Bounce rate</t>
  </si>
  <si>
    <t xml:space="preserve">Total </t>
  </si>
  <si>
    <t>Average</t>
  </si>
  <si>
    <t xml:space="preserve">Median </t>
  </si>
  <si>
    <t xml:space="preserve">Standard deviation </t>
  </si>
  <si>
    <t>Minimum</t>
  </si>
  <si>
    <t>Maximum</t>
  </si>
  <si>
    <t>TREND ANALYSIS</t>
  </si>
  <si>
    <t>summary statistics</t>
  </si>
  <si>
    <t xml:space="preserve">DISTRIBUTION ANALYSIS </t>
  </si>
  <si>
    <t>TRAFFIC SOURCE BREAKDOWN</t>
  </si>
  <si>
    <t>PERFORMANCE BY SOURCE</t>
  </si>
  <si>
    <t>POPULAR PAGES</t>
  </si>
  <si>
    <t>GENDER WISE</t>
  </si>
  <si>
    <t>COUNTRY 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</si>
</sst>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u/>
      <sz val="14"/>
      <color theme="3"/>
      <name val="Algerian"/>
      <family val="5"/>
    </font>
    <font>
      <b/>
      <i/>
      <u/>
      <sz val="14"/>
      <color theme="3" tint="-0.249977111117893"/>
      <name val="Calibri"/>
      <family val="2"/>
      <scheme val="minor"/>
    </font>
    <font>
      <b/>
      <i/>
      <u/>
      <sz val="14"/>
      <color theme="3"/>
      <name val="Calibri"/>
      <family val="2"/>
      <scheme val="minor"/>
    </font>
    <font>
      <b/>
      <i/>
      <u/>
      <sz val="14"/>
      <color theme="4" tint="-0.249977111117893"/>
      <name val="Calibri"/>
      <family val="2"/>
      <scheme val="minor"/>
    </font>
    <font>
      <b/>
      <u/>
      <sz val="14"/>
      <color theme="4" tint="-0.249977111117893"/>
      <name val="Calibri"/>
      <family val="2"/>
      <scheme val="minor"/>
    </font>
    <font>
      <b/>
      <i/>
      <u/>
      <sz val="12"/>
      <color theme="4" tint="-0.249977111117893"/>
      <name val="Calibri"/>
      <family val="2"/>
      <scheme val="minor"/>
    </font>
    <font>
      <b/>
      <i/>
      <u/>
      <sz val="16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1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3" fillId="4" borderId="0" xfId="0" applyFont="1" applyFill="1"/>
    <xf numFmtId="0" fontId="2" fillId="5" borderId="0" xfId="0" applyFont="1" applyFill="1"/>
    <xf numFmtId="0" fontId="0" fillId="6" borderId="0" xfId="0" applyFill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36</c:v>
              </c:pt>
              <c:pt idx="1">
                <c:v>37</c:v>
              </c:pt>
              <c:pt idx="2">
                <c:v>39</c:v>
              </c:pt>
              <c:pt idx="3">
                <c:v>40</c:v>
              </c:pt>
              <c:pt idx="4">
                <c:v>41</c:v>
              </c:pt>
              <c:pt idx="5">
                <c:v>42</c:v>
              </c:pt>
              <c:pt idx="6">
                <c:v>43</c:v>
              </c:pt>
              <c:pt idx="7">
                <c:v>44</c:v>
              </c:pt>
              <c:pt idx="8">
                <c:v>45</c:v>
              </c:pt>
              <c:pt idx="9">
                <c:v>47</c:v>
              </c:pt>
              <c:pt idx="10">
                <c:v>48</c:v>
              </c:pt>
              <c:pt idx="11">
                <c:v>49</c:v>
              </c:pt>
              <c:pt idx="12">
                <c:v>50</c:v>
              </c:pt>
              <c:pt idx="13">
                <c:v>51</c:v>
              </c:pt>
              <c:pt idx="14">
                <c:v>52</c:v>
              </c:pt>
              <c:pt idx="15">
                <c:v>53</c:v>
              </c:pt>
              <c:pt idx="16">
                <c:v>54</c:v>
              </c:pt>
              <c:pt idx="17">
                <c:v>55</c:v>
              </c:pt>
              <c:pt idx="18">
                <c:v>56</c:v>
              </c:pt>
              <c:pt idx="19">
                <c:v>57</c:v>
              </c:pt>
            </c:strLit>
          </c:cat>
          <c:val>
            <c:numLit>
              <c:formatCode>General</c:formatCode>
              <c:ptCount val="20"/>
              <c:pt idx="0">
                <c:v>350</c:v>
              </c:pt>
              <c:pt idx="1">
                <c:v>360</c:v>
              </c:pt>
              <c:pt idx="2">
                <c:v>340</c:v>
              </c:pt>
              <c:pt idx="3">
                <c:v>320</c:v>
              </c:pt>
              <c:pt idx="4">
                <c:v>325</c:v>
              </c:pt>
              <c:pt idx="5">
                <c:v>330</c:v>
              </c:pt>
              <c:pt idx="6">
                <c:v>315</c:v>
              </c:pt>
              <c:pt idx="7">
                <c:v>310</c:v>
              </c:pt>
              <c:pt idx="8">
                <c:v>905</c:v>
              </c:pt>
              <c:pt idx="9">
                <c:v>290</c:v>
              </c:pt>
              <c:pt idx="10">
                <c:v>280</c:v>
              </c:pt>
              <c:pt idx="11">
                <c:v>255</c:v>
              </c:pt>
              <c:pt idx="12">
                <c:v>1015</c:v>
              </c:pt>
              <c:pt idx="13">
                <c:v>480</c:v>
              </c:pt>
              <c:pt idx="14">
                <c:v>725</c:v>
              </c:pt>
              <c:pt idx="15">
                <c:v>415</c:v>
              </c:pt>
              <c:pt idx="16">
                <c:v>220</c:v>
              </c:pt>
              <c:pt idx="17">
                <c:v>395</c:v>
              </c:pt>
              <c:pt idx="18">
                <c:v>190</c:v>
              </c:pt>
              <c:pt idx="19">
                <c:v>185</c:v>
              </c:pt>
            </c:numLit>
          </c:val>
          <c:extLst>
            <c:ext xmlns:c16="http://schemas.microsoft.com/office/drawing/2014/chart" uri="{C3380CC4-5D6E-409C-BE32-E72D297353CC}">
              <c16:uniqueId val="{00000000-3100-4170-9347-436BF931A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1131184"/>
        <c:axId val="266298848"/>
      </c:barChart>
      <c:catAx>
        <c:axId val="421131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98848"/>
        <c:crosses val="autoZero"/>
        <c:auto val="1"/>
        <c:lblAlgn val="ctr"/>
        <c:lblOffset val="100"/>
        <c:noMultiLvlLbl val="0"/>
      </c:catAx>
      <c:valAx>
        <c:axId val="26629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3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2F-4233-A53F-A9E6A363C6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2F-4233-A53F-A9E6A363C6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2F-4233-A53F-A9E6A363C6A9}"/>
              </c:ext>
            </c:extLst>
          </c:dPt>
          <c:cat>
            <c:strLit>
              <c:ptCount val="3"/>
              <c:pt idx="0">
                <c:v>direct</c:v>
              </c:pt>
              <c:pt idx="1">
                <c:v>organic</c:v>
              </c:pt>
              <c:pt idx="2">
                <c:v>referral</c:v>
              </c:pt>
            </c:strLit>
          </c:cat>
          <c:val>
            <c:numLit>
              <c:formatCode>General</c:formatCode>
              <c:ptCount val="3"/>
              <c:pt idx="0">
                <c:v>9410</c:v>
              </c:pt>
              <c:pt idx="1">
                <c:v>17550</c:v>
              </c:pt>
              <c:pt idx="2">
                <c:v>7410</c:v>
              </c:pt>
            </c:numLit>
          </c:val>
          <c:extLst>
            <c:ext xmlns:c16="http://schemas.microsoft.com/office/drawing/2014/chart" uri="{C3380CC4-5D6E-409C-BE32-E72D297353CC}">
              <c16:uniqueId val="{00000006-DC2F-4233-A53F-A9E6A363C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1D-4CFC-B4DC-DC48D3EC9A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1D-4CFC-B4DC-DC48D3EC9AC7}"/>
              </c:ext>
            </c:extLst>
          </c:dPt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18360</c:v>
              </c:pt>
              <c:pt idx="1">
                <c:v>16010</c:v>
              </c:pt>
            </c:numLit>
          </c:val>
          <c:extLst>
            <c:ext xmlns:c16="http://schemas.microsoft.com/office/drawing/2014/chart" uri="{C3380CC4-5D6E-409C-BE32-E72D297353CC}">
              <c16:uniqueId val="{00000004-E01D-4CFC-B4DC-DC48D3EC9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canada</c:v>
              </c:pt>
              <c:pt idx="1">
                <c:v>UK</c:v>
              </c:pt>
              <c:pt idx="2">
                <c:v>USA</c:v>
              </c:pt>
            </c:strLit>
          </c:cat>
          <c:val>
            <c:numLit>
              <c:formatCode>General</c:formatCode>
              <c:ptCount val="3"/>
              <c:pt idx="0">
                <c:v>7410</c:v>
              </c:pt>
              <c:pt idx="1">
                <c:v>9410</c:v>
              </c:pt>
              <c:pt idx="2">
                <c:v>17550</c:v>
              </c:pt>
            </c:numLit>
          </c:val>
          <c:extLst>
            <c:ext xmlns:c16="http://schemas.microsoft.com/office/drawing/2014/chart" uri="{C3380CC4-5D6E-409C-BE32-E72D297353CC}">
              <c16:uniqueId val="{00000000-7F73-4569-8BF5-7E6E85B2E2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23928720"/>
        <c:axId val="266301328"/>
      </c:barChart>
      <c:catAx>
        <c:axId val="42392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301328"/>
        <c:crosses val="autoZero"/>
        <c:auto val="1"/>
        <c:lblAlgn val="ctr"/>
        <c:lblOffset val="100"/>
        <c:noMultiLvlLbl val="0"/>
      </c:catAx>
      <c:valAx>
        <c:axId val="266301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2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650636209928565"/>
          <c:y val="5.3970902643792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813776326739644"/>
          <c:y val="0.19243668630825117"/>
          <c:w val="0.62071758605497129"/>
          <c:h val="0.55812475013470997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01-01-2024</c:v>
              </c:pt>
              <c:pt idx="1">
                <c:v>02-01-2024</c:v>
              </c:pt>
              <c:pt idx="2">
                <c:v>03-01-2024</c:v>
              </c:pt>
              <c:pt idx="3">
                <c:v>04-01-2024</c:v>
              </c:pt>
              <c:pt idx="4">
                <c:v>05-01-2024</c:v>
              </c:pt>
              <c:pt idx="5">
                <c:v>06-01-2024</c:v>
              </c:pt>
              <c:pt idx="6">
                <c:v>07-01-2024</c:v>
              </c:pt>
              <c:pt idx="7">
                <c:v>08-01-2024</c:v>
              </c:pt>
              <c:pt idx="8">
                <c:v>09-01-2024</c:v>
              </c:pt>
              <c:pt idx="9">
                <c:v>10-01-2024</c:v>
              </c:pt>
            </c:strLit>
          </c:cat>
          <c:val>
            <c:numLit>
              <c:formatCode>General</c:formatCode>
              <c:ptCount val="10"/>
              <c:pt idx="0">
                <c:v>2900</c:v>
              </c:pt>
              <c:pt idx="1">
                <c:v>3300</c:v>
              </c:pt>
              <c:pt idx="2">
                <c:v>3500</c:v>
              </c:pt>
              <c:pt idx="3">
                <c:v>3100</c:v>
              </c:pt>
              <c:pt idx="4">
                <c:v>2990</c:v>
              </c:pt>
              <c:pt idx="5">
                <c:v>3190</c:v>
              </c:pt>
              <c:pt idx="6">
                <c:v>3390</c:v>
              </c:pt>
              <c:pt idx="7">
                <c:v>3700</c:v>
              </c:pt>
              <c:pt idx="8">
                <c:v>4000</c:v>
              </c:pt>
              <c:pt idx="9">
                <c:v>4300</c:v>
              </c:pt>
            </c:numLit>
          </c:val>
          <c:extLst>
            <c:ext xmlns:c16="http://schemas.microsoft.com/office/drawing/2014/chart" uri="{C3380CC4-5D6E-409C-BE32-E72D297353CC}">
              <c16:uniqueId val="{00000000-68DD-4DA1-A863-5DA3298A8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1130704"/>
        <c:axId val="266302816"/>
      </c:barChart>
      <c:catAx>
        <c:axId val="42113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302816"/>
        <c:crosses val="autoZero"/>
        <c:auto val="1"/>
        <c:lblAlgn val="ctr"/>
        <c:lblOffset val="100"/>
        <c:noMultiLvlLbl val="0"/>
      </c:catAx>
      <c:valAx>
        <c:axId val="26630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3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27"/>
              <c:pt idx="0">
                <c:v>185</c:v>
              </c:pt>
              <c:pt idx="1">
                <c:v>190</c:v>
              </c:pt>
              <c:pt idx="2">
                <c:v>195</c:v>
              </c:pt>
              <c:pt idx="3">
                <c:v>200</c:v>
              </c:pt>
              <c:pt idx="4">
                <c:v>205</c:v>
              </c:pt>
              <c:pt idx="5">
                <c:v>210</c:v>
              </c:pt>
              <c:pt idx="6">
                <c:v>220</c:v>
              </c:pt>
              <c:pt idx="7">
                <c:v>230</c:v>
              </c:pt>
              <c:pt idx="8">
                <c:v>235</c:v>
              </c:pt>
              <c:pt idx="9">
                <c:v>240</c:v>
              </c:pt>
              <c:pt idx="10">
                <c:v>245</c:v>
              </c:pt>
              <c:pt idx="11">
                <c:v>250</c:v>
              </c:pt>
              <c:pt idx="12">
                <c:v>255</c:v>
              </c:pt>
              <c:pt idx="13">
                <c:v>260</c:v>
              </c:pt>
              <c:pt idx="14">
                <c:v>270</c:v>
              </c:pt>
              <c:pt idx="15">
                <c:v>280</c:v>
              </c:pt>
              <c:pt idx="16">
                <c:v>290</c:v>
              </c:pt>
              <c:pt idx="17">
                <c:v>300</c:v>
              </c:pt>
              <c:pt idx="18">
                <c:v>305</c:v>
              </c:pt>
              <c:pt idx="19">
                <c:v>310</c:v>
              </c:pt>
              <c:pt idx="20">
                <c:v>315</c:v>
              </c:pt>
              <c:pt idx="21">
                <c:v>320</c:v>
              </c:pt>
              <c:pt idx="22">
                <c:v>325</c:v>
              </c:pt>
              <c:pt idx="23">
                <c:v>330</c:v>
              </c:pt>
              <c:pt idx="24">
                <c:v>340</c:v>
              </c:pt>
              <c:pt idx="25">
                <c:v>350</c:v>
              </c:pt>
              <c:pt idx="26">
                <c:v>360</c:v>
              </c:pt>
            </c:strLit>
          </c:cat>
          <c:val>
            <c:numLit>
              <c:formatCode>General</c:formatCode>
              <c:ptCount val="27"/>
              <c:pt idx="0">
                <c:v>57</c:v>
              </c:pt>
              <c:pt idx="1">
                <c:v>56</c:v>
              </c:pt>
              <c:pt idx="2">
                <c:v>55</c:v>
              </c:pt>
              <c:pt idx="3">
                <c:v>55</c:v>
              </c:pt>
              <c:pt idx="4">
                <c:v>53</c:v>
              </c:pt>
              <c:pt idx="5">
                <c:v>53</c:v>
              </c:pt>
              <c:pt idx="6">
                <c:v>54</c:v>
              </c:pt>
              <c:pt idx="7">
                <c:v>52</c:v>
              </c:pt>
              <c:pt idx="8">
                <c:v>52</c:v>
              </c:pt>
              <c:pt idx="9">
                <c:v>102</c:v>
              </c:pt>
              <c:pt idx="10">
                <c:v>50</c:v>
              </c:pt>
              <c:pt idx="11">
                <c:v>100</c:v>
              </c:pt>
              <c:pt idx="12">
                <c:v>49</c:v>
              </c:pt>
              <c:pt idx="13">
                <c:v>52</c:v>
              </c:pt>
              <c:pt idx="14">
                <c:v>50</c:v>
              </c:pt>
              <c:pt idx="15">
                <c:v>48</c:v>
              </c:pt>
              <c:pt idx="16">
                <c:v>47</c:v>
              </c:pt>
              <c:pt idx="17">
                <c:v>90</c:v>
              </c:pt>
              <c:pt idx="18">
                <c:v>45</c:v>
              </c:pt>
              <c:pt idx="19">
                <c:v>44</c:v>
              </c:pt>
              <c:pt idx="20">
                <c:v>43</c:v>
              </c:pt>
              <c:pt idx="21">
                <c:v>40</c:v>
              </c:pt>
              <c:pt idx="22">
                <c:v>41</c:v>
              </c:pt>
              <c:pt idx="23">
                <c:v>42</c:v>
              </c:pt>
              <c:pt idx="24">
                <c:v>39</c:v>
              </c:pt>
              <c:pt idx="25">
                <c:v>36</c:v>
              </c:pt>
              <c:pt idx="26">
                <c:v>37</c:v>
              </c:pt>
            </c:numLit>
          </c:val>
          <c:extLst>
            <c:ext xmlns:c16="http://schemas.microsoft.com/office/drawing/2014/chart" uri="{C3380CC4-5D6E-409C-BE32-E72D297353CC}">
              <c16:uniqueId val="{00000000-B877-45A3-B489-BC4F79371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3620944"/>
        <c:axId val="266302816"/>
        <c:axId val="0"/>
      </c:bar3DChart>
      <c:catAx>
        <c:axId val="25362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302816"/>
        <c:crosses val="autoZero"/>
        <c:auto val="1"/>
        <c:lblAlgn val="ctr"/>
        <c:lblOffset val="100"/>
        <c:noMultiLvlLbl val="0"/>
      </c:catAx>
      <c:valAx>
        <c:axId val="2663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2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EE8-47CA-B133-2B77EEB2D8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EE8-47CA-B133-2B77EEB2D8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EE8-47CA-B133-2B77EEB2D8D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direct</c:v>
              </c:pt>
              <c:pt idx="1">
                <c:v>organic</c:v>
              </c:pt>
              <c:pt idx="2">
                <c:v>referral</c:v>
              </c:pt>
            </c:strLit>
          </c:cat>
          <c:val>
            <c:numLit>
              <c:formatCode>General</c:formatCode>
              <c:ptCount val="3"/>
              <c:pt idx="0">
                <c:v>9410</c:v>
              </c:pt>
              <c:pt idx="1">
                <c:v>17550</c:v>
              </c:pt>
              <c:pt idx="2">
                <c:v>7410</c:v>
              </c:pt>
            </c:numLit>
          </c:val>
          <c:extLst>
            <c:ext xmlns:c16="http://schemas.microsoft.com/office/drawing/2014/chart" uri="{C3380CC4-5D6E-409C-BE32-E72D297353CC}">
              <c16:uniqueId val="{00000006-FEE8-47CA-B133-2B77EEB2D8D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</xdr:row>
      <xdr:rowOff>106680</xdr:rowOff>
    </xdr:from>
    <xdr:to>
      <xdr:col>7</xdr:col>
      <xdr:colOff>411480</xdr:colOff>
      <xdr:row>16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59CF42-0FAB-4562-96D5-C3D46967D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594360</xdr:colOff>
      <xdr:row>2</xdr:row>
      <xdr:rowOff>60960</xdr:rowOff>
    </xdr:from>
    <xdr:to>
      <xdr:col>15</xdr:col>
      <xdr:colOff>129540</xdr:colOff>
      <xdr:row>16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6C78C7-F0D5-4A5C-B914-24A2F6E1F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464820</xdr:colOff>
      <xdr:row>2</xdr:row>
      <xdr:rowOff>68580</xdr:rowOff>
    </xdr:from>
    <xdr:to>
      <xdr:col>22</xdr:col>
      <xdr:colOff>327660</xdr:colOff>
      <xdr:row>16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FE7DEC-B308-4743-8C54-4CD8797FC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586740</xdr:colOff>
      <xdr:row>19</xdr:row>
      <xdr:rowOff>68580</xdr:rowOff>
    </xdr:from>
    <xdr:to>
      <xdr:col>8</xdr:col>
      <xdr:colOff>167640</xdr:colOff>
      <xdr:row>30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A0392F-179A-4512-A9B2-CDB6BB5A6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1</xdr:row>
      <xdr:rowOff>38100</xdr:rowOff>
    </xdr:from>
    <xdr:to>
      <xdr:col>14</xdr:col>
      <xdr:colOff>213360</xdr:colOff>
      <xdr:row>10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7B4D2-BF89-4AE9-9167-0A5765DA7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441960</xdr:colOff>
      <xdr:row>12</xdr:row>
      <xdr:rowOff>0</xdr:rowOff>
    </xdr:from>
    <xdr:to>
      <xdr:col>14</xdr:col>
      <xdr:colOff>129540</xdr:colOff>
      <xdr:row>25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642A80-C492-47E5-90B4-1D915EEB1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830580</xdr:colOff>
      <xdr:row>11</xdr:row>
      <xdr:rowOff>114300</xdr:rowOff>
    </xdr:from>
    <xdr:to>
      <xdr:col>3</xdr:col>
      <xdr:colOff>1165860</xdr:colOff>
      <xdr:row>26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6BEF19-D4EB-477E-AE38-1DE3723CC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D4D06-D3D7-4084-8ACF-03FC83A3BD80}">
  <dimension ref="A1:I31"/>
  <sheetViews>
    <sheetView zoomScaleNormal="100" workbookViewId="0">
      <selection activeCell="M21" sqref="M21"/>
    </sheetView>
  </sheetViews>
  <sheetFormatPr defaultRowHeight="14.4" x14ac:dyDescent="0.3"/>
  <cols>
    <col min="1" max="1" width="12.88671875" customWidth="1"/>
    <col min="2" max="2" width="13.109375" customWidth="1"/>
    <col min="3" max="3" width="19.5546875" customWidth="1"/>
    <col min="4" max="4" width="26.109375" customWidth="1"/>
    <col min="5" max="5" width="17.77734375" customWidth="1"/>
    <col min="6" max="6" width="15.77734375" customWidth="1"/>
    <col min="7" max="7" width="11.33203125" customWidth="1"/>
    <col min="8" max="8" width="13.109375" customWidth="1"/>
    <col min="9" max="9" width="11.6640625" customWidth="1"/>
  </cols>
  <sheetData>
    <row r="1" spans="1:9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45292</v>
      </c>
      <c r="B2" s="3">
        <v>1500</v>
      </c>
      <c r="C2" s="3">
        <v>1200</v>
      </c>
      <c r="D2" s="3">
        <v>300</v>
      </c>
      <c r="E2" s="3">
        <v>45</v>
      </c>
      <c r="F2" s="3" t="s">
        <v>9</v>
      </c>
      <c r="G2" s="3" t="s">
        <v>10</v>
      </c>
      <c r="H2" s="3" t="s">
        <v>11</v>
      </c>
      <c r="I2" s="3" t="s">
        <v>12</v>
      </c>
    </row>
    <row r="3" spans="1:9" x14ac:dyDescent="0.3">
      <c r="A3" s="2">
        <v>45292</v>
      </c>
      <c r="B3" s="3">
        <v>800</v>
      </c>
      <c r="C3" s="3">
        <v>600</v>
      </c>
      <c r="D3" s="3">
        <v>250</v>
      </c>
      <c r="E3" s="3">
        <v>50</v>
      </c>
      <c r="F3" s="3" t="s">
        <v>13</v>
      </c>
      <c r="G3" s="3" t="s">
        <v>14</v>
      </c>
      <c r="H3" s="3" t="s">
        <v>15</v>
      </c>
      <c r="I3" s="3" t="s">
        <v>16</v>
      </c>
    </row>
    <row r="4" spans="1:9" x14ac:dyDescent="0.3">
      <c r="A4" s="2">
        <v>45292</v>
      </c>
      <c r="B4" s="3">
        <v>600</v>
      </c>
      <c r="C4" s="3">
        <v>500</v>
      </c>
      <c r="D4" s="3">
        <v>200</v>
      </c>
      <c r="E4" s="3">
        <v>55</v>
      </c>
      <c r="F4" s="3" t="s">
        <v>17</v>
      </c>
      <c r="G4" s="3" t="s">
        <v>18</v>
      </c>
      <c r="H4" s="3" t="s">
        <v>11</v>
      </c>
      <c r="I4" s="3" t="s">
        <v>19</v>
      </c>
    </row>
    <row r="5" spans="1:9" x14ac:dyDescent="0.3">
      <c r="A5" s="2">
        <v>45293</v>
      </c>
      <c r="B5" s="3">
        <v>1700</v>
      </c>
      <c r="C5" s="3">
        <v>1400</v>
      </c>
      <c r="D5" s="3">
        <v>320</v>
      </c>
      <c r="E5" s="3">
        <v>40</v>
      </c>
      <c r="F5" s="3" t="s">
        <v>9</v>
      </c>
      <c r="G5" s="3" t="s">
        <v>10</v>
      </c>
      <c r="H5" s="3" t="s">
        <v>15</v>
      </c>
      <c r="I5" s="3" t="s">
        <v>12</v>
      </c>
    </row>
    <row r="6" spans="1:9" x14ac:dyDescent="0.3">
      <c r="A6" s="2">
        <v>45293</v>
      </c>
      <c r="B6" s="3">
        <v>900</v>
      </c>
      <c r="C6" s="3">
        <v>700</v>
      </c>
      <c r="D6" s="3">
        <v>260</v>
      </c>
      <c r="E6" s="3">
        <v>52</v>
      </c>
      <c r="F6" s="3" t="s">
        <v>13</v>
      </c>
      <c r="G6" s="3" t="s">
        <v>14</v>
      </c>
      <c r="H6" s="3" t="s">
        <v>15</v>
      </c>
      <c r="I6" s="3" t="s">
        <v>16</v>
      </c>
    </row>
    <row r="7" spans="1:9" x14ac:dyDescent="0.3">
      <c r="A7" s="2">
        <v>45293</v>
      </c>
      <c r="B7" s="3">
        <v>700</v>
      </c>
      <c r="C7" s="3">
        <v>550</v>
      </c>
      <c r="D7" s="3">
        <v>210</v>
      </c>
      <c r="E7" s="3">
        <v>53</v>
      </c>
      <c r="F7" s="3" t="s">
        <v>17</v>
      </c>
      <c r="G7" s="3" t="s">
        <v>18</v>
      </c>
      <c r="H7" s="3" t="s">
        <v>11</v>
      </c>
      <c r="I7" s="3" t="s">
        <v>19</v>
      </c>
    </row>
    <row r="8" spans="1:9" x14ac:dyDescent="0.3">
      <c r="A8" s="2">
        <v>45294</v>
      </c>
      <c r="B8" s="3">
        <v>1800</v>
      </c>
      <c r="C8" s="3">
        <v>1500</v>
      </c>
      <c r="D8" s="3">
        <v>330</v>
      </c>
      <c r="E8" s="3">
        <v>42</v>
      </c>
      <c r="F8" s="3" t="s">
        <v>9</v>
      </c>
      <c r="G8" s="3" t="s">
        <v>10</v>
      </c>
      <c r="H8" s="3" t="s">
        <v>11</v>
      </c>
      <c r="I8" s="3" t="s">
        <v>12</v>
      </c>
    </row>
    <row r="9" spans="1:9" x14ac:dyDescent="0.3">
      <c r="A9" s="2">
        <v>45294</v>
      </c>
      <c r="B9" s="3">
        <v>950</v>
      </c>
      <c r="C9" s="3">
        <v>750</v>
      </c>
      <c r="D9" s="3">
        <v>270</v>
      </c>
      <c r="E9" s="3">
        <v>50</v>
      </c>
      <c r="F9" s="3" t="s">
        <v>13</v>
      </c>
      <c r="G9" s="3" t="s">
        <v>14</v>
      </c>
      <c r="H9" s="3" t="s">
        <v>15</v>
      </c>
      <c r="I9" s="3" t="s">
        <v>16</v>
      </c>
    </row>
    <row r="10" spans="1:9" x14ac:dyDescent="0.3">
      <c r="A10" s="2">
        <v>45294</v>
      </c>
      <c r="B10" s="3">
        <v>750</v>
      </c>
      <c r="C10" s="3">
        <v>600</v>
      </c>
      <c r="D10" s="3">
        <v>220</v>
      </c>
      <c r="E10" s="3">
        <v>54</v>
      </c>
      <c r="F10" s="3" t="s">
        <v>17</v>
      </c>
      <c r="G10" s="3" t="s">
        <v>18</v>
      </c>
      <c r="H10" s="3" t="s">
        <v>11</v>
      </c>
      <c r="I10" s="3" t="s">
        <v>19</v>
      </c>
    </row>
    <row r="11" spans="1:9" x14ac:dyDescent="0.3">
      <c r="A11" s="2">
        <v>45295</v>
      </c>
      <c r="B11" s="3">
        <v>1600</v>
      </c>
      <c r="C11" s="3">
        <v>1300</v>
      </c>
      <c r="D11" s="3">
        <v>310</v>
      </c>
      <c r="E11" s="3">
        <v>44</v>
      </c>
      <c r="F11" s="3" t="s">
        <v>9</v>
      </c>
      <c r="G11" s="3" t="s">
        <v>10</v>
      </c>
      <c r="H11" s="3" t="s">
        <v>15</v>
      </c>
      <c r="I11" s="3" t="s">
        <v>12</v>
      </c>
    </row>
    <row r="12" spans="1:9" x14ac:dyDescent="0.3">
      <c r="A12" s="2">
        <v>45295</v>
      </c>
      <c r="B12" s="3">
        <v>850</v>
      </c>
      <c r="C12" s="3">
        <v>650</v>
      </c>
      <c r="D12" s="3">
        <v>240</v>
      </c>
      <c r="E12" s="3">
        <v>51</v>
      </c>
      <c r="F12" s="3" t="s">
        <v>13</v>
      </c>
      <c r="G12" s="3" t="s">
        <v>14</v>
      </c>
      <c r="H12" s="3" t="s">
        <v>15</v>
      </c>
      <c r="I12" s="3" t="s">
        <v>16</v>
      </c>
    </row>
    <row r="13" spans="1:9" x14ac:dyDescent="0.3">
      <c r="A13" s="2">
        <v>45295</v>
      </c>
      <c r="B13" s="3">
        <v>650</v>
      </c>
      <c r="C13" s="3">
        <v>500</v>
      </c>
      <c r="D13" s="3">
        <v>190</v>
      </c>
      <c r="E13" s="3">
        <v>56</v>
      </c>
      <c r="F13" s="3" t="s">
        <v>17</v>
      </c>
      <c r="G13" s="3" t="s">
        <v>18</v>
      </c>
      <c r="H13" s="3" t="s">
        <v>11</v>
      </c>
      <c r="I13" s="3" t="s">
        <v>19</v>
      </c>
    </row>
    <row r="14" spans="1:9" x14ac:dyDescent="0.3">
      <c r="A14" s="2">
        <v>45296</v>
      </c>
      <c r="B14" s="3">
        <v>1550</v>
      </c>
      <c r="C14" s="3">
        <v>1250</v>
      </c>
      <c r="D14" s="3">
        <v>305</v>
      </c>
      <c r="E14" s="3">
        <v>45</v>
      </c>
      <c r="F14" s="3" t="s">
        <v>9</v>
      </c>
      <c r="G14" s="3" t="s">
        <v>10</v>
      </c>
      <c r="H14" s="3" t="s">
        <v>11</v>
      </c>
      <c r="I14" s="3" t="s">
        <v>12</v>
      </c>
    </row>
    <row r="15" spans="1:9" x14ac:dyDescent="0.3">
      <c r="A15" s="2">
        <v>45296</v>
      </c>
      <c r="B15" s="3">
        <v>820</v>
      </c>
      <c r="C15" s="3">
        <v>620</v>
      </c>
      <c r="D15" s="3">
        <v>235</v>
      </c>
      <c r="E15" s="3">
        <v>52</v>
      </c>
      <c r="F15" s="3" t="s">
        <v>13</v>
      </c>
      <c r="G15" s="3" t="s">
        <v>14</v>
      </c>
      <c r="H15" s="3" t="s">
        <v>15</v>
      </c>
      <c r="I15" s="3" t="s">
        <v>16</v>
      </c>
    </row>
    <row r="16" spans="1:9" x14ac:dyDescent="0.3">
      <c r="A16" s="2">
        <v>45296</v>
      </c>
      <c r="B16" s="3">
        <v>620</v>
      </c>
      <c r="C16" s="3">
        <v>480</v>
      </c>
      <c r="D16" s="3">
        <v>185</v>
      </c>
      <c r="E16" s="3">
        <v>57</v>
      </c>
      <c r="F16" s="3" t="s">
        <v>17</v>
      </c>
      <c r="G16" s="3" t="s">
        <v>18</v>
      </c>
      <c r="H16" s="3" t="s">
        <v>11</v>
      </c>
      <c r="I16" s="3" t="s">
        <v>19</v>
      </c>
    </row>
    <row r="17" spans="1:9" x14ac:dyDescent="0.3">
      <c r="A17" s="2">
        <v>45297</v>
      </c>
      <c r="B17" s="3">
        <v>1650</v>
      </c>
      <c r="C17" s="3">
        <v>1350</v>
      </c>
      <c r="D17" s="3">
        <v>315</v>
      </c>
      <c r="E17" s="3">
        <v>43</v>
      </c>
      <c r="F17" s="3" t="s">
        <v>9</v>
      </c>
      <c r="G17" s="3" t="s">
        <v>10</v>
      </c>
      <c r="H17" s="3" t="s">
        <v>15</v>
      </c>
      <c r="I17" s="3" t="s">
        <v>12</v>
      </c>
    </row>
    <row r="18" spans="1:9" x14ac:dyDescent="0.3">
      <c r="A18" s="2">
        <v>45297</v>
      </c>
      <c r="B18" s="3">
        <v>870</v>
      </c>
      <c r="C18" s="3">
        <v>670</v>
      </c>
      <c r="D18" s="3">
        <v>245</v>
      </c>
      <c r="E18" s="3">
        <v>50</v>
      </c>
      <c r="F18" s="3" t="s">
        <v>13</v>
      </c>
      <c r="G18" s="3" t="s">
        <v>14</v>
      </c>
      <c r="H18" s="3" t="s">
        <v>15</v>
      </c>
      <c r="I18" s="3" t="s">
        <v>16</v>
      </c>
    </row>
    <row r="19" spans="1:9" x14ac:dyDescent="0.3">
      <c r="A19" s="2">
        <v>45297</v>
      </c>
      <c r="B19" s="3">
        <v>670</v>
      </c>
      <c r="C19" s="3">
        <v>520</v>
      </c>
      <c r="D19" s="3">
        <v>195</v>
      </c>
      <c r="E19" s="3">
        <v>55</v>
      </c>
      <c r="F19" s="3" t="s">
        <v>17</v>
      </c>
      <c r="G19" s="3" t="s">
        <v>18</v>
      </c>
      <c r="H19" s="3" t="s">
        <v>11</v>
      </c>
      <c r="I19" s="3" t="s">
        <v>19</v>
      </c>
    </row>
    <row r="20" spans="1:9" x14ac:dyDescent="0.3">
      <c r="A20" s="2">
        <v>45298</v>
      </c>
      <c r="B20" s="3">
        <v>1750</v>
      </c>
      <c r="C20" s="3">
        <v>1450</v>
      </c>
      <c r="D20" s="3">
        <v>325</v>
      </c>
      <c r="E20" s="3">
        <v>41</v>
      </c>
      <c r="F20" s="3" t="s">
        <v>9</v>
      </c>
      <c r="G20" s="3" t="s">
        <v>10</v>
      </c>
      <c r="H20" s="3" t="s">
        <v>11</v>
      </c>
      <c r="I20" s="3" t="s">
        <v>12</v>
      </c>
    </row>
    <row r="21" spans="1:9" x14ac:dyDescent="0.3">
      <c r="A21" s="2">
        <v>45298</v>
      </c>
      <c r="B21" s="3">
        <v>920</v>
      </c>
      <c r="C21" s="3">
        <v>720</v>
      </c>
      <c r="D21" s="3">
        <v>255</v>
      </c>
      <c r="E21" s="3">
        <v>49</v>
      </c>
      <c r="F21" s="3" t="s">
        <v>13</v>
      </c>
      <c r="G21" s="3" t="s">
        <v>14</v>
      </c>
      <c r="H21" s="3" t="s">
        <v>15</v>
      </c>
      <c r="I21" s="3" t="s">
        <v>16</v>
      </c>
    </row>
    <row r="22" spans="1:9" x14ac:dyDescent="0.3">
      <c r="A22" s="2">
        <v>45298</v>
      </c>
      <c r="B22" s="3">
        <v>720</v>
      </c>
      <c r="C22" s="3">
        <v>570</v>
      </c>
      <c r="D22" s="3">
        <v>205</v>
      </c>
      <c r="E22" s="3">
        <v>53</v>
      </c>
      <c r="F22" s="3" t="s">
        <v>17</v>
      </c>
      <c r="G22" s="3" t="s">
        <v>18</v>
      </c>
      <c r="H22" s="3" t="s">
        <v>11</v>
      </c>
      <c r="I22" s="3" t="s">
        <v>19</v>
      </c>
    </row>
    <row r="23" spans="1:9" x14ac:dyDescent="0.3">
      <c r="A23" s="2">
        <v>45299</v>
      </c>
      <c r="B23" s="3">
        <v>1900</v>
      </c>
      <c r="C23" s="3">
        <v>1600</v>
      </c>
      <c r="D23" s="3">
        <v>340</v>
      </c>
      <c r="E23" s="3">
        <v>39</v>
      </c>
      <c r="F23" s="3" t="s">
        <v>9</v>
      </c>
      <c r="G23" s="3" t="s">
        <v>10</v>
      </c>
      <c r="H23" s="3" t="s">
        <v>15</v>
      </c>
      <c r="I23" s="3" t="s">
        <v>12</v>
      </c>
    </row>
    <row r="24" spans="1:9" x14ac:dyDescent="0.3">
      <c r="A24" s="2">
        <v>45299</v>
      </c>
      <c r="B24" s="3">
        <v>1000</v>
      </c>
      <c r="C24" s="3">
        <v>800</v>
      </c>
      <c r="D24" s="3">
        <v>280</v>
      </c>
      <c r="E24" s="3">
        <v>48</v>
      </c>
      <c r="F24" s="3" t="s">
        <v>13</v>
      </c>
      <c r="G24" s="3" t="s">
        <v>14</v>
      </c>
      <c r="H24" s="3" t="s">
        <v>15</v>
      </c>
      <c r="I24" s="3" t="s">
        <v>16</v>
      </c>
    </row>
    <row r="25" spans="1:9" x14ac:dyDescent="0.3">
      <c r="A25" s="2">
        <v>45299</v>
      </c>
      <c r="B25" s="3">
        <v>800</v>
      </c>
      <c r="C25" s="3">
        <v>650</v>
      </c>
      <c r="D25" s="3">
        <v>230</v>
      </c>
      <c r="E25" s="3">
        <v>52</v>
      </c>
      <c r="F25" s="3" t="s">
        <v>17</v>
      </c>
      <c r="G25" s="3" t="s">
        <v>18</v>
      </c>
      <c r="H25" s="3" t="s">
        <v>11</v>
      </c>
      <c r="I25" s="3" t="s">
        <v>19</v>
      </c>
    </row>
    <row r="26" spans="1:9" x14ac:dyDescent="0.3">
      <c r="A26" s="2">
        <v>45300</v>
      </c>
      <c r="B26" s="3">
        <v>2000</v>
      </c>
      <c r="C26" s="3">
        <v>1700</v>
      </c>
      <c r="D26" s="3">
        <v>350</v>
      </c>
      <c r="E26" s="3">
        <v>36</v>
      </c>
      <c r="F26" s="3" t="s">
        <v>9</v>
      </c>
      <c r="G26" s="3" t="s">
        <v>10</v>
      </c>
      <c r="H26" s="3" t="s">
        <v>11</v>
      </c>
      <c r="I26" s="3" t="s">
        <v>12</v>
      </c>
    </row>
    <row r="27" spans="1:9" x14ac:dyDescent="0.3">
      <c r="A27" s="2">
        <v>45300</v>
      </c>
      <c r="B27" s="3">
        <v>1100</v>
      </c>
      <c r="C27" s="3">
        <v>900</v>
      </c>
      <c r="D27" s="3">
        <v>290</v>
      </c>
      <c r="E27" s="3">
        <v>47</v>
      </c>
      <c r="F27" s="3" t="s">
        <v>13</v>
      </c>
      <c r="G27" s="3" t="s">
        <v>14</v>
      </c>
      <c r="H27" s="3" t="s">
        <v>15</v>
      </c>
      <c r="I27" s="3" t="s">
        <v>16</v>
      </c>
    </row>
    <row r="28" spans="1:9" x14ac:dyDescent="0.3">
      <c r="A28" s="2">
        <v>45300</v>
      </c>
      <c r="B28" s="3">
        <v>900</v>
      </c>
      <c r="C28" s="3">
        <v>700</v>
      </c>
      <c r="D28" s="3">
        <v>240</v>
      </c>
      <c r="E28" s="3">
        <v>51</v>
      </c>
      <c r="F28" s="3" t="s">
        <v>17</v>
      </c>
      <c r="G28" s="3" t="s">
        <v>18</v>
      </c>
      <c r="H28" s="3" t="s">
        <v>11</v>
      </c>
      <c r="I28" s="3" t="s">
        <v>19</v>
      </c>
    </row>
    <row r="29" spans="1:9" x14ac:dyDescent="0.3">
      <c r="A29" s="2">
        <v>45301</v>
      </c>
      <c r="B29" s="3">
        <v>2100</v>
      </c>
      <c r="C29" s="3">
        <v>1800</v>
      </c>
      <c r="D29" s="3">
        <v>360</v>
      </c>
      <c r="E29" s="3">
        <v>37</v>
      </c>
      <c r="F29" s="3" t="s">
        <v>9</v>
      </c>
      <c r="G29" s="3" t="s">
        <v>10</v>
      </c>
      <c r="H29" s="3" t="s">
        <v>15</v>
      </c>
      <c r="I29" s="3" t="s">
        <v>12</v>
      </c>
    </row>
    <row r="30" spans="1:9" x14ac:dyDescent="0.3">
      <c r="A30" s="2">
        <v>45301</v>
      </c>
      <c r="B30" s="3">
        <v>1200</v>
      </c>
      <c r="C30" s="3">
        <v>1000</v>
      </c>
      <c r="D30" s="3">
        <v>300</v>
      </c>
      <c r="E30" s="3">
        <v>45</v>
      </c>
      <c r="F30" s="3" t="s">
        <v>13</v>
      </c>
      <c r="G30" s="3" t="s">
        <v>14</v>
      </c>
      <c r="H30" s="3" t="s">
        <v>15</v>
      </c>
      <c r="I30" s="3" t="s">
        <v>16</v>
      </c>
    </row>
    <row r="31" spans="1:9" x14ac:dyDescent="0.3">
      <c r="A31" s="2">
        <v>45301</v>
      </c>
      <c r="B31" s="3">
        <v>1000</v>
      </c>
      <c r="C31" s="3">
        <v>800</v>
      </c>
      <c r="D31" s="3">
        <v>250</v>
      </c>
      <c r="E31" s="3">
        <v>50</v>
      </c>
      <c r="F31" s="3" t="s">
        <v>17</v>
      </c>
      <c r="G31" s="3" t="s">
        <v>18</v>
      </c>
      <c r="H31" s="3" t="s">
        <v>11</v>
      </c>
      <c r="I31" s="3" t="s">
        <v>19</v>
      </c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3955F-15D1-4466-B2DB-E205B89D3A4C}">
  <dimension ref="A1:T20"/>
  <sheetViews>
    <sheetView tabSelected="1" workbookViewId="0">
      <selection activeCell="O23" sqref="O23"/>
    </sheetView>
  </sheetViews>
  <sheetFormatPr defaultRowHeight="14.4" x14ac:dyDescent="0.3"/>
  <sheetData>
    <row r="1" spans="1:20" ht="18" x14ac:dyDescent="0.35">
      <c r="A1" s="7" t="s">
        <v>35</v>
      </c>
      <c r="B1" s="7"/>
      <c r="C1" s="7"/>
      <c r="D1" s="7"/>
      <c r="E1" s="7"/>
      <c r="F1" s="7"/>
    </row>
    <row r="2" spans="1:20" ht="18" x14ac:dyDescent="0.35">
      <c r="J2" s="8" t="s">
        <v>36</v>
      </c>
      <c r="K2" s="8"/>
      <c r="L2" s="8"/>
      <c r="M2" s="8"/>
      <c r="N2" s="8"/>
      <c r="R2" s="7" t="s">
        <v>37</v>
      </c>
      <c r="S2" s="7"/>
      <c r="T2" s="7"/>
    </row>
    <row r="19" spans="3:16" ht="15.6" x14ac:dyDescent="0.3">
      <c r="C19" s="9" t="s">
        <v>38</v>
      </c>
      <c r="D19" s="9"/>
      <c r="E19" s="9"/>
      <c r="F19" s="9"/>
      <c r="G19" s="9"/>
    </row>
    <row r="20" spans="3:16" ht="21" x14ac:dyDescent="0.4">
      <c r="L20" s="10"/>
      <c r="M20" s="10"/>
      <c r="N20" s="10"/>
      <c r="O20" s="10"/>
      <c r="P20" s="10"/>
    </row>
  </sheetData>
  <mergeCells count="5">
    <mergeCell ref="A1:F1"/>
    <mergeCell ref="J2:N2"/>
    <mergeCell ref="R2:T2"/>
    <mergeCell ref="C19:G19"/>
    <mergeCell ref="L20:P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A4807-28AE-4417-AB1B-9DFD56289036}">
  <dimension ref="A1:M12"/>
  <sheetViews>
    <sheetView workbookViewId="0">
      <selection activeCell="E21" sqref="E21"/>
    </sheetView>
  </sheetViews>
  <sheetFormatPr defaultRowHeight="14.4" x14ac:dyDescent="0.3"/>
  <cols>
    <col min="1" max="1" width="24.33203125" customWidth="1"/>
    <col min="2" max="2" width="16.44140625" customWidth="1"/>
    <col min="3" max="3" width="21" customWidth="1"/>
    <col min="4" max="4" width="24.21875" customWidth="1"/>
    <col min="5" max="5" width="19" customWidth="1"/>
  </cols>
  <sheetData>
    <row r="1" spans="1:13" ht="21" x14ac:dyDescent="0.4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H1" s="11" t="s">
        <v>31</v>
      </c>
      <c r="I1" s="11"/>
      <c r="J1" s="11"/>
      <c r="K1" s="11"/>
      <c r="L1" s="11"/>
      <c r="M1" s="11"/>
    </row>
    <row r="2" spans="1:13" ht="21" x14ac:dyDescent="0.4">
      <c r="A2" s="5" t="s">
        <v>25</v>
      </c>
      <c r="B2" s="6">
        <f>SUM(details!B2:B31)</f>
        <v>34370</v>
      </c>
      <c r="C2" s="6">
        <f>SUM(details!C2:C31)</f>
        <v>27830</v>
      </c>
      <c r="D2" s="6">
        <f>SUM(details!D2:D31)</f>
        <v>8005</v>
      </c>
      <c r="E2" s="6">
        <f>SUM(details!E2:E31)</f>
        <v>1442</v>
      </c>
    </row>
    <row r="3" spans="1:13" ht="21" x14ac:dyDescent="0.4">
      <c r="A3" s="5" t="s">
        <v>26</v>
      </c>
      <c r="B3" s="6">
        <f>AVERAGE(details!B2:B31)</f>
        <v>1145.6666666666667</v>
      </c>
      <c r="C3" s="6">
        <f>AVERAGE(details!C2:C31)</f>
        <v>927.66666666666663</v>
      </c>
      <c r="D3" s="6">
        <f>AVERAGE(details!D2:D31)</f>
        <v>266.83333333333331</v>
      </c>
      <c r="E3" s="6">
        <f>AVERAGE(details!E2:E31)</f>
        <v>48.06666666666667</v>
      </c>
    </row>
    <row r="4" spans="1:13" ht="21" x14ac:dyDescent="0.4">
      <c r="A4" s="5" t="s">
        <v>27</v>
      </c>
      <c r="B4" s="6">
        <f>MEDIAN(details!B2:B31)</f>
        <v>935</v>
      </c>
      <c r="C4" s="6">
        <f>MEDIAN(details!C2:C31)</f>
        <v>735</v>
      </c>
      <c r="D4" s="6">
        <f>MEDIAN(details!D2:D31)</f>
        <v>257.5</v>
      </c>
      <c r="E4" s="6">
        <f>MEDIAN(details!E2:E31)</f>
        <v>50</v>
      </c>
    </row>
    <row r="5" spans="1:13" ht="21" x14ac:dyDescent="0.4">
      <c r="A5" s="5" t="s">
        <v>28</v>
      </c>
      <c r="B5" s="6">
        <f>_xlfn.STDEV.P(details!B2:B31)</f>
        <v>462.1809409984603</v>
      </c>
      <c r="C5" s="6">
        <f>_xlfn.STDEV.P(details!C2:C31)</f>
        <v>403.23428535888274</v>
      </c>
      <c r="D5" s="6">
        <f>_xlfn.STDEV.P(details!D2:D31)</f>
        <v>50.406403914141265</v>
      </c>
      <c r="E5" s="6">
        <f>_xlfn.STDEV.P(details!E2:E31)</f>
        <v>5.7034102858630895</v>
      </c>
    </row>
    <row r="6" spans="1:13" ht="21" x14ac:dyDescent="0.4">
      <c r="A6" s="5" t="s">
        <v>29</v>
      </c>
      <c r="B6" s="6">
        <f>MIN(details!B2:B31)</f>
        <v>600</v>
      </c>
      <c r="C6" s="6">
        <f>MIN(details!C2:C31)</f>
        <v>480</v>
      </c>
      <c r="D6" s="6">
        <f>MIN(details!D2:D31)</f>
        <v>185</v>
      </c>
      <c r="E6" s="6">
        <f>MIN(details!E2:E31)</f>
        <v>36</v>
      </c>
    </row>
    <row r="7" spans="1:13" ht="21" x14ac:dyDescent="0.4">
      <c r="A7" s="5" t="s">
        <v>30</v>
      </c>
      <c r="B7" s="6">
        <f>MAX(details!B2:B31)</f>
        <v>2100</v>
      </c>
      <c r="C7" s="6">
        <f>MAX(details!C2:C31)</f>
        <v>1800</v>
      </c>
      <c r="D7" s="6">
        <f>MAX(details!D2:D31)</f>
        <v>360</v>
      </c>
      <c r="E7" s="6">
        <f>MAX(details!E2:E31)</f>
        <v>57</v>
      </c>
    </row>
    <row r="8" spans="1:13" x14ac:dyDescent="0.3">
      <c r="A8" s="12" t="s">
        <v>32</v>
      </c>
      <c r="B8" s="12"/>
      <c r="C8" s="12"/>
      <c r="D8" s="12"/>
      <c r="E8" s="12"/>
    </row>
    <row r="9" spans="1:13" x14ac:dyDescent="0.3">
      <c r="A9" s="12"/>
      <c r="B9" s="12"/>
      <c r="C9" s="12"/>
      <c r="D9" s="12"/>
      <c r="E9" s="12"/>
    </row>
    <row r="11" spans="1:13" ht="18" x14ac:dyDescent="0.35">
      <c r="A11" s="11" t="s">
        <v>34</v>
      </c>
      <c r="B11" s="11"/>
      <c r="C11" s="11"/>
      <c r="D11" s="11"/>
    </row>
    <row r="12" spans="1:13" ht="18" x14ac:dyDescent="0.35">
      <c r="H12" s="13" t="s">
        <v>33</v>
      </c>
      <c r="I12" s="13"/>
      <c r="J12" s="13"/>
      <c r="K12" s="13"/>
      <c r="L12" s="13"/>
      <c r="M12" s="13"/>
    </row>
  </sheetData>
  <mergeCells count="4">
    <mergeCell ref="H1:M1"/>
    <mergeCell ref="A8:E9"/>
    <mergeCell ref="H12:M12"/>
    <mergeCell ref="A11:D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details</vt:lpstr>
      <vt:lpstr>performance</vt:lpstr>
      <vt:lpstr>summary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Kalyani Mishra</dc:creator>
  <cp:lastModifiedBy>Kalyani Mishra</cp:lastModifiedBy>
  <dcterms:created xsi:type="dcterms:W3CDTF">2024-06-12T14:07:02Z</dcterms:created>
  <dcterms:modified xsi:type="dcterms:W3CDTF">2024-06-13T13:03:04Z</dcterms:modified>
</cp:coreProperties>
</file>