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neDrive - The University of Texas at Dallas\Teach\eLearning-Class-Files\6359\Files-Class\Regression-2\"/>
    </mc:Choice>
  </mc:AlternateContent>
  <xr:revisionPtr revIDLastSave="0" documentId="8_{408CB5E0-A511-41F6-8BC1-A0273D893D8D}" xr6:coauthVersionLast="47" xr6:coauthVersionMax="47" xr10:uidLastSave="{00000000-0000-0000-0000-000000000000}"/>
  <bookViews>
    <workbookView xWindow="-27072" yWindow="276" windowWidth="21540" windowHeight="16404" firstSheet="3" activeTab="3" xr2:uid="{00000000-000D-0000-FFFF-FFFF00000000}"/>
  </bookViews>
  <sheets>
    <sheet name="S-Curve" sheetId="3" r:id="rId1"/>
    <sheet name="CASE2001" sheetId="1" r:id="rId2"/>
    <sheet name="Donner" sheetId="2" r:id="rId3"/>
    <sheet name="Interpret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5" i="3"/>
  <c r="B5" i="3" s="1"/>
  <c r="D46" i="4"/>
  <c r="E46" i="4" s="1"/>
  <c r="F46" i="4" s="1"/>
  <c r="G46" i="4" s="1"/>
  <c r="D45" i="4"/>
  <c r="E45" i="4" s="1"/>
  <c r="F45" i="4" s="1"/>
  <c r="G45" i="4" s="1"/>
  <c r="D44" i="4"/>
  <c r="E44" i="4" s="1"/>
  <c r="F44" i="4" s="1"/>
  <c r="G44" i="4" s="1"/>
  <c r="D43" i="4"/>
  <c r="E43" i="4" s="1"/>
  <c r="F43" i="4" s="1"/>
  <c r="G43" i="4" s="1"/>
  <c r="D42" i="4"/>
  <c r="E42" i="4" s="1"/>
  <c r="F42" i="4" s="1"/>
  <c r="G42" i="4" s="1"/>
  <c r="D41" i="4"/>
  <c r="E41" i="4" s="1"/>
  <c r="F41" i="4" s="1"/>
  <c r="G41" i="4" s="1"/>
  <c r="D40" i="4"/>
  <c r="E40" i="4" s="1"/>
  <c r="F40" i="4" s="1"/>
  <c r="G40" i="4" s="1"/>
  <c r="D39" i="4"/>
  <c r="E39" i="4" s="1"/>
  <c r="F39" i="4" s="1"/>
  <c r="G39" i="4" s="1"/>
  <c r="D38" i="4"/>
  <c r="E38" i="4" s="1"/>
  <c r="F38" i="4" s="1"/>
  <c r="G38" i="4" s="1"/>
  <c r="D37" i="4"/>
  <c r="E37" i="4" s="1"/>
  <c r="F37" i="4" s="1"/>
  <c r="G37" i="4" s="1"/>
  <c r="D36" i="4"/>
  <c r="E36" i="4" s="1"/>
  <c r="F36" i="4" s="1"/>
  <c r="G36" i="4" s="1"/>
  <c r="D35" i="4"/>
  <c r="E35" i="4" s="1"/>
  <c r="F35" i="4" s="1"/>
  <c r="G35" i="4" s="1"/>
  <c r="D34" i="4"/>
  <c r="E34" i="4" s="1"/>
  <c r="F34" i="4" s="1"/>
  <c r="G34" i="4" s="1"/>
  <c r="D33" i="4"/>
  <c r="E33" i="4" s="1"/>
  <c r="F33" i="4" s="1"/>
  <c r="G33" i="4" s="1"/>
  <c r="D32" i="4"/>
  <c r="E32" i="4" s="1"/>
  <c r="F32" i="4" s="1"/>
  <c r="G32" i="4" s="1"/>
  <c r="D31" i="4"/>
  <c r="E31" i="4" s="1"/>
  <c r="F31" i="4" s="1"/>
  <c r="G31" i="4" s="1"/>
  <c r="D30" i="4"/>
  <c r="E30" i="4" s="1"/>
  <c r="F30" i="4" s="1"/>
  <c r="G30" i="4" s="1"/>
  <c r="D29" i="4"/>
  <c r="E29" i="4" s="1"/>
  <c r="F29" i="4" s="1"/>
  <c r="G29" i="4" s="1"/>
  <c r="D28" i="4"/>
  <c r="E28" i="4" s="1"/>
  <c r="F28" i="4" s="1"/>
  <c r="G28" i="4" s="1"/>
  <c r="D27" i="4"/>
  <c r="E27" i="4" s="1"/>
  <c r="F27" i="4" s="1"/>
  <c r="G27" i="4" s="1"/>
  <c r="D26" i="4"/>
  <c r="E26" i="4" s="1"/>
  <c r="F26" i="4" s="1"/>
  <c r="G26" i="4" s="1"/>
  <c r="D25" i="4"/>
  <c r="E25" i="4" s="1"/>
  <c r="F25" i="4" s="1"/>
  <c r="G25" i="4" s="1"/>
  <c r="D24" i="4"/>
  <c r="E24" i="4" s="1"/>
  <c r="F24" i="4" s="1"/>
  <c r="G24" i="4" s="1"/>
  <c r="D23" i="4"/>
  <c r="E23" i="4" s="1"/>
  <c r="F23" i="4" s="1"/>
  <c r="G23" i="4" s="1"/>
  <c r="D22" i="4"/>
  <c r="E22" i="4" s="1"/>
  <c r="F22" i="4" s="1"/>
  <c r="G22" i="4" s="1"/>
  <c r="D21" i="4"/>
  <c r="E21" i="4" s="1"/>
  <c r="F21" i="4" s="1"/>
  <c r="G21" i="4" s="1"/>
  <c r="D20" i="4"/>
  <c r="E20" i="4" s="1"/>
  <c r="F20" i="4" s="1"/>
  <c r="G20" i="4" s="1"/>
  <c r="D19" i="4"/>
  <c r="E19" i="4" s="1"/>
  <c r="F19" i="4" s="1"/>
  <c r="G19" i="4" s="1"/>
  <c r="D18" i="4"/>
  <c r="E18" i="4" s="1"/>
  <c r="F18" i="4" s="1"/>
  <c r="G18" i="4" s="1"/>
  <c r="D17" i="4"/>
  <c r="E17" i="4" s="1"/>
  <c r="F17" i="4" s="1"/>
  <c r="G17" i="4" s="1"/>
  <c r="D16" i="4"/>
  <c r="E16" i="4" s="1"/>
  <c r="F16" i="4" s="1"/>
  <c r="G16" i="4" s="1"/>
  <c r="D15" i="4"/>
  <c r="E15" i="4" s="1"/>
  <c r="F15" i="4" s="1"/>
  <c r="G15" i="4" s="1"/>
  <c r="D14" i="4"/>
  <c r="E14" i="4" s="1"/>
  <c r="F14" i="4" s="1"/>
  <c r="G14" i="4" s="1"/>
  <c r="D13" i="4"/>
  <c r="E13" i="4" s="1"/>
  <c r="F13" i="4" s="1"/>
  <c r="G13" i="4" s="1"/>
  <c r="D12" i="4"/>
  <c r="E12" i="4" s="1"/>
  <c r="F12" i="4" s="1"/>
  <c r="G12" i="4" s="1"/>
  <c r="D11" i="4"/>
  <c r="E11" i="4" s="1"/>
  <c r="F11" i="4" s="1"/>
  <c r="G11" i="4" s="1"/>
  <c r="D10" i="4"/>
  <c r="E10" i="4" s="1"/>
  <c r="F10" i="4" s="1"/>
  <c r="G10" i="4" s="1"/>
  <c r="D9" i="4"/>
  <c r="E9" i="4" s="1"/>
  <c r="F9" i="4" s="1"/>
  <c r="G9" i="4" s="1"/>
  <c r="D8" i="4"/>
  <c r="E8" i="4" s="1"/>
  <c r="F8" i="4" s="1"/>
  <c r="G8" i="4" s="1"/>
  <c r="D7" i="4"/>
  <c r="E7" i="4" s="1"/>
  <c r="F7" i="4" s="1"/>
  <c r="G7" i="4" s="1"/>
  <c r="E6" i="4"/>
  <c r="F6" i="4" s="1"/>
  <c r="G6" i="4" s="1"/>
  <c r="D6" i="4"/>
  <c r="D5" i="4"/>
  <c r="E5" i="4" s="1"/>
  <c r="F5" i="4" s="1"/>
  <c r="G5" i="4" s="1"/>
  <c r="E4" i="4"/>
  <c r="F4" i="4" s="1"/>
  <c r="G4" i="4" s="1"/>
  <c r="D4" i="4"/>
  <c r="D3" i="4"/>
  <c r="E3" i="4" s="1"/>
  <c r="F3" i="4" s="1"/>
  <c r="G3" i="4" s="1"/>
  <c r="E2" i="4"/>
  <c r="F2" i="4" s="1"/>
  <c r="G2" i="4" s="1"/>
  <c r="D2" i="4"/>
  <c r="B203" i="3" l="1"/>
  <c r="A204" i="3"/>
  <c r="B204" i="3" s="1"/>
  <c r="B97" i="3"/>
  <c r="B144" i="3"/>
  <c r="B64" i="3"/>
  <c r="B32" i="3"/>
  <c r="B16" i="3"/>
  <c r="B191" i="3"/>
  <c r="B175" i="3"/>
  <c r="B159" i="3"/>
  <c r="B143" i="3"/>
  <c r="B127" i="3"/>
  <c r="B111" i="3"/>
  <c r="B95" i="3"/>
  <c r="B79" i="3"/>
  <c r="B63" i="3"/>
  <c r="B47" i="3"/>
  <c r="B31" i="3"/>
  <c r="B15" i="3"/>
  <c r="B81" i="3"/>
  <c r="B128" i="3"/>
  <c r="B190" i="3"/>
  <c r="B158" i="3"/>
  <c r="B142" i="3"/>
  <c r="B126" i="3"/>
  <c r="B110" i="3"/>
  <c r="B94" i="3"/>
  <c r="B78" i="3"/>
  <c r="B62" i="3"/>
  <c r="B46" i="3"/>
  <c r="B30" i="3"/>
  <c r="B14" i="3"/>
  <c r="B48" i="3"/>
  <c r="B174" i="3"/>
  <c r="B189" i="3"/>
  <c r="B173" i="3"/>
  <c r="B157" i="3"/>
  <c r="B141" i="3"/>
  <c r="B125" i="3"/>
  <c r="B109" i="3"/>
  <c r="B93" i="3"/>
  <c r="B77" i="3"/>
  <c r="B61" i="3"/>
  <c r="B45" i="3"/>
  <c r="B29" i="3"/>
  <c r="B13" i="3"/>
  <c r="B177" i="3"/>
  <c r="B80" i="3"/>
  <c r="B188" i="3"/>
  <c r="B172" i="3"/>
  <c r="B140" i="3"/>
  <c r="B124" i="3"/>
  <c r="B108" i="3"/>
  <c r="B92" i="3"/>
  <c r="B76" i="3"/>
  <c r="B60" i="3"/>
  <c r="B44" i="3"/>
  <c r="B28" i="3"/>
  <c r="B12" i="3"/>
  <c r="B187" i="3"/>
  <c r="B171" i="3"/>
  <c r="B155" i="3"/>
  <c r="B139" i="3"/>
  <c r="B123" i="3"/>
  <c r="B107" i="3"/>
  <c r="B91" i="3"/>
  <c r="B75" i="3"/>
  <c r="B59" i="3"/>
  <c r="B43" i="3"/>
  <c r="B27" i="3"/>
  <c r="B11" i="3"/>
  <c r="B156" i="3"/>
  <c r="B202" i="3"/>
  <c r="B186" i="3"/>
  <c r="B170" i="3"/>
  <c r="B154" i="3"/>
  <c r="B138" i="3"/>
  <c r="B122" i="3"/>
  <c r="B106" i="3"/>
  <c r="B90" i="3"/>
  <c r="B74" i="3"/>
  <c r="B58" i="3"/>
  <c r="B42" i="3"/>
  <c r="B26" i="3"/>
  <c r="B10" i="3"/>
  <c r="B17" i="3"/>
  <c r="B201" i="3"/>
  <c r="B169" i="3"/>
  <c r="B121" i="3"/>
  <c r="B105" i="3"/>
  <c r="B89" i="3"/>
  <c r="B73" i="3"/>
  <c r="B57" i="3"/>
  <c r="B41" i="3"/>
  <c r="B25" i="3"/>
  <c r="B9" i="3"/>
  <c r="B161" i="3"/>
  <c r="B112" i="3"/>
  <c r="B137" i="3"/>
  <c r="B200" i="3"/>
  <c r="B184" i="3"/>
  <c r="B168" i="3"/>
  <c r="B152" i="3"/>
  <c r="B136" i="3"/>
  <c r="B120" i="3"/>
  <c r="B104" i="3"/>
  <c r="B88" i="3"/>
  <c r="B72" i="3"/>
  <c r="B56" i="3"/>
  <c r="B40" i="3"/>
  <c r="B24" i="3"/>
  <c r="B8" i="3"/>
  <c r="B129" i="3"/>
  <c r="B96" i="3"/>
  <c r="B185" i="3"/>
  <c r="B153" i="3"/>
  <c r="B199" i="3"/>
  <c r="B183" i="3"/>
  <c r="B167" i="3"/>
  <c r="B151" i="3"/>
  <c r="B135" i="3"/>
  <c r="B119" i="3"/>
  <c r="B103" i="3"/>
  <c r="B87" i="3"/>
  <c r="B71" i="3"/>
  <c r="B55" i="3"/>
  <c r="B39" i="3"/>
  <c r="B23" i="3"/>
  <c r="B7" i="3"/>
  <c r="B193" i="3"/>
  <c r="B33" i="3"/>
  <c r="B198" i="3"/>
  <c r="B182" i="3"/>
  <c r="B166" i="3"/>
  <c r="B150" i="3"/>
  <c r="B134" i="3"/>
  <c r="B118" i="3"/>
  <c r="B102" i="3"/>
  <c r="B86" i="3"/>
  <c r="B70" i="3"/>
  <c r="B54" i="3"/>
  <c r="B38" i="3"/>
  <c r="B22" i="3"/>
  <c r="B6" i="3"/>
  <c r="B65" i="3"/>
  <c r="B192" i="3"/>
  <c r="B181" i="3"/>
  <c r="B165" i="3"/>
  <c r="B149" i="3"/>
  <c r="B133" i="3"/>
  <c r="B117" i="3"/>
  <c r="B101" i="3"/>
  <c r="B85" i="3"/>
  <c r="B69" i="3"/>
  <c r="B53" i="3"/>
  <c r="B37" i="3"/>
  <c r="B21" i="3"/>
  <c r="B113" i="3"/>
  <c r="B176" i="3"/>
  <c r="B164" i="3"/>
  <c r="B148" i="3"/>
  <c r="B132" i="3"/>
  <c r="B116" i="3"/>
  <c r="B100" i="3"/>
  <c r="B84" i="3"/>
  <c r="B68" i="3"/>
  <c r="B52" i="3"/>
  <c r="B36" i="3"/>
  <c r="B20" i="3"/>
  <c r="B49" i="3"/>
  <c r="B197" i="3"/>
  <c r="B196" i="3"/>
  <c r="B195" i="3"/>
  <c r="B179" i="3"/>
  <c r="B163" i="3"/>
  <c r="B147" i="3"/>
  <c r="B131" i="3"/>
  <c r="B115" i="3"/>
  <c r="B99" i="3"/>
  <c r="B83" i="3"/>
  <c r="B67" i="3"/>
  <c r="B51" i="3"/>
  <c r="B35" i="3"/>
  <c r="B19" i="3"/>
  <c r="B145" i="3"/>
  <c r="B160" i="3"/>
  <c r="B180" i="3"/>
  <c r="B194" i="3"/>
  <c r="B178" i="3"/>
  <c r="B162" i="3"/>
  <c r="B146" i="3"/>
  <c r="B130" i="3"/>
  <c r="B114" i="3"/>
  <c r="B98" i="3"/>
  <c r="B82" i="3"/>
  <c r="B66" i="3"/>
  <c r="B50" i="3"/>
  <c r="B34" i="3"/>
  <c r="B18" i="3"/>
  <c r="K6" i="4"/>
  <c r="K7" i="4"/>
</calcChain>
</file>

<file path=xl/sharedStrings.xml><?xml version="1.0" encoding="utf-8"?>
<sst xmlns="http://schemas.openxmlformats.org/spreadsheetml/2006/main" count="117" uniqueCount="23">
  <si>
    <t>Sigmoid Curve</t>
  </si>
  <si>
    <t>Z</t>
  </si>
  <si>
    <t>Probability</t>
  </si>
  <si>
    <t>Age</t>
  </si>
  <si>
    <t>Sex</t>
  </si>
  <si>
    <t>Status</t>
  </si>
  <si>
    <t>Male</t>
  </si>
  <si>
    <t>Died</t>
  </si>
  <si>
    <t>Female</t>
  </si>
  <si>
    <t>Survived</t>
  </si>
  <si>
    <t xml:space="preserve"> </t>
  </si>
  <si>
    <t>Actual Status</t>
  </si>
  <si>
    <t>Logit</t>
  </si>
  <si>
    <t>Survival Probability</t>
  </si>
  <si>
    <t>Predicted Status</t>
  </si>
  <si>
    <t>Status Match</t>
  </si>
  <si>
    <t>Intercept</t>
  </si>
  <si>
    <t>Gender</t>
  </si>
  <si>
    <t>Status = 0</t>
  </si>
  <si>
    <t>Status = 1</t>
  </si>
  <si>
    <t>Cut-off Probability</t>
  </si>
  <si>
    <t>Status Matched</t>
  </si>
  <si>
    <t>Status 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</si>
</sst>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2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2" fontId="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'S-Curve'!$B$3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'S-Curve'!$A$4:$A$204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-4.8500000000000005</c:v>
                </c:pt>
                <c:pt idx="4">
                  <c:v>-4.8000000000000007</c:v>
                </c:pt>
                <c:pt idx="5">
                  <c:v>-4.7500000000000009</c:v>
                </c:pt>
                <c:pt idx="6">
                  <c:v>-4.7000000000000011</c:v>
                </c:pt>
                <c:pt idx="7">
                  <c:v>-4.6500000000000012</c:v>
                </c:pt>
                <c:pt idx="8">
                  <c:v>-4.6000000000000014</c:v>
                </c:pt>
                <c:pt idx="9">
                  <c:v>-4.5500000000000016</c:v>
                </c:pt>
                <c:pt idx="10">
                  <c:v>-4.5000000000000018</c:v>
                </c:pt>
                <c:pt idx="11">
                  <c:v>-4.450000000000002</c:v>
                </c:pt>
                <c:pt idx="12">
                  <c:v>-4.4000000000000021</c:v>
                </c:pt>
                <c:pt idx="13">
                  <c:v>-4.3500000000000023</c:v>
                </c:pt>
                <c:pt idx="14">
                  <c:v>-4.3000000000000025</c:v>
                </c:pt>
                <c:pt idx="15">
                  <c:v>-4.2500000000000027</c:v>
                </c:pt>
                <c:pt idx="16">
                  <c:v>-4.2000000000000028</c:v>
                </c:pt>
                <c:pt idx="17">
                  <c:v>-4.150000000000003</c:v>
                </c:pt>
                <c:pt idx="18">
                  <c:v>-4.1000000000000032</c:v>
                </c:pt>
                <c:pt idx="19">
                  <c:v>-4.0500000000000034</c:v>
                </c:pt>
                <c:pt idx="20">
                  <c:v>-4.0000000000000036</c:v>
                </c:pt>
                <c:pt idx="21">
                  <c:v>-3.9500000000000037</c:v>
                </c:pt>
                <c:pt idx="22">
                  <c:v>-3.9000000000000039</c:v>
                </c:pt>
                <c:pt idx="23">
                  <c:v>-3.8500000000000041</c:v>
                </c:pt>
                <c:pt idx="24">
                  <c:v>-3.8000000000000043</c:v>
                </c:pt>
                <c:pt idx="25">
                  <c:v>-3.7500000000000044</c:v>
                </c:pt>
                <c:pt idx="26">
                  <c:v>-3.7000000000000046</c:v>
                </c:pt>
                <c:pt idx="27">
                  <c:v>-3.6500000000000048</c:v>
                </c:pt>
                <c:pt idx="28">
                  <c:v>-3.600000000000005</c:v>
                </c:pt>
                <c:pt idx="29">
                  <c:v>-3.5500000000000052</c:v>
                </c:pt>
                <c:pt idx="30">
                  <c:v>-3.5000000000000053</c:v>
                </c:pt>
                <c:pt idx="31">
                  <c:v>-3.4500000000000055</c:v>
                </c:pt>
                <c:pt idx="32">
                  <c:v>-3.4000000000000057</c:v>
                </c:pt>
                <c:pt idx="33">
                  <c:v>-3.3500000000000059</c:v>
                </c:pt>
                <c:pt idx="34">
                  <c:v>-3.300000000000006</c:v>
                </c:pt>
                <c:pt idx="35">
                  <c:v>-3.2500000000000062</c:v>
                </c:pt>
                <c:pt idx="36">
                  <c:v>-3.2000000000000064</c:v>
                </c:pt>
                <c:pt idx="37">
                  <c:v>-3.1500000000000066</c:v>
                </c:pt>
                <c:pt idx="38">
                  <c:v>-3.1000000000000068</c:v>
                </c:pt>
                <c:pt idx="39">
                  <c:v>-3.0500000000000069</c:v>
                </c:pt>
                <c:pt idx="40">
                  <c:v>-3.0000000000000071</c:v>
                </c:pt>
                <c:pt idx="41">
                  <c:v>-2.9500000000000073</c:v>
                </c:pt>
                <c:pt idx="42">
                  <c:v>-2.9000000000000075</c:v>
                </c:pt>
                <c:pt idx="43">
                  <c:v>-2.8500000000000076</c:v>
                </c:pt>
                <c:pt idx="44">
                  <c:v>-2.8000000000000078</c:v>
                </c:pt>
                <c:pt idx="45">
                  <c:v>-2.750000000000008</c:v>
                </c:pt>
                <c:pt idx="46">
                  <c:v>-2.7000000000000082</c:v>
                </c:pt>
                <c:pt idx="47">
                  <c:v>-2.6500000000000083</c:v>
                </c:pt>
                <c:pt idx="48">
                  <c:v>-2.6000000000000085</c:v>
                </c:pt>
                <c:pt idx="49">
                  <c:v>-2.5500000000000087</c:v>
                </c:pt>
                <c:pt idx="50">
                  <c:v>-2.5000000000000089</c:v>
                </c:pt>
                <c:pt idx="51">
                  <c:v>-2.4500000000000091</c:v>
                </c:pt>
                <c:pt idx="52">
                  <c:v>-2.4000000000000092</c:v>
                </c:pt>
                <c:pt idx="53">
                  <c:v>-2.3500000000000094</c:v>
                </c:pt>
                <c:pt idx="54">
                  <c:v>-2.3000000000000096</c:v>
                </c:pt>
                <c:pt idx="55">
                  <c:v>-2.2500000000000098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-2.1000000000000103</c:v>
                </c:pt>
                <c:pt idx="59">
                  <c:v>-2.0500000000000105</c:v>
                </c:pt>
                <c:pt idx="60">
                  <c:v>-2.0000000000000107</c:v>
                </c:pt>
                <c:pt idx="61">
                  <c:v>-1.9500000000000106</c:v>
                </c:pt>
                <c:pt idx="62">
                  <c:v>-1.9000000000000106</c:v>
                </c:pt>
                <c:pt idx="63">
                  <c:v>-1.8500000000000105</c:v>
                </c:pt>
                <c:pt idx="64">
                  <c:v>-1.8000000000000105</c:v>
                </c:pt>
                <c:pt idx="65">
                  <c:v>-1.7500000000000104</c:v>
                </c:pt>
                <c:pt idx="66">
                  <c:v>-1.7000000000000104</c:v>
                </c:pt>
                <c:pt idx="67">
                  <c:v>-1.6500000000000103</c:v>
                </c:pt>
                <c:pt idx="68">
                  <c:v>-1.6000000000000103</c:v>
                </c:pt>
                <c:pt idx="69">
                  <c:v>-1.5500000000000103</c:v>
                </c:pt>
                <c:pt idx="70">
                  <c:v>-1.5000000000000102</c:v>
                </c:pt>
                <c:pt idx="71">
                  <c:v>-1.4500000000000102</c:v>
                </c:pt>
                <c:pt idx="72">
                  <c:v>-1.4000000000000101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-1.1000000000000099</c:v>
                </c:pt>
                <c:pt idx="79">
                  <c:v>-1.0500000000000098</c:v>
                </c:pt>
                <c:pt idx="80">
                  <c:v>-1.0000000000000098</c:v>
                </c:pt>
                <c:pt idx="81">
                  <c:v>-0.95000000000000973</c:v>
                </c:pt>
                <c:pt idx="82">
                  <c:v>-0.90000000000000968</c:v>
                </c:pt>
                <c:pt idx="83">
                  <c:v>-0.85000000000000964</c:v>
                </c:pt>
                <c:pt idx="84">
                  <c:v>-0.80000000000000959</c:v>
                </c:pt>
                <c:pt idx="85">
                  <c:v>-0.75000000000000955</c:v>
                </c:pt>
                <c:pt idx="86">
                  <c:v>-0.7000000000000095</c:v>
                </c:pt>
                <c:pt idx="87">
                  <c:v>-0.65000000000000946</c:v>
                </c:pt>
                <c:pt idx="88">
                  <c:v>-0.60000000000000941</c:v>
                </c:pt>
                <c:pt idx="89">
                  <c:v>-0.55000000000000937</c:v>
                </c:pt>
                <c:pt idx="90">
                  <c:v>-0.50000000000000933</c:v>
                </c:pt>
                <c:pt idx="91">
                  <c:v>-0.45000000000000934</c:v>
                </c:pt>
                <c:pt idx="92">
                  <c:v>-0.40000000000000935</c:v>
                </c:pt>
                <c:pt idx="93">
                  <c:v>-0.35000000000000936</c:v>
                </c:pt>
                <c:pt idx="94">
                  <c:v>-0.30000000000000937</c:v>
                </c:pt>
                <c:pt idx="95">
                  <c:v>-0.25000000000000938</c:v>
                </c:pt>
                <c:pt idx="96">
                  <c:v>-0.20000000000000939</c:v>
                </c:pt>
                <c:pt idx="97">
                  <c:v>-0.1500000000000094</c:v>
                </c:pt>
                <c:pt idx="98">
                  <c:v>-0.1000000000000094</c:v>
                </c:pt>
                <c:pt idx="99">
                  <c:v>-5.0000000000009398E-2</c:v>
                </c:pt>
                <c:pt idx="100">
                  <c:v>-9.3952623458903872E-15</c:v>
                </c:pt>
                <c:pt idx="101">
                  <c:v>4.9999999999990608E-2</c:v>
                </c:pt>
                <c:pt idx="102">
                  <c:v>9.999999999999061E-2</c:v>
                </c:pt>
                <c:pt idx="103">
                  <c:v>0.14999999999999061</c:v>
                </c:pt>
                <c:pt idx="104">
                  <c:v>0.19999999999999063</c:v>
                </c:pt>
                <c:pt idx="105">
                  <c:v>0.24999999999999062</c:v>
                </c:pt>
                <c:pt idx="106">
                  <c:v>0.29999999999999061</c:v>
                </c:pt>
                <c:pt idx="107">
                  <c:v>0.3499999999999906</c:v>
                </c:pt>
                <c:pt idx="108">
                  <c:v>0.39999999999999059</c:v>
                </c:pt>
                <c:pt idx="109">
                  <c:v>0.44999999999999057</c:v>
                </c:pt>
                <c:pt idx="110">
                  <c:v>0.49999999999999056</c:v>
                </c:pt>
                <c:pt idx="111">
                  <c:v>0.54999999999999061</c:v>
                </c:pt>
                <c:pt idx="112">
                  <c:v>0.59999999999999065</c:v>
                </c:pt>
                <c:pt idx="113">
                  <c:v>0.6499999999999907</c:v>
                </c:pt>
                <c:pt idx="114">
                  <c:v>0.69999999999999074</c:v>
                </c:pt>
                <c:pt idx="115">
                  <c:v>0.74999999999999079</c:v>
                </c:pt>
                <c:pt idx="116">
                  <c:v>0.79999999999999083</c:v>
                </c:pt>
                <c:pt idx="117">
                  <c:v>0.84999999999999087</c:v>
                </c:pt>
                <c:pt idx="118">
                  <c:v>0.89999999999999092</c:v>
                </c:pt>
                <c:pt idx="119">
                  <c:v>0.94999999999999096</c:v>
                </c:pt>
                <c:pt idx="120">
                  <c:v>0.99999999999999101</c:v>
                </c:pt>
                <c:pt idx="121">
                  <c:v>1.0499999999999909</c:v>
                </c:pt>
                <c:pt idx="122">
                  <c:v>1.099999999999991</c:v>
                </c:pt>
                <c:pt idx="123">
                  <c:v>1.149999999999991</c:v>
                </c:pt>
                <c:pt idx="124">
                  <c:v>1.1999999999999911</c:v>
                </c:pt>
                <c:pt idx="125">
                  <c:v>1.2499999999999911</c:v>
                </c:pt>
                <c:pt idx="126">
                  <c:v>1.2999999999999912</c:v>
                </c:pt>
                <c:pt idx="127">
                  <c:v>1.3499999999999912</c:v>
                </c:pt>
                <c:pt idx="128">
                  <c:v>1.3999999999999913</c:v>
                </c:pt>
                <c:pt idx="129">
                  <c:v>1.4499999999999913</c:v>
                </c:pt>
                <c:pt idx="130">
                  <c:v>1.4999999999999913</c:v>
                </c:pt>
                <c:pt idx="131">
                  <c:v>1.5499999999999914</c:v>
                </c:pt>
                <c:pt idx="132">
                  <c:v>1.5999999999999914</c:v>
                </c:pt>
                <c:pt idx="133">
                  <c:v>1.6499999999999915</c:v>
                </c:pt>
                <c:pt idx="134">
                  <c:v>1.6999999999999915</c:v>
                </c:pt>
                <c:pt idx="135">
                  <c:v>1.7499999999999916</c:v>
                </c:pt>
                <c:pt idx="136">
                  <c:v>1.7999999999999916</c:v>
                </c:pt>
                <c:pt idx="137">
                  <c:v>1.8499999999999917</c:v>
                </c:pt>
                <c:pt idx="138">
                  <c:v>1.8999999999999917</c:v>
                </c:pt>
                <c:pt idx="139">
                  <c:v>1.9499999999999917</c:v>
                </c:pt>
                <c:pt idx="140">
                  <c:v>1.9999999999999918</c:v>
                </c:pt>
                <c:pt idx="141">
                  <c:v>2.0499999999999918</c:v>
                </c:pt>
                <c:pt idx="142">
                  <c:v>2.0999999999999917</c:v>
                </c:pt>
                <c:pt idx="143">
                  <c:v>2.1499999999999915</c:v>
                </c:pt>
                <c:pt idx="144">
                  <c:v>2.1999999999999913</c:v>
                </c:pt>
                <c:pt idx="145">
                  <c:v>2.2499999999999911</c:v>
                </c:pt>
                <c:pt idx="146">
                  <c:v>2.2999999999999909</c:v>
                </c:pt>
                <c:pt idx="147">
                  <c:v>2.3499999999999908</c:v>
                </c:pt>
                <c:pt idx="148">
                  <c:v>2.3999999999999906</c:v>
                </c:pt>
                <c:pt idx="149">
                  <c:v>2.4499999999999904</c:v>
                </c:pt>
                <c:pt idx="150">
                  <c:v>2.4999999999999902</c:v>
                </c:pt>
                <c:pt idx="151">
                  <c:v>2.5499999999999901</c:v>
                </c:pt>
                <c:pt idx="152">
                  <c:v>2.5999999999999899</c:v>
                </c:pt>
                <c:pt idx="153">
                  <c:v>2.6499999999999897</c:v>
                </c:pt>
                <c:pt idx="154">
                  <c:v>2.6999999999999895</c:v>
                </c:pt>
                <c:pt idx="155">
                  <c:v>2.7499999999999893</c:v>
                </c:pt>
                <c:pt idx="156">
                  <c:v>2.7999999999999892</c:v>
                </c:pt>
                <c:pt idx="157">
                  <c:v>2.849999999999989</c:v>
                </c:pt>
                <c:pt idx="158">
                  <c:v>2.8999999999999888</c:v>
                </c:pt>
                <c:pt idx="159">
                  <c:v>2.9499999999999886</c:v>
                </c:pt>
                <c:pt idx="160">
                  <c:v>2.9999999999999885</c:v>
                </c:pt>
                <c:pt idx="161">
                  <c:v>3.0499999999999883</c:v>
                </c:pt>
                <c:pt idx="162">
                  <c:v>3.0999999999999881</c:v>
                </c:pt>
                <c:pt idx="163">
                  <c:v>3.1499999999999879</c:v>
                </c:pt>
                <c:pt idx="164">
                  <c:v>3.1999999999999877</c:v>
                </c:pt>
                <c:pt idx="165">
                  <c:v>3.2499999999999876</c:v>
                </c:pt>
                <c:pt idx="166">
                  <c:v>3.2999999999999874</c:v>
                </c:pt>
                <c:pt idx="167">
                  <c:v>3.3499999999999872</c:v>
                </c:pt>
                <c:pt idx="168">
                  <c:v>3.399999999999987</c:v>
                </c:pt>
                <c:pt idx="169">
                  <c:v>3.4499999999999869</c:v>
                </c:pt>
                <c:pt idx="170">
                  <c:v>3.4999999999999867</c:v>
                </c:pt>
                <c:pt idx="171">
                  <c:v>3.5499999999999865</c:v>
                </c:pt>
                <c:pt idx="172">
                  <c:v>3.5999999999999863</c:v>
                </c:pt>
                <c:pt idx="173">
                  <c:v>3.6499999999999861</c:v>
                </c:pt>
                <c:pt idx="174">
                  <c:v>3.699999999999986</c:v>
                </c:pt>
                <c:pt idx="175">
                  <c:v>3.7499999999999858</c:v>
                </c:pt>
                <c:pt idx="176">
                  <c:v>3.7999999999999856</c:v>
                </c:pt>
                <c:pt idx="177">
                  <c:v>3.8499999999999854</c:v>
                </c:pt>
                <c:pt idx="178">
                  <c:v>3.8999999999999853</c:v>
                </c:pt>
                <c:pt idx="179">
                  <c:v>3.9499999999999851</c:v>
                </c:pt>
                <c:pt idx="180">
                  <c:v>3.9999999999999849</c:v>
                </c:pt>
                <c:pt idx="181">
                  <c:v>4.0499999999999847</c:v>
                </c:pt>
                <c:pt idx="182">
                  <c:v>4.0999999999999845</c:v>
                </c:pt>
                <c:pt idx="183">
                  <c:v>4.1499999999999844</c:v>
                </c:pt>
                <c:pt idx="184">
                  <c:v>4.1999999999999842</c:v>
                </c:pt>
                <c:pt idx="185">
                  <c:v>4.249999999999984</c:v>
                </c:pt>
                <c:pt idx="186">
                  <c:v>4.2999999999999838</c:v>
                </c:pt>
                <c:pt idx="187">
                  <c:v>4.3499999999999837</c:v>
                </c:pt>
                <c:pt idx="188">
                  <c:v>4.3999999999999835</c:v>
                </c:pt>
                <c:pt idx="189">
                  <c:v>4.4499999999999833</c:v>
                </c:pt>
                <c:pt idx="190">
                  <c:v>4.4999999999999831</c:v>
                </c:pt>
                <c:pt idx="191">
                  <c:v>4.5499999999999829</c:v>
                </c:pt>
                <c:pt idx="192">
                  <c:v>4.5999999999999828</c:v>
                </c:pt>
                <c:pt idx="193">
                  <c:v>4.6499999999999826</c:v>
                </c:pt>
                <c:pt idx="194">
                  <c:v>4.6999999999999824</c:v>
                </c:pt>
                <c:pt idx="195">
                  <c:v>4.7499999999999822</c:v>
                </c:pt>
                <c:pt idx="196">
                  <c:v>4.7999999999999821</c:v>
                </c:pt>
                <c:pt idx="197">
                  <c:v>4.8499999999999819</c:v>
                </c:pt>
                <c:pt idx="198">
                  <c:v>4.8999999999999817</c:v>
                </c:pt>
                <c:pt idx="199">
                  <c:v>4.9499999999999815</c:v>
                </c:pt>
                <c:pt idx="200">
                  <c:v>4.9999999999999813</c:v>
                </c:pt>
              </c:numCache>
            </c:numRef>
          </c:xVal>
          <c:yVal>
            <c:numRef>
              <c:f>'S-Curve'!$B$4:$B$204</c:f>
              <c:numCache>
                <c:formatCode>0.00%</c:formatCode>
                <c:ptCount val="201"/>
                <c:pt idx="0">
                  <c:v>6.6928509242848563E-3</c:v>
                </c:pt>
                <c:pt idx="1">
                  <c:v>7.0335871549951591E-3</c:v>
                </c:pt>
                <c:pt idx="2">
                  <c:v>7.3915413442819707E-3</c:v>
                </c:pt>
                <c:pt idx="3">
                  <c:v>7.7675700780149952E-3</c:v>
                </c:pt>
                <c:pt idx="4">
                  <c:v>8.1625711531598897E-3</c:v>
                </c:pt>
                <c:pt idx="5">
                  <c:v>8.5774854137119789E-3</c:v>
                </c:pt>
                <c:pt idx="6">
                  <c:v>9.0132986528478135E-3</c:v>
                </c:pt>
                <c:pt idx="7">
                  <c:v>9.4710435819460974E-3</c:v>
                </c:pt>
                <c:pt idx="8">
                  <c:v>9.9518018669043067E-3</c:v>
                </c:pt>
                <c:pt idx="9">
                  <c:v>1.045670623191805E-2</c:v>
                </c:pt>
                <c:pt idx="10">
                  <c:v>1.0986942630593161E-2</c:v>
                </c:pt>
                <c:pt idx="11">
                  <c:v>1.1543752483922268E-2</c:v>
                </c:pt>
                <c:pt idx="12">
                  <c:v>1.2128434984274215E-2</c:v>
                </c:pt>
                <c:pt idx="13">
                  <c:v>1.2742349464111574E-2</c:v>
                </c:pt>
                <c:pt idx="14">
                  <c:v>1.3386917827664742E-2</c:v>
                </c:pt>
                <c:pt idx="15">
                  <c:v>1.4063627043245439E-2</c:v>
                </c:pt>
                <c:pt idx="16">
                  <c:v>1.4774031693273015E-2</c:v>
                </c:pt>
                <c:pt idx="17">
                  <c:v>1.5519756578408848E-2</c:v>
                </c:pt>
                <c:pt idx="18">
                  <c:v>1.630249937144089E-2</c:v>
                </c:pt>
                <c:pt idx="19">
                  <c:v>1.7124033315727677E-2</c:v>
                </c:pt>
                <c:pt idx="20">
                  <c:v>1.7986209962091493E-2</c:v>
                </c:pt>
                <c:pt idx="21">
                  <c:v>1.8890961937038982E-2</c:v>
                </c:pt>
                <c:pt idx="22">
                  <c:v>1.984030573407743E-2</c:v>
                </c:pt>
                <c:pt idx="23">
                  <c:v>2.0836344518680341E-2</c:v>
                </c:pt>
                <c:pt idx="24">
                  <c:v>2.1881270936130383E-2</c:v>
                </c:pt>
                <c:pt idx="25">
                  <c:v>2.2977369910025514E-2</c:v>
                </c:pt>
                <c:pt idx="26">
                  <c:v>2.4127021417669089E-2</c:v>
                </c:pt>
                <c:pt idx="27">
                  <c:v>2.533270322687161E-2</c:v>
                </c:pt>
                <c:pt idx="28">
                  <c:v>2.6596993576865725E-2</c:v>
                </c:pt>
                <c:pt idx="29">
                  <c:v>2.7922573784072879E-2</c:v>
                </c:pt>
                <c:pt idx="30">
                  <c:v>2.9312230751356166E-2</c:v>
                </c:pt>
                <c:pt idx="31">
                  <c:v>3.0768859357147845E-2</c:v>
                </c:pt>
                <c:pt idx="32">
                  <c:v>3.2295464698450335E-2</c:v>
                </c:pt>
                <c:pt idx="33">
                  <c:v>3.3895164159177954E-2</c:v>
                </c:pt>
                <c:pt idx="34">
                  <c:v>3.5571189272635972E-2</c:v>
                </c:pt>
                <c:pt idx="35">
                  <c:v>3.7326887344129235E-2</c:v>
                </c:pt>
                <c:pt idx="36">
                  <c:v>3.916572279676412E-2</c:v>
                </c:pt>
                <c:pt idx="37">
                  <c:v>4.1091278200464751E-2</c:v>
                </c:pt>
                <c:pt idx="38">
                  <c:v>4.3107254941085839E-2</c:v>
                </c:pt>
                <c:pt idx="39">
                  <c:v>4.5217473483287196E-2</c:v>
                </c:pt>
                <c:pt idx="40">
                  <c:v>4.7425873177566462E-2</c:v>
                </c:pt>
                <c:pt idx="41">
                  <c:v>4.9736511558556379E-2</c:v>
                </c:pt>
                <c:pt idx="42">
                  <c:v>5.2153563078417363E-2</c:v>
                </c:pt>
                <c:pt idx="43">
                  <c:v>5.4681317215940363E-2</c:v>
                </c:pt>
                <c:pt idx="44">
                  <c:v>5.7324175898868318E-2</c:v>
                </c:pt>
                <c:pt idx="45">
                  <c:v>6.0086650174007161E-2</c:v>
                </c:pt>
                <c:pt idx="46">
                  <c:v>6.2973356056995999E-2</c:v>
                </c:pt>
                <c:pt idx="47">
                  <c:v>6.5989009491218262E-2</c:v>
                </c:pt>
                <c:pt idx="48">
                  <c:v>6.9138420343346274E-2</c:v>
                </c:pt>
                <c:pt idx="49">
                  <c:v>7.2426485361517134E-2</c:v>
                </c:pt>
                <c:pt idx="50">
                  <c:v>7.5858180021242921E-2</c:v>
                </c:pt>
                <c:pt idx="51">
                  <c:v>7.9438549183977719E-2</c:v>
                </c:pt>
                <c:pt idx="52">
                  <c:v>8.3172696493921672E-2</c:v>
                </c:pt>
                <c:pt idx="53">
                  <c:v>8.7065772440270514E-2</c:v>
                </c:pt>
                <c:pt idx="54">
                  <c:v>9.1122961014855355E-2</c:v>
                </c:pt>
                <c:pt idx="55">
                  <c:v>9.5349464899108644E-2</c:v>
                </c:pt>
                <c:pt idx="56">
                  <c:v>9.975048911968426E-2</c:v>
                </c:pt>
                <c:pt idx="57">
                  <c:v>0.10433122311900034</c:v>
                </c:pt>
                <c:pt idx="58">
                  <c:v>0.10909682119561193</c:v>
                </c:pt>
                <c:pt idx="59">
                  <c:v>0.1140523812797898</c:v>
                </c:pt>
                <c:pt idx="60">
                  <c:v>0.11920292202211645</c:v>
                </c:pt>
                <c:pt idx="61">
                  <c:v>0.12455335818741527</c:v>
                </c:pt>
                <c:pt idx="62">
                  <c:v>0.13010847436299666</c:v>
                </c:pt>
                <c:pt idx="63">
                  <c:v>0.13587289700909302</c:v>
                </c:pt>
                <c:pt idx="64">
                  <c:v>0.14185106490048652</c:v>
                </c:pt>
                <c:pt idx="65">
                  <c:v>0.14804719803168814</c:v>
                </c:pt>
                <c:pt idx="66">
                  <c:v>0.15446526508353337</c:v>
                </c:pt>
                <c:pt idx="67">
                  <c:v>0.16110894957658384</c:v>
                </c:pt>
                <c:pt idx="68">
                  <c:v>0.1679816148660741</c:v>
                </c:pt>
                <c:pt idx="69">
                  <c:v>0.17508626816403833</c:v>
                </c:pt>
                <c:pt idx="70">
                  <c:v>0.18242552380635482</c:v>
                </c:pt>
                <c:pt idx="71">
                  <c:v>0.19000156601531143</c:v>
                </c:pt>
                <c:pt idx="72">
                  <c:v>0.19781611144141667</c:v>
                </c:pt>
                <c:pt idx="73">
                  <c:v>0.20587037180094567</c:v>
                </c:pt>
                <c:pt idx="74">
                  <c:v>0.2141650169574397</c:v>
                </c:pt>
                <c:pt idx="75">
                  <c:v>0.22270013882530715</c:v>
                </c:pt>
                <c:pt idx="76">
                  <c:v>0.23147521650098057</c:v>
                </c:pt>
                <c:pt idx="77">
                  <c:v>0.24048908305088712</c:v>
                </c:pt>
                <c:pt idx="78">
                  <c:v>0.24973989440488054</c:v>
                </c:pt>
                <c:pt idx="79">
                  <c:v>0.25922510081784411</c:v>
                </c:pt>
                <c:pt idx="80">
                  <c:v>0.26894142136999316</c:v>
                </c:pt>
                <c:pt idx="81">
                  <c:v>0.27888482197713493</c:v>
                </c:pt>
                <c:pt idx="82">
                  <c:v>0.28905049737499405</c:v>
                </c:pt>
                <c:pt idx="83">
                  <c:v>0.299432857526025</c:v>
                </c:pt>
                <c:pt idx="84">
                  <c:v>0.3100255188723855</c:v>
                </c:pt>
                <c:pt idx="85">
                  <c:v>0.32082130082460497</c:v>
                </c:pt>
                <c:pt idx="86">
                  <c:v>0.33181222783183179</c:v>
                </c:pt>
                <c:pt idx="87">
                  <c:v>0.34298953732649912</c:v>
                </c:pt>
                <c:pt idx="88">
                  <c:v>0.35434369377420244</c:v>
                </c:pt>
                <c:pt idx="89">
                  <c:v>0.36586440898919714</c:v>
                </c:pt>
                <c:pt idx="90">
                  <c:v>0.37754066879814324</c:v>
                </c:pt>
                <c:pt idx="91">
                  <c:v>0.38936076605077574</c:v>
                </c:pt>
                <c:pt idx="92">
                  <c:v>0.40131233988754578</c:v>
                </c:pt>
                <c:pt idx="93">
                  <c:v>0.41338242108266771</c:v>
                </c:pt>
                <c:pt idx="94">
                  <c:v>0.42555748318833869</c:v>
                </c:pt>
                <c:pt idx="95">
                  <c:v>0.4378234991141996</c:v>
                </c:pt>
                <c:pt idx="96">
                  <c:v>0.45016600268751977</c:v>
                </c:pt>
                <c:pt idx="97">
                  <c:v>0.46257015465624807</c:v>
                </c:pt>
                <c:pt idx="98">
                  <c:v>0.47502081252105766</c:v>
                </c:pt>
                <c:pt idx="99">
                  <c:v>0.48750260351578734</c:v>
                </c:pt>
                <c:pt idx="100">
                  <c:v>0.49999999999999761</c:v>
                </c:pt>
                <c:pt idx="101">
                  <c:v>0.512497396484208</c:v>
                </c:pt>
                <c:pt idx="102">
                  <c:v>0.52497918747893768</c:v>
                </c:pt>
                <c:pt idx="103">
                  <c:v>0.53742984534374727</c:v>
                </c:pt>
                <c:pt idx="104">
                  <c:v>0.54983399731247562</c:v>
                </c:pt>
                <c:pt idx="105">
                  <c:v>0.56217650088579574</c:v>
                </c:pt>
                <c:pt idx="106">
                  <c:v>0.57444251681165681</c:v>
                </c:pt>
                <c:pt idx="107">
                  <c:v>0.5866175789173278</c:v>
                </c:pt>
                <c:pt idx="108">
                  <c:v>0.59868766011244978</c:v>
                </c:pt>
                <c:pt idx="109">
                  <c:v>0.61063923394921971</c:v>
                </c:pt>
                <c:pt idx="110">
                  <c:v>0.62245933120185237</c:v>
                </c:pt>
                <c:pt idx="111">
                  <c:v>0.63413559101079853</c:v>
                </c:pt>
                <c:pt idx="112">
                  <c:v>0.64565630622579329</c:v>
                </c:pt>
                <c:pt idx="113">
                  <c:v>0.65701046267349672</c:v>
                </c:pt>
                <c:pt idx="114">
                  <c:v>0.66818777216816405</c:v>
                </c:pt>
                <c:pt idx="115">
                  <c:v>0.67917869917539098</c:v>
                </c:pt>
                <c:pt idx="116">
                  <c:v>0.68997448112761051</c:v>
                </c:pt>
                <c:pt idx="117">
                  <c:v>0.70056714247397101</c:v>
                </c:pt>
                <c:pt idx="118">
                  <c:v>0.71094950262500212</c:v>
                </c:pt>
                <c:pt idx="119">
                  <c:v>0.72111517802286129</c:v>
                </c:pt>
                <c:pt idx="120">
                  <c:v>0.73105857863000312</c:v>
                </c:pt>
                <c:pt idx="121">
                  <c:v>0.74077489918215222</c:v>
                </c:pt>
                <c:pt idx="122">
                  <c:v>0.75026010559511602</c:v>
                </c:pt>
                <c:pt idx="123">
                  <c:v>0.75951091694910944</c:v>
                </c:pt>
                <c:pt idx="124">
                  <c:v>0.7685247834990161</c:v>
                </c:pt>
                <c:pt idx="125">
                  <c:v>0.77729986117468963</c:v>
                </c:pt>
                <c:pt idx="126">
                  <c:v>0.78583498304255717</c:v>
                </c:pt>
                <c:pt idx="127">
                  <c:v>0.79412962819905131</c:v>
                </c:pt>
                <c:pt idx="128">
                  <c:v>0.80218388855858036</c:v>
                </c:pt>
                <c:pt idx="129">
                  <c:v>0.80999843398468574</c:v>
                </c:pt>
                <c:pt idx="130">
                  <c:v>0.81757447619364243</c:v>
                </c:pt>
                <c:pt idx="131">
                  <c:v>0.82491373183595895</c:v>
                </c:pt>
                <c:pt idx="132">
                  <c:v>0.83201838513392323</c:v>
                </c:pt>
                <c:pt idx="133">
                  <c:v>0.83889105042341361</c:v>
                </c:pt>
                <c:pt idx="134">
                  <c:v>0.84553473491646425</c:v>
                </c:pt>
                <c:pt idx="135">
                  <c:v>0.85195280196830947</c:v>
                </c:pt>
                <c:pt idx="136">
                  <c:v>0.85814893509951118</c:v>
                </c:pt>
                <c:pt idx="137">
                  <c:v>0.86412710299090478</c:v>
                </c:pt>
                <c:pt idx="138">
                  <c:v>0.86989152563700123</c:v>
                </c:pt>
                <c:pt idx="139">
                  <c:v>0.87544664181258269</c:v>
                </c:pt>
                <c:pt idx="140">
                  <c:v>0.88079707797788165</c:v>
                </c:pt>
                <c:pt idx="141">
                  <c:v>0.88594761872020822</c:v>
                </c:pt>
                <c:pt idx="142">
                  <c:v>0.8909031788043863</c:v>
                </c:pt>
                <c:pt idx="143">
                  <c:v>0.89566877688099789</c:v>
                </c:pt>
                <c:pt idx="144">
                  <c:v>0.90024951088031402</c:v>
                </c:pt>
                <c:pt idx="145">
                  <c:v>0.90465053510088977</c:v>
                </c:pt>
                <c:pt idx="146">
                  <c:v>0.90887703898514316</c:v>
                </c:pt>
                <c:pt idx="147">
                  <c:v>0.91293422755972797</c:v>
                </c:pt>
                <c:pt idx="148">
                  <c:v>0.91682730350607688</c:v>
                </c:pt>
                <c:pt idx="149">
                  <c:v>0.92056145081602092</c:v>
                </c:pt>
                <c:pt idx="150">
                  <c:v>0.92414181997875577</c:v>
                </c:pt>
                <c:pt idx="151">
                  <c:v>0.92757351463848159</c:v>
                </c:pt>
                <c:pt idx="152">
                  <c:v>0.9308615796566525</c:v>
                </c:pt>
                <c:pt idx="153">
                  <c:v>0.93401099050878056</c:v>
                </c:pt>
                <c:pt idx="154">
                  <c:v>0.93702664394300295</c:v>
                </c:pt>
                <c:pt idx="155">
                  <c:v>0.93991334982599173</c:v>
                </c:pt>
                <c:pt idx="156">
                  <c:v>0.94267582410113071</c:v>
                </c:pt>
                <c:pt idx="157">
                  <c:v>0.94531868278405862</c:v>
                </c:pt>
                <c:pt idx="158">
                  <c:v>0.94784643692158166</c:v>
                </c:pt>
                <c:pt idx="159">
                  <c:v>0.95026348844144271</c:v>
                </c:pt>
                <c:pt idx="160">
                  <c:v>0.9525741268224327</c:v>
                </c:pt>
                <c:pt idx="161">
                  <c:v>0.95478252651671203</c:v>
                </c:pt>
                <c:pt idx="162">
                  <c:v>0.95689274505891342</c:v>
                </c:pt>
                <c:pt idx="163">
                  <c:v>0.95890872179953446</c:v>
                </c:pt>
                <c:pt idx="164">
                  <c:v>0.96083427720323522</c:v>
                </c:pt>
                <c:pt idx="165">
                  <c:v>0.96267311265587008</c:v>
                </c:pt>
                <c:pt idx="166">
                  <c:v>0.96442881072736342</c:v>
                </c:pt>
                <c:pt idx="167">
                  <c:v>0.96610483584082141</c:v>
                </c:pt>
                <c:pt idx="168">
                  <c:v>0.9677045353015491</c:v>
                </c:pt>
                <c:pt idx="169">
                  <c:v>0.96923114064285154</c:v>
                </c:pt>
                <c:pt idx="170">
                  <c:v>0.97068776924864331</c:v>
                </c:pt>
                <c:pt idx="171">
                  <c:v>0.97207742621592663</c:v>
                </c:pt>
                <c:pt idx="172">
                  <c:v>0.97340300642313382</c:v>
                </c:pt>
                <c:pt idx="173">
                  <c:v>0.97466729677312791</c:v>
                </c:pt>
                <c:pt idx="174">
                  <c:v>0.97587297858233046</c:v>
                </c:pt>
                <c:pt idx="175">
                  <c:v>0.97702263008997403</c:v>
                </c:pt>
                <c:pt idx="176">
                  <c:v>0.97811872906386921</c:v>
                </c:pt>
                <c:pt idx="177">
                  <c:v>0.97916365548131923</c:v>
                </c:pt>
                <c:pt idx="178">
                  <c:v>0.9801596942659222</c:v>
                </c:pt>
                <c:pt idx="179">
                  <c:v>0.98110903806296068</c:v>
                </c:pt>
                <c:pt idx="180">
                  <c:v>0.98201379003790823</c:v>
                </c:pt>
                <c:pt idx="181">
                  <c:v>0.98287596668427202</c:v>
                </c:pt>
                <c:pt idx="182">
                  <c:v>0.98369750062855876</c:v>
                </c:pt>
                <c:pt idx="183">
                  <c:v>0.98448024342159102</c:v>
                </c:pt>
                <c:pt idx="184">
                  <c:v>0.98522596830672671</c:v>
                </c:pt>
                <c:pt idx="185">
                  <c:v>0.98593637295675429</c:v>
                </c:pt>
                <c:pt idx="186">
                  <c:v>0.98661308217233501</c:v>
                </c:pt>
                <c:pt idx="187">
                  <c:v>0.98725765053588821</c:v>
                </c:pt>
                <c:pt idx="188">
                  <c:v>0.98787156501572559</c:v>
                </c:pt>
                <c:pt idx="189">
                  <c:v>0.98845624751607752</c:v>
                </c:pt>
                <c:pt idx="190">
                  <c:v>0.98901305736940659</c:v>
                </c:pt>
                <c:pt idx="191">
                  <c:v>0.9895432937680817</c:v>
                </c:pt>
                <c:pt idx="192">
                  <c:v>0.99004819813309553</c:v>
                </c:pt>
                <c:pt idx="193">
                  <c:v>0.99052895641805372</c:v>
                </c:pt>
                <c:pt idx="194">
                  <c:v>0.99098670134715205</c:v>
                </c:pt>
                <c:pt idx="195">
                  <c:v>0.99142251458628783</c:v>
                </c:pt>
                <c:pt idx="196">
                  <c:v>0.99183742884684001</c:v>
                </c:pt>
                <c:pt idx="197">
                  <c:v>0.9922324299219849</c:v>
                </c:pt>
                <c:pt idx="198">
                  <c:v>0.9926084586557179</c:v>
                </c:pt>
                <c:pt idx="199">
                  <c:v>0.99296641284500475</c:v>
                </c:pt>
                <c:pt idx="200">
                  <c:v>0.99330714907571505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1-4D22-81CF-2A3B3F58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67264"/>
        <c:axId val="1894467744"/>
      </c:scatterChart>
      <c:valAx>
        <c:axId val="18944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67744"/>
        <c:crosses val="autoZero"/>
        <c:crossBetween val="midCat"/>
      </c:valAx>
      <c:valAx>
        <c:axId val="189446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Interpretation!$E$1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Interpretation!$D$2:$D$46</c:f>
              <c:numCache>
                <c:formatCode>0.0000</c:formatCode>
                <c:ptCount val="45"/>
                <c:pt idx="0">
                  <c:v>-0.16548000000000029</c:v>
                </c:pt>
                <c:pt idx="1">
                  <c:v>0.10241999999999973</c:v>
                </c:pt>
                <c:pt idx="2">
                  <c:v>-1.4948800000000002</c:v>
                </c:pt>
                <c:pt idx="3">
                  <c:v>-0.71288000000000018</c:v>
                </c:pt>
                <c:pt idx="4">
                  <c:v>-0.55648000000000009</c:v>
                </c:pt>
                <c:pt idx="5">
                  <c:v>-1.4948800000000002</c:v>
                </c:pt>
                <c:pt idx="6">
                  <c:v>-0.28858000000000028</c:v>
                </c:pt>
                <c:pt idx="7">
                  <c:v>-3.2152800000000008</c:v>
                </c:pt>
                <c:pt idx="8">
                  <c:v>-3.4498800000000003</c:v>
                </c:pt>
                <c:pt idx="9">
                  <c:v>-0.28858000000000028</c:v>
                </c:pt>
                <c:pt idx="10">
                  <c:v>1.2754199999999998</c:v>
                </c:pt>
                <c:pt idx="11">
                  <c:v>-0.55648000000000009</c:v>
                </c:pt>
                <c:pt idx="12">
                  <c:v>-0.55648000000000009</c:v>
                </c:pt>
                <c:pt idx="13">
                  <c:v>-0.16548000000000029</c:v>
                </c:pt>
                <c:pt idx="14">
                  <c:v>1.5100199999999997</c:v>
                </c:pt>
                <c:pt idx="15">
                  <c:v>1.4318199999999996</c:v>
                </c:pt>
                <c:pt idx="16">
                  <c:v>-0.55648000000000009</c:v>
                </c:pt>
                <c:pt idx="17">
                  <c:v>2.0574199999999996</c:v>
                </c:pt>
                <c:pt idx="18">
                  <c:v>-0.44498000000000038</c:v>
                </c:pt>
                <c:pt idx="19">
                  <c:v>-2.8242800000000008</c:v>
                </c:pt>
                <c:pt idx="20">
                  <c:v>1.6664199999999998</c:v>
                </c:pt>
                <c:pt idx="21">
                  <c:v>0.22551999999999972</c:v>
                </c:pt>
                <c:pt idx="22">
                  <c:v>-0.32188000000000017</c:v>
                </c:pt>
                <c:pt idx="23">
                  <c:v>-3.0588800000000003</c:v>
                </c:pt>
                <c:pt idx="24">
                  <c:v>-0.32188000000000017</c:v>
                </c:pt>
                <c:pt idx="25">
                  <c:v>6.9119999999999848E-2</c:v>
                </c:pt>
                <c:pt idx="26">
                  <c:v>-0.86928000000000027</c:v>
                </c:pt>
                <c:pt idx="27">
                  <c:v>0.72801999999999967</c:v>
                </c:pt>
                <c:pt idx="28">
                  <c:v>1.3536199999999996</c:v>
                </c:pt>
                <c:pt idx="29">
                  <c:v>-0.71288000000000018</c:v>
                </c:pt>
                <c:pt idx="30">
                  <c:v>0.46011999999999986</c:v>
                </c:pt>
                <c:pt idx="31">
                  <c:v>-0.67958000000000029</c:v>
                </c:pt>
                <c:pt idx="32">
                  <c:v>1.5882199999999997</c:v>
                </c:pt>
                <c:pt idx="33">
                  <c:v>-0.32188000000000017</c:v>
                </c:pt>
                <c:pt idx="34">
                  <c:v>-1.9640800000000005</c:v>
                </c:pt>
                <c:pt idx="35">
                  <c:v>0.72801999999999967</c:v>
                </c:pt>
                <c:pt idx="36">
                  <c:v>-0.71288000000000018</c:v>
                </c:pt>
                <c:pt idx="37">
                  <c:v>-0.32188000000000017</c:v>
                </c:pt>
                <c:pt idx="38">
                  <c:v>-0.32188000000000017</c:v>
                </c:pt>
                <c:pt idx="39">
                  <c:v>-0.32188000000000017</c:v>
                </c:pt>
                <c:pt idx="40">
                  <c:v>-0.71288000000000018</c:v>
                </c:pt>
                <c:pt idx="41">
                  <c:v>-1.1038800000000002</c:v>
                </c:pt>
                <c:pt idx="42">
                  <c:v>-0.16548000000000029</c:v>
                </c:pt>
                <c:pt idx="43">
                  <c:v>-0.24368000000000034</c:v>
                </c:pt>
                <c:pt idx="44">
                  <c:v>1.2754199999999998</c:v>
                </c:pt>
              </c:numCache>
            </c:numRef>
          </c:xVal>
          <c:yVal>
            <c:numRef>
              <c:f>Interpretation!$E$2:$E$46</c:f>
              <c:numCache>
                <c:formatCode>0.0000</c:formatCode>
                <c:ptCount val="45"/>
                <c:pt idx="0">
                  <c:v>0.45872414726481558</c:v>
                </c:pt>
                <c:pt idx="1">
                  <c:v>0.52558264072317384</c:v>
                </c:pt>
                <c:pt idx="2">
                  <c:v>0.18319039563737713</c:v>
                </c:pt>
                <c:pt idx="3">
                  <c:v>0.32896277806082558</c:v>
                </c:pt>
                <c:pt idx="4">
                  <c:v>0.36436231033933475</c:v>
                </c:pt>
                <c:pt idx="5">
                  <c:v>0.18319039563737713</c:v>
                </c:pt>
                <c:pt idx="6">
                  <c:v>0.42835154206515974</c:v>
                </c:pt>
                <c:pt idx="7">
                  <c:v>3.8594741071506233E-2</c:v>
                </c:pt>
                <c:pt idx="8">
                  <c:v>3.077243821505922E-2</c:v>
                </c:pt>
                <c:pt idx="9">
                  <c:v>0.42835154206515974</c:v>
                </c:pt>
                <c:pt idx="10">
                  <c:v>0.7816691506275516</c:v>
                </c:pt>
                <c:pt idx="11">
                  <c:v>0.36436231033933475</c:v>
                </c:pt>
                <c:pt idx="12">
                  <c:v>0.36436231033933475</c:v>
                </c:pt>
                <c:pt idx="13">
                  <c:v>0.45872414726481558</c:v>
                </c:pt>
                <c:pt idx="14">
                  <c:v>0.81906417082786975</c:v>
                </c:pt>
                <c:pt idx="15">
                  <c:v>0.80718473446202499</c:v>
                </c:pt>
                <c:pt idx="16">
                  <c:v>0.36436231033933475</c:v>
                </c:pt>
                <c:pt idx="17">
                  <c:v>0.88669522406151813</c:v>
                </c:pt>
                <c:pt idx="18">
                  <c:v>0.39055497679699236</c:v>
                </c:pt>
                <c:pt idx="19">
                  <c:v>5.6026145687769507E-2</c:v>
                </c:pt>
                <c:pt idx="20">
                  <c:v>0.84109793034968683</c:v>
                </c:pt>
                <c:pt idx="21">
                  <c:v>0.55614225527373362</c:v>
                </c:pt>
                <c:pt idx="22">
                  <c:v>0.42021764589625576</c:v>
                </c:pt>
                <c:pt idx="23">
                  <c:v>4.4835643062874839E-2</c:v>
                </c:pt>
                <c:pt idx="24">
                  <c:v>0.42021764589625576</c:v>
                </c:pt>
                <c:pt idx="25">
                  <c:v>0.51727312357810695</c:v>
                </c:pt>
                <c:pt idx="26">
                  <c:v>0.29540414110764163</c:v>
                </c:pt>
                <c:pt idx="27">
                  <c:v>0.67437062491545785</c:v>
                </c:pt>
                <c:pt idx="28">
                  <c:v>0.79472082377616982</c:v>
                </c:pt>
                <c:pt idx="29">
                  <c:v>0.32896277806082558</c:v>
                </c:pt>
                <c:pt idx="30">
                  <c:v>0.61304264308876</c:v>
                </c:pt>
                <c:pt idx="31">
                  <c:v>0.33635504868958016</c:v>
                </c:pt>
                <c:pt idx="32">
                  <c:v>0.83036552213964354</c:v>
                </c:pt>
                <c:pt idx="33">
                  <c:v>0.42021764589625576</c:v>
                </c:pt>
                <c:pt idx="34">
                  <c:v>0.12302617589009052</c:v>
                </c:pt>
                <c:pt idx="35">
                  <c:v>0.67437062491545785</c:v>
                </c:pt>
                <c:pt idx="36">
                  <c:v>0.32896277806082558</c:v>
                </c:pt>
                <c:pt idx="37">
                  <c:v>0.42021764589625576</c:v>
                </c:pt>
                <c:pt idx="38">
                  <c:v>0.42021764589625576</c:v>
                </c:pt>
                <c:pt idx="39">
                  <c:v>0.42021764589625576</c:v>
                </c:pt>
                <c:pt idx="40">
                  <c:v>0.32896277806082558</c:v>
                </c:pt>
                <c:pt idx="41">
                  <c:v>0.24901360541668793</c:v>
                </c:pt>
                <c:pt idx="42">
                  <c:v>0.45872414726481558</c:v>
                </c:pt>
                <c:pt idx="43">
                  <c:v>0.43937967284433455</c:v>
                </c:pt>
                <c:pt idx="44">
                  <c:v>0.7816691506275516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3-4178-81C9-9CCF8466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19727"/>
        <c:axId val="1962122607"/>
      </c:scatterChart>
      <c:valAx>
        <c:axId val="19621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22607"/>
        <c:crosses val="autoZero"/>
        <c:crossBetween val="midCat"/>
      </c:valAx>
      <c:valAx>
        <c:axId val="19621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45720</xdr:rowOff>
    </xdr:from>
    <xdr:to>
      <xdr:col>11</xdr:col>
      <xdr:colOff>434340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26AE9-26A5-F1E0-7753-A9FAB372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373380</xdr:colOff>
      <xdr:row>2</xdr:row>
      <xdr:rowOff>0</xdr:rowOff>
    </xdr:from>
    <xdr:ext cx="972061" cy="416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46FCC0-F4F2-9D75-7D10-280556A17E4E}"/>
                </a:ext>
              </a:extLst>
            </xdr:cNvPr>
            <xdr:cNvSpPr txBox="1"/>
          </xdr:nvSpPr>
          <xdr:spPr>
            <a:xfrm>
              <a:off x="1684020" y="335280"/>
              <a:ext cx="972061" cy="41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𝑷</m:t>
                    </m:r>
                    <m:r>
                      <a:rPr lang="en-US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𝒆</m:t>
                            </m:r>
                          </m:e>
                          <m:sup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𝒛</m:t>
                            </m:r>
                          </m:sup>
                        </m:sSup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𝒆</m:t>
                            </m:r>
                          </m:e>
                          <m:sup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646FCC0-F4F2-9D75-7D10-280556A17E4E}"/>
                </a:ext>
              </a:extLst>
            </xdr:cNvPr>
            <xdr:cNvSpPr txBox="1"/>
          </xdr:nvSpPr>
          <xdr:spPr>
            <a:xfrm>
              <a:off x="1684020" y="335280"/>
              <a:ext cx="972061" cy="41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𝑷=  𝒆^𝒛/(𝟏+ 𝒆^𝒛 )</a:t>
              </a:r>
              <a:endParaRPr lang="en-US" sz="14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541020</xdr:colOff>
      <xdr:row>6</xdr:row>
      <xdr:rowOff>38994</xdr:rowOff>
    </xdr:from>
    <xdr:to>
      <xdr:col>16</xdr:col>
      <xdr:colOff>565800</xdr:colOff>
      <xdr:row>9</xdr:row>
      <xdr:rowOff>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C1CA30-1393-1FBB-300E-593F2DC11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4920" y="1044834"/>
          <a:ext cx="2547000" cy="46247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9</xdr:row>
      <xdr:rowOff>60766</xdr:rowOff>
    </xdr:from>
    <xdr:to>
      <xdr:col>17</xdr:col>
      <xdr:colOff>387595</xdr:colOff>
      <xdr:row>12</xdr:row>
      <xdr:rowOff>48845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17008B-EB6D-0EED-E21F-E48C3C159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8720" y="1737166"/>
          <a:ext cx="3138415" cy="490999"/>
        </a:xfrm>
        <a:prstGeom prst="rect">
          <a:avLst/>
        </a:prstGeom>
      </xdr:spPr>
    </xdr:pic>
    <xdr:clientData/>
  </xdr:twoCellAnchor>
  <xdr:twoCellAnchor>
    <xdr:from>
      <xdr:col>7</xdr:col>
      <xdr:colOff>388620</xdr:colOff>
      <xdr:row>9</xdr:row>
      <xdr:rowOff>49530</xdr:rowOff>
    </xdr:from>
    <xdr:to>
      <xdr:col>12</xdr:col>
      <xdr:colOff>396240</xdr:colOff>
      <xdr:row>28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B592D6-2007-FFA1-2CFD-139DFE777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760-ECAA-4654-BBA7-D63FCDA2F50D}">
  <dimension ref="A2:G204"/>
  <sheetViews>
    <sheetView workbookViewId="0">
      <selection activeCell="B4" sqref="B4"/>
    </sheetView>
  </sheetViews>
  <sheetFormatPr defaultColWidth="8.85546875" defaultRowHeight="13.15"/>
  <cols>
    <col min="1" max="1" width="10.28515625" style="18" bestFit="1" customWidth="1"/>
    <col min="2" max="2" width="10.42578125" style="18" customWidth="1"/>
    <col min="3" max="16384" width="8.85546875" style="18"/>
  </cols>
  <sheetData>
    <row r="2" spans="1:7">
      <c r="G2" s="19" t="s">
        <v>0</v>
      </c>
    </row>
    <row r="3" spans="1:7">
      <c r="A3" s="22" t="s">
        <v>1</v>
      </c>
      <c r="B3" s="22" t="s">
        <v>2</v>
      </c>
    </row>
    <row r="4" spans="1:7">
      <c r="A4" s="20">
        <v>-5</v>
      </c>
      <c r="B4" s="21">
        <f>EXP(A4)/(1+EXP(A4))</f>
        <v>6.6928509242848563E-3</v>
      </c>
    </row>
    <row r="5" spans="1:7">
      <c r="A5" s="20">
        <f>A4+0.05</f>
        <v>-4.95</v>
      </c>
      <c r="B5" s="21">
        <f t="shared" ref="B5:B68" si="0">EXP(A5)/(1+EXP(A5))</f>
        <v>7.0335871549951591E-3</v>
      </c>
    </row>
    <row r="6" spans="1:7">
      <c r="A6" s="20">
        <f t="shared" ref="A6:A69" si="1">A5+0.05</f>
        <v>-4.9000000000000004</v>
      </c>
      <c r="B6" s="21">
        <f t="shared" si="0"/>
        <v>7.3915413442819707E-3</v>
      </c>
    </row>
    <row r="7" spans="1:7">
      <c r="A7" s="20">
        <f t="shared" si="1"/>
        <v>-4.8500000000000005</v>
      </c>
      <c r="B7" s="21">
        <f t="shared" si="0"/>
        <v>7.7675700780149952E-3</v>
      </c>
    </row>
    <row r="8" spans="1:7">
      <c r="A8" s="20">
        <f t="shared" si="1"/>
        <v>-4.8000000000000007</v>
      </c>
      <c r="B8" s="21">
        <f t="shared" si="0"/>
        <v>8.1625711531598897E-3</v>
      </c>
    </row>
    <row r="9" spans="1:7">
      <c r="A9" s="20">
        <f t="shared" si="1"/>
        <v>-4.7500000000000009</v>
      </c>
      <c r="B9" s="21">
        <f t="shared" si="0"/>
        <v>8.5774854137119789E-3</v>
      </c>
    </row>
    <row r="10" spans="1:7">
      <c r="A10" s="20">
        <f t="shared" si="1"/>
        <v>-4.7000000000000011</v>
      </c>
      <c r="B10" s="21">
        <f t="shared" si="0"/>
        <v>9.0132986528478135E-3</v>
      </c>
    </row>
    <row r="11" spans="1:7">
      <c r="A11" s="20">
        <f t="shared" si="1"/>
        <v>-4.6500000000000012</v>
      </c>
      <c r="B11" s="21">
        <f t="shared" si="0"/>
        <v>9.4710435819460974E-3</v>
      </c>
    </row>
    <row r="12" spans="1:7">
      <c r="A12" s="20">
        <f t="shared" si="1"/>
        <v>-4.6000000000000014</v>
      </c>
      <c r="B12" s="21">
        <f t="shared" si="0"/>
        <v>9.9518018669043067E-3</v>
      </c>
    </row>
    <row r="13" spans="1:7">
      <c r="A13" s="20">
        <f t="shared" si="1"/>
        <v>-4.5500000000000016</v>
      </c>
      <c r="B13" s="21">
        <f t="shared" si="0"/>
        <v>1.045670623191805E-2</v>
      </c>
    </row>
    <row r="14" spans="1:7">
      <c r="A14" s="20">
        <f t="shared" si="1"/>
        <v>-4.5000000000000018</v>
      </c>
      <c r="B14" s="21">
        <f t="shared" si="0"/>
        <v>1.0986942630593161E-2</v>
      </c>
    </row>
    <row r="15" spans="1:7">
      <c r="A15" s="20">
        <f t="shared" si="1"/>
        <v>-4.450000000000002</v>
      </c>
      <c r="B15" s="21">
        <f t="shared" si="0"/>
        <v>1.1543752483922268E-2</v>
      </c>
    </row>
    <row r="16" spans="1:7">
      <c r="A16" s="20">
        <f t="shared" si="1"/>
        <v>-4.4000000000000021</v>
      </c>
      <c r="B16" s="21">
        <f t="shared" si="0"/>
        <v>1.2128434984274215E-2</v>
      </c>
    </row>
    <row r="17" spans="1:2">
      <c r="A17" s="20">
        <f t="shared" si="1"/>
        <v>-4.3500000000000023</v>
      </c>
      <c r="B17" s="21">
        <f t="shared" si="0"/>
        <v>1.2742349464111574E-2</v>
      </c>
    </row>
    <row r="18" spans="1:2">
      <c r="A18" s="20">
        <f t="shared" si="1"/>
        <v>-4.3000000000000025</v>
      </c>
      <c r="B18" s="21">
        <f t="shared" si="0"/>
        <v>1.3386917827664742E-2</v>
      </c>
    </row>
    <row r="19" spans="1:2">
      <c r="A19" s="20">
        <f t="shared" si="1"/>
        <v>-4.2500000000000027</v>
      </c>
      <c r="B19" s="21">
        <f t="shared" si="0"/>
        <v>1.4063627043245439E-2</v>
      </c>
    </row>
    <row r="20" spans="1:2">
      <c r="A20" s="20">
        <f t="shared" si="1"/>
        <v>-4.2000000000000028</v>
      </c>
      <c r="B20" s="21">
        <f t="shared" si="0"/>
        <v>1.4774031693273015E-2</v>
      </c>
    </row>
    <row r="21" spans="1:2">
      <c r="A21" s="20">
        <f t="shared" si="1"/>
        <v>-4.150000000000003</v>
      </c>
      <c r="B21" s="21">
        <f t="shared" si="0"/>
        <v>1.5519756578408848E-2</v>
      </c>
    </row>
    <row r="22" spans="1:2">
      <c r="A22" s="20">
        <f t="shared" si="1"/>
        <v>-4.1000000000000032</v>
      </c>
      <c r="B22" s="21">
        <f t="shared" si="0"/>
        <v>1.630249937144089E-2</v>
      </c>
    </row>
    <row r="23" spans="1:2">
      <c r="A23" s="20">
        <f t="shared" si="1"/>
        <v>-4.0500000000000034</v>
      </c>
      <c r="B23" s="21">
        <f t="shared" si="0"/>
        <v>1.7124033315727677E-2</v>
      </c>
    </row>
    <row r="24" spans="1:2">
      <c r="A24" s="20">
        <f t="shared" si="1"/>
        <v>-4.0000000000000036</v>
      </c>
      <c r="B24" s="21">
        <f t="shared" si="0"/>
        <v>1.7986209962091493E-2</v>
      </c>
    </row>
    <row r="25" spans="1:2">
      <c r="A25" s="20">
        <f t="shared" si="1"/>
        <v>-3.9500000000000037</v>
      </c>
      <c r="B25" s="21">
        <f t="shared" si="0"/>
        <v>1.8890961937038982E-2</v>
      </c>
    </row>
    <row r="26" spans="1:2">
      <c r="A26" s="20">
        <f t="shared" si="1"/>
        <v>-3.9000000000000039</v>
      </c>
      <c r="B26" s="21">
        <f t="shared" si="0"/>
        <v>1.984030573407743E-2</v>
      </c>
    </row>
    <row r="27" spans="1:2">
      <c r="A27" s="20">
        <f t="shared" si="1"/>
        <v>-3.8500000000000041</v>
      </c>
      <c r="B27" s="21">
        <f t="shared" si="0"/>
        <v>2.0836344518680341E-2</v>
      </c>
    </row>
    <row r="28" spans="1:2">
      <c r="A28" s="20">
        <f t="shared" si="1"/>
        <v>-3.8000000000000043</v>
      </c>
      <c r="B28" s="21">
        <f t="shared" si="0"/>
        <v>2.1881270936130383E-2</v>
      </c>
    </row>
    <row r="29" spans="1:2">
      <c r="A29" s="20">
        <f t="shared" si="1"/>
        <v>-3.7500000000000044</v>
      </c>
      <c r="B29" s="21">
        <f t="shared" si="0"/>
        <v>2.2977369910025514E-2</v>
      </c>
    </row>
    <row r="30" spans="1:2">
      <c r="A30" s="20">
        <f t="shared" si="1"/>
        <v>-3.7000000000000046</v>
      </c>
      <c r="B30" s="21">
        <f t="shared" si="0"/>
        <v>2.4127021417669089E-2</v>
      </c>
    </row>
    <row r="31" spans="1:2">
      <c r="A31" s="20">
        <f t="shared" si="1"/>
        <v>-3.6500000000000048</v>
      </c>
      <c r="B31" s="21">
        <f t="shared" si="0"/>
        <v>2.533270322687161E-2</v>
      </c>
    </row>
    <row r="32" spans="1:2">
      <c r="A32" s="20">
        <f t="shared" si="1"/>
        <v>-3.600000000000005</v>
      </c>
      <c r="B32" s="21">
        <f t="shared" si="0"/>
        <v>2.6596993576865725E-2</v>
      </c>
    </row>
    <row r="33" spans="1:2">
      <c r="A33" s="20">
        <f t="shared" si="1"/>
        <v>-3.5500000000000052</v>
      </c>
      <c r="B33" s="21">
        <f t="shared" si="0"/>
        <v>2.7922573784072879E-2</v>
      </c>
    </row>
    <row r="34" spans="1:2">
      <c r="A34" s="20">
        <f t="shared" si="1"/>
        <v>-3.5000000000000053</v>
      </c>
      <c r="B34" s="21">
        <f t="shared" si="0"/>
        <v>2.9312230751356166E-2</v>
      </c>
    </row>
    <row r="35" spans="1:2">
      <c r="A35" s="20">
        <f t="shared" si="1"/>
        <v>-3.4500000000000055</v>
      </c>
      <c r="B35" s="21">
        <f t="shared" si="0"/>
        <v>3.0768859357147845E-2</v>
      </c>
    </row>
    <row r="36" spans="1:2">
      <c r="A36" s="20">
        <f t="shared" si="1"/>
        <v>-3.4000000000000057</v>
      </c>
      <c r="B36" s="21">
        <f t="shared" si="0"/>
        <v>3.2295464698450335E-2</v>
      </c>
    </row>
    <row r="37" spans="1:2">
      <c r="A37" s="20">
        <f t="shared" si="1"/>
        <v>-3.3500000000000059</v>
      </c>
      <c r="B37" s="21">
        <f t="shared" si="0"/>
        <v>3.3895164159177954E-2</v>
      </c>
    </row>
    <row r="38" spans="1:2">
      <c r="A38" s="20">
        <f t="shared" si="1"/>
        <v>-3.300000000000006</v>
      </c>
      <c r="B38" s="21">
        <f t="shared" si="0"/>
        <v>3.5571189272635972E-2</v>
      </c>
    </row>
    <row r="39" spans="1:2">
      <c r="A39" s="20">
        <f t="shared" si="1"/>
        <v>-3.2500000000000062</v>
      </c>
      <c r="B39" s="21">
        <f t="shared" si="0"/>
        <v>3.7326887344129235E-2</v>
      </c>
    </row>
    <row r="40" spans="1:2">
      <c r="A40" s="20">
        <f t="shared" si="1"/>
        <v>-3.2000000000000064</v>
      </c>
      <c r="B40" s="21">
        <f t="shared" si="0"/>
        <v>3.916572279676412E-2</v>
      </c>
    </row>
    <row r="41" spans="1:2">
      <c r="A41" s="20">
        <f t="shared" si="1"/>
        <v>-3.1500000000000066</v>
      </c>
      <c r="B41" s="21">
        <f t="shared" si="0"/>
        <v>4.1091278200464751E-2</v>
      </c>
    </row>
    <row r="42" spans="1:2">
      <c r="A42" s="20">
        <f t="shared" si="1"/>
        <v>-3.1000000000000068</v>
      </c>
      <c r="B42" s="21">
        <f t="shared" si="0"/>
        <v>4.3107254941085839E-2</v>
      </c>
    </row>
    <row r="43" spans="1:2">
      <c r="A43" s="20">
        <f t="shared" si="1"/>
        <v>-3.0500000000000069</v>
      </c>
      <c r="B43" s="21">
        <f t="shared" si="0"/>
        <v>4.5217473483287196E-2</v>
      </c>
    </row>
    <row r="44" spans="1:2">
      <c r="A44" s="20">
        <f t="shared" si="1"/>
        <v>-3.0000000000000071</v>
      </c>
      <c r="B44" s="21">
        <f t="shared" si="0"/>
        <v>4.7425873177566462E-2</v>
      </c>
    </row>
    <row r="45" spans="1:2">
      <c r="A45" s="20">
        <f t="shared" si="1"/>
        <v>-2.9500000000000073</v>
      </c>
      <c r="B45" s="21">
        <f t="shared" si="0"/>
        <v>4.9736511558556379E-2</v>
      </c>
    </row>
    <row r="46" spans="1:2">
      <c r="A46" s="20">
        <f t="shared" si="1"/>
        <v>-2.9000000000000075</v>
      </c>
      <c r="B46" s="21">
        <f t="shared" si="0"/>
        <v>5.2153563078417363E-2</v>
      </c>
    </row>
    <row r="47" spans="1:2">
      <c r="A47" s="20">
        <f t="shared" si="1"/>
        <v>-2.8500000000000076</v>
      </c>
      <c r="B47" s="21">
        <f t="shared" si="0"/>
        <v>5.4681317215940363E-2</v>
      </c>
    </row>
    <row r="48" spans="1:2">
      <c r="A48" s="20">
        <f t="shared" si="1"/>
        <v>-2.8000000000000078</v>
      </c>
      <c r="B48" s="21">
        <f t="shared" si="0"/>
        <v>5.7324175898868318E-2</v>
      </c>
    </row>
    <row r="49" spans="1:2">
      <c r="A49" s="20">
        <f t="shared" si="1"/>
        <v>-2.750000000000008</v>
      </c>
      <c r="B49" s="21">
        <f t="shared" si="0"/>
        <v>6.0086650174007161E-2</v>
      </c>
    </row>
    <row r="50" spans="1:2">
      <c r="A50" s="20">
        <f t="shared" si="1"/>
        <v>-2.7000000000000082</v>
      </c>
      <c r="B50" s="21">
        <f t="shared" si="0"/>
        <v>6.2973356056995999E-2</v>
      </c>
    </row>
    <row r="51" spans="1:2">
      <c r="A51" s="20">
        <f t="shared" si="1"/>
        <v>-2.6500000000000083</v>
      </c>
      <c r="B51" s="21">
        <f t="shared" si="0"/>
        <v>6.5989009491218262E-2</v>
      </c>
    </row>
    <row r="52" spans="1:2">
      <c r="A52" s="20">
        <f t="shared" si="1"/>
        <v>-2.6000000000000085</v>
      </c>
      <c r="B52" s="21">
        <f t="shared" si="0"/>
        <v>6.9138420343346274E-2</v>
      </c>
    </row>
    <row r="53" spans="1:2">
      <c r="A53" s="20">
        <f t="shared" si="1"/>
        <v>-2.5500000000000087</v>
      </c>
      <c r="B53" s="21">
        <f t="shared" si="0"/>
        <v>7.2426485361517134E-2</v>
      </c>
    </row>
    <row r="54" spans="1:2">
      <c r="A54" s="20">
        <f t="shared" si="1"/>
        <v>-2.5000000000000089</v>
      </c>
      <c r="B54" s="21">
        <f t="shared" si="0"/>
        <v>7.5858180021242921E-2</v>
      </c>
    </row>
    <row r="55" spans="1:2">
      <c r="A55" s="20">
        <f t="shared" si="1"/>
        <v>-2.4500000000000091</v>
      </c>
      <c r="B55" s="21">
        <f t="shared" si="0"/>
        <v>7.9438549183977719E-2</v>
      </c>
    </row>
    <row r="56" spans="1:2">
      <c r="A56" s="20">
        <f t="shared" si="1"/>
        <v>-2.4000000000000092</v>
      </c>
      <c r="B56" s="21">
        <f t="shared" si="0"/>
        <v>8.3172696493921672E-2</v>
      </c>
    </row>
    <row r="57" spans="1:2">
      <c r="A57" s="20">
        <f t="shared" si="1"/>
        <v>-2.3500000000000094</v>
      </c>
      <c r="B57" s="21">
        <f t="shared" si="0"/>
        <v>8.7065772440270514E-2</v>
      </c>
    </row>
    <row r="58" spans="1:2">
      <c r="A58" s="20">
        <f t="shared" si="1"/>
        <v>-2.3000000000000096</v>
      </c>
      <c r="B58" s="21">
        <f t="shared" si="0"/>
        <v>9.1122961014855355E-2</v>
      </c>
    </row>
    <row r="59" spans="1:2">
      <c r="A59" s="20">
        <f t="shared" si="1"/>
        <v>-2.2500000000000098</v>
      </c>
      <c r="B59" s="21">
        <f t="shared" si="0"/>
        <v>9.5349464899108644E-2</v>
      </c>
    </row>
    <row r="60" spans="1:2">
      <c r="A60" s="20">
        <f t="shared" si="1"/>
        <v>-2.2000000000000099</v>
      </c>
      <c r="B60" s="21">
        <f t="shared" si="0"/>
        <v>9.975048911968426E-2</v>
      </c>
    </row>
    <row r="61" spans="1:2">
      <c r="A61" s="20">
        <f t="shared" si="1"/>
        <v>-2.1500000000000101</v>
      </c>
      <c r="B61" s="21">
        <f t="shared" si="0"/>
        <v>0.10433122311900034</v>
      </c>
    </row>
    <row r="62" spans="1:2">
      <c r="A62" s="20">
        <f t="shared" si="1"/>
        <v>-2.1000000000000103</v>
      </c>
      <c r="B62" s="21">
        <f t="shared" si="0"/>
        <v>0.10909682119561193</v>
      </c>
    </row>
    <row r="63" spans="1:2">
      <c r="A63" s="20">
        <f t="shared" si="1"/>
        <v>-2.0500000000000105</v>
      </c>
      <c r="B63" s="21">
        <f t="shared" si="0"/>
        <v>0.1140523812797898</v>
      </c>
    </row>
    <row r="64" spans="1:2">
      <c r="A64" s="20">
        <f t="shared" si="1"/>
        <v>-2.0000000000000107</v>
      </c>
      <c r="B64" s="21">
        <f t="shared" si="0"/>
        <v>0.11920292202211645</v>
      </c>
    </row>
    <row r="65" spans="1:2">
      <c r="A65" s="20">
        <f t="shared" si="1"/>
        <v>-1.9500000000000106</v>
      </c>
      <c r="B65" s="21">
        <f t="shared" si="0"/>
        <v>0.12455335818741527</v>
      </c>
    </row>
    <row r="66" spans="1:2">
      <c r="A66" s="20">
        <f t="shared" si="1"/>
        <v>-1.9000000000000106</v>
      </c>
      <c r="B66" s="21">
        <f t="shared" si="0"/>
        <v>0.13010847436299666</v>
      </c>
    </row>
    <row r="67" spans="1:2">
      <c r="A67" s="20">
        <f t="shared" si="1"/>
        <v>-1.8500000000000105</v>
      </c>
      <c r="B67" s="21">
        <f t="shared" si="0"/>
        <v>0.13587289700909302</v>
      </c>
    </row>
    <row r="68" spans="1:2">
      <c r="A68" s="20">
        <f t="shared" si="1"/>
        <v>-1.8000000000000105</v>
      </c>
      <c r="B68" s="21">
        <f t="shared" si="0"/>
        <v>0.14185106490048652</v>
      </c>
    </row>
    <row r="69" spans="1:2">
      <c r="A69" s="20">
        <f t="shared" si="1"/>
        <v>-1.7500000000000104</v>
      </c>
      <c r="B69" s="21">
        <f t="shared" ref="B69:B132" si="2">EXP(A69)/(1+EXP(A69))</f>
        <v>0.14804719803168814</v>
      </c>
    </row>
    <row r="70" spans="1:2">
      <c r="A70" s="20">
        <f t="shared" ref="A70:A133" si="3">A69+0.05</f>
        <v>-1.7000000000000104</v>
      </c>
      <c r="B70" s="21">
        <f t="shared" si="2"/>
        <v>0.15446526508353337</v>
      </c>
    </row>
    <row r="71" spans="1:2">
      <c r="A71" s="20">
        <f t="shared" si="3"/>
        <v>-1.6500000000000103</v>
      </c>
      <c r="B71" s="21">
        <f t="shared" si="2"/>
        <v>0.16110894957658384</v>
      </c>
    </row>
    <row r="72" spans="1:2">
      <c r="A72" s="20">
        <f t="shared" si="3"/>
        <v>-1.6000000000000103</v>
      </c>
      <c r="B72" s="21">
        <f t="shared" si="2"/>
        <v>0.1679816148660741</v>
      </c>
    </row>
    <row r="73" spans="1:2">
      <c r="A73" s="20">
        <f t="shared" si="3"/>
        <v>-1.5500000000000103</v>
      </c>
      <c r="B73" s="21">
        <f t="shared" si="2"/>
        <v>0.17508626816403833</v>
      </c>
    </row>
    <row r="74" spans="1:2">
      <c r="A74" s="20">
        <f t="shared" si="3"/>
        <v>-1.5000000000000102</v>
      </c>
      <c r="B74" s="21">
        <f t="shared" si="2"/>
        <v>0.18242552380635482</v>
      </c>
    </row>
    <row r="75" spans="1:2">
      <c r="A75" s="20">
        <f t="shared" si="3"/>
        <v>-1.4500000000000102</v>
      </c>
      <c r="B75" s="21">
        <f t="shared" si="2"/>
        <v>0.19000156601531143</v>
      </c>
    </row>
    <row r="76" spans="1:2">
      <c r="A76" s="20">
        <f t="shared" si="3"/>
        <v>-1.4000000000000101</v>
      </c>
      <c r="B76" s="21">
        <f t="shared" si="2"/>
        <v>0.19781611144141667</v>
      </c>
    </row>
    <row r="77" spans="1:2">
      <c r="A77" s="20">
        <f t="shared" si="3"/>
        <v>-1.3500000000000101</v>
      </c>
      <c r="B77" s="21">
        <f t="shared" si="2"/>
        <v>0.20587037180094567</v>
      </c>
    </row>
    <row r="78" spans="1:2">
      <c r="A78" s="20">
        <f t="shared" si="3"/>
        <v>-1.30000000000001</v>
      </c>
      <c r="B78" s="21">
        <f t="shared" si="2"/>
        <v>0.2141650169574397</v>
      </c>
    </row>
    <row r="79" spans="1:2">
      <c r="A79" s="20">
        <f t="shared" si="3"/>
        <v>-1.25000000000001</v>
      </c>
      <c r="B79" s="21">
        <f t="shared" si="2"/>
        <v>0.22270013882530715</v>
      </c>
    </row>
    <row r="80" spans="1:2">
      <c r="A80" s="20">
        <f t="shared" si="3"/>
        <v>-1.2000000000000099</v>
      </c>
      <c r="B80" s="21">
        <f t="shared" si="2"/>
        <v>0.23147521650098057</v>
      </c>
    </row>
    <row r="81" spans="1:2">
      <c r="A81" s="20">
        <f t="shared" si="3"/>
        <v>-1.1500000000000099</v>
      </c>
      <c r="B81" s="21">
        <f t="shared" si="2"/>
        <v>0.24048908305088712</v>
      </c>
    </row>
    <row r="82" spans="1:2">
      <c r="A82" s="20">
        <f t="shared" si="3"/>
        <v>-1.1000000000000099</v>
      </c>
      <c r="B82" s="21">
        <f t="shared" si="2"/>
        <v>0.24973989440488054</v>
      </c>
    </row>
    <row r="83" spans="1:2">
      <c r="A83" s="20">
        <f t="shared" si="3"/>
        <v>-1.0500000000000098</v>
      </c>
      <c r="B83" s="21">
        <f t="shared" si="2"/>
        <v>0.25922510081784411</v>
      </c>
    </row>
    <row r="84" spans="1:2">
      <c r="A84" s="20">
        <f t="shared" si="3"/>
        <v>-1.0000000000000098</v>
      </c>
      <c r="B84" s="21">
        <f t="shared" si="2"/>
        <v>0.26894142136999316</v>
      </c>
    </row>
    <row r="85" spans="1:2">
      <c r="A85" s="20">
        <f t="shared" si="3"/>
        <v>-0.95000000000000973</v>
      </c>
      <c r="B85" s="21">
        <f t="shared" si="2"/>
        <v>0.27888482197713493</v>
      </c>
    </row>
    <row r="86" spans="1:2">
      <c r="A86" s="20">
        <f t="shared" si="3"/>
        <v>-0.90000000000000968</v>
      </c>
      <c r="B86" s="21">
        <f t="shared" si="2"/>
        <v>0.28905049737499405</v>
      </c>
    </row>
    <row r="87" spans="1:2">
      <c r="A87" s="20">
        <f t="shared" si="3"/>
        <v>-0.85000000000000964</v>
      </c>
      <c r="B87" s="21">
        <f t="shared" si="2"/>
        <v>0.299432857526025</v>
      </c>
    </row>
    <row r="88" spans="1:2">
      <c r="A88" s="20">
        <f t="shared" si="3"/>
        <v>-0.80000000000000959</v>
      </c>
      <c r="B88" s="21">
        <f t="shared" si="2"/>
        <v>0.3100255188723855</v>
      </c>
    </row>
    <row r="89" spans="1:2">
      <c r="A89" s="20">
        <f t="shared" si="3"/>
        <v>-0.75000000000000955</v>
      </c>
      <c r="B89" s="21">
        <f t="shared" si="2"/>
        <v>0.32082130082460497</v>
      </c>
    </row>
    <row r="90" spans="1:2">
      <c r="A90" s="20">
        <f t="shared" si="3"/>
        <v>-0.7000000000000095</v>
      </c>
      <c r="B90" s="21">
        <f t="shared" si="2"/>
        <v>0.33181222783183179</v>
      </c>
    </row>
    <row r="91" spans="1:2">
      <c r="A91" s="20">
        <f t="shared" si="3"/>
        <v>-0.65000000000000946</v>
      </c>
      <c r="B91" s="21">
        <f t="shared" si="2"/>
        <v>0.34298953732649912</v>
      </c>
    </row>
    <row r="92" spans="1:2">
      <c r="A92" s="20">
        <f t="shared" si="3"/>
        <v>-0.60000000000000941</v>
      </c>
      <c r="B92" s="21">
        <f t="shared" si="2"/>
        <v>0.35434369377420244</v>
      </c>
    </row>
    <row r="93" spans="1:2">
      <c r="A93" s="20">
        <f t="shared" si="3"/>
        <v>-0.55000000000000937</v>
      </c>
      <c r="B93" s="21">
        <f t="shared" si="2"/>
        <v>0.36586440898919714</v>
      </c>
    </row>
    <row r="94" spans="1:2">
      <c r="A94" s="20">
        <f t="shared" si="3"/>
        <v>-0.50000000000000933</v>
      </c>
      <c r="B94" s="21">
        <f t="shared" si="2"/>
        <v>0.37754066879814324</v>
      </c>
    </row>
    <row r="95" spans="1:2">
      <c r="A95" s="20">
        <f t="shared" si="3"/>
        <v>-0.45000000000000934</v>
      </c>
      <c r="B95" s="21">
        <f t="shared" si="2"/>
        <v>0.38936076605077574</v>
      </c>
    </row>
    <row r="96" spans="1:2">
      <c r="A96" s="20">
        <f t="shared" si="3"/>
        <v>-0.40000000000000935</v>
      </c>
      <c r="B96" s="21">
        <f t="shared" si="2"/>
        <v>0.40131233988754578</v>
      </c>
    </row>
    <row r="97" spans="1:2">
      <c r="A97" s="20">
        <f t="shared" si="3"/>
        <v>-0.35000000000000936</v>
      </c>
      <c r="B97" s="21">
        <f t="shared" si="2"/>
        <v>0.41338242108266771</v>
      </c>
    </row>
    <row r="98" spans="1:2">
      <c r="A98" s="20">
        <f t="shared" si="3"/>
        <v>-0.30000000000000937</v>
      </c>
      <c r="B98" s="21">
        <f t="shared" si="2"/>
        <v>0.42555748318833869</v>
      </c>
    </row>
    <row r="99" spans="1:2">
      <c r="A99" s="20">
        <f t="shared" si="3"/>
        <v>-0.25000000000000938</v>
      </c>
      <c r="B99" s="21">
        <f t="shared" si="2"/>
        <v>0.4378234991141996</v>
      </c>
    </row>
    <row r="100" spans="1:2">
      <c r="A100" s="20">
        <f t="shared" si="3"/>
        <v>-0.20000000000000939</v>
      </c>
      <c r="B100" s="21">
        <f t="shared" si="2"/>
        <v>0.45016600268751977</v>
      </c>
    </row>
    <row r="101" spans="1:2">
      <c r="A101" s="20">
        <f t="shared" si="3"/>
        <v>-0.1500000000000094</v>
      </c>
      <c r="B101" s="21">
        <f t="shared" si="2"/>
        <v>0.46257015465624807</v>
      </c>
    </row>
    <row r="102" spans="1:2">
      <c r="A102" s="20">
        <f t="shared" si="3"/>
        <v>-0.1000000000000094</v>
      </c>
      <c r="B102" s="21">
        <f t="shared" si="2"/>
        <v>0.47502081252105766</v>
      </c>
    </row>
    <row r="103" spans="1:2">
      <c r="A103" s="20">
        <f t="shared" si="3"/>
        <v>-5.0000000000009398E-2</v>
      </c>
      <c r="B103" s="21">
        <f t="shared" si="2"/>
        <v>0.48750260351578734</v>
      </c>
    </row>
    <row r="104" spans="1:2">
      <c r="A104" s="20">
        <f t="shared" si="3"/>
        <v>-9.3952623458903872E-15</v>
      </c>
      <c r="B104" s="21">
        <f t="shared" si="2"/>
        <v>0.49999999999999761</v>
      </c>
    </row>
    <row r="105" spans="1:2">
      <c r="A105" s="20">
        <f t="shared" si="3"/>
        <v>4.9999999999990608E-2</v>
      </c>
      <c r="B105" s="21">
        <f t="shared" si="2"/>
        <v>0.512497396484208</v>
      </c>
    </row>
    <row r="106" spans="1:2">
      <c r="A106" s="20">
        <f t="shared" si="3"/>
        <v>9.999999999999061E-2</v>
      </c>
      <c r="B106" s="21">
        <f t="shared" si="2"/>
        <v>0.52497918747893768</v>
      </c>
    </row>
    <row r="107" spans="1:2">
      <c r="A107" s="20">
        <f t="shared" si="3"/>
        <v>0.14999999999999061</v>
      </c>
      <c r="B107" s="21">
        <f t="shared" si="2"/>
        <v>0.53742984534374727</v>
      </c>
    </row>
    <row r="108" spans="1:2">
      <c r="A108" s="20">
        <f t="shared" si="3"/>
        <v>0.19999999999999063</v>
      </c>
      <c r="B108" s="21">
        <f t="shared" si="2"/>
        <v>0.54983399731247562</v>
      </c>
    </row>
    <row r="109" spans="1:2">
      <c r="A109" s="20">
        <f t="shared" si="3"/>
        <v>0.24999999999999062</v>
      </c>
      <c r="B109" s="21">
        <f t="shared" si="2"/>
        <v>0.56217650088579574</v>
      </c>
    </row>
    <row r="110" spans="1:2">
      <c r="A110" s="20">
        <f t="shared" si="3"/>
        <v>0.29999999999999061</v>
      </c>
      <c r="B110" s="21">
        <f t="shared" si="2"/>
        <v>0.57444251681165681</v>
      </c>
    </row>
    <row r="111" spans="1:2">
      <c r="A111" s="20">
        <f t="shared" si="3"/>
        <v>0.3499999999999906</v>
      </c>
      <c r="B111" s="21">
        <f t="shared" si="2"/>
        <v>0.5866175789173278</v>
      </c>
    </row>
    <row r="112" spans="1:2">
      <c r="A112" s="20">
        <f t="shared" si="3"/>
        <v>0.39999999999999059</v>
      </c>
      <c r="B112" s="21">
        <f t="shared" si="2"/>
        <v>0.59868766011244978</v>
      </c>
    </row>
    <row r="113" spans="1:2">
      <c r="A113" s="20">
        <f t="shared" si="3"/>
        <v>0.44999999999999057</v>
      </c>
      <c r="B113" s="21">
        <f t="shared" si="2"/>
        <v>0.61063923394921971</v>
      </c>
    </row>
    <row r="114" spans="1:2">
      <c r="A114" s="20">
        <f t="shared" si="3"/>
        <v>0.49999999999999056</v>
      </c>
      <c r="B114" s="21">
        <f t="shared" si="2"/>
        <v>0.62245933120185237</v>
      </c>
    </row>
    <row r="115" spans="1:2">
      <c r="A115" s="20">
        <f t="shared" si="3"/>
        <v>0.54999999999999061</v>
      </c>
      <c r="B115" s="21">
        <f t="shared" si="2"/>
        <v>0.63413559101079853</v>
      </c>
    </row>
    <row r="116" spans="1:2">
      <c r="A116" s="20">
        <f t="shared" si="3"/>
        <v>0.59999999999999065</v>
      </c>
      <c r="B116" s="21">
        <f t="shared" si="2"/>
        <v>0.64565630622579329</v>
      </c>
    </row>
    <row r="117" spans="1:2">
      <c r="A117" s="20">
        <f t="shared" si="3"/>
        <v>0.6499999999999907</v>
      </c>
      <c r="B117" s="21">
        <f t="shared" si="2"/>
        <v>0.65701046267349672</v>
      </c>
    </row>
    <row r="118" spans="1:2">
      <c r="A118" s="20">
        <f t="shared" si="3"/>
        <v>0.69999999999999074</v>
      </c>
      <c r="B118" s="21">
        <f t="shared" si="2"/>
        <v>0.66818777216816405</v>
      </c>
    </row>
    <row r="119" spans="1:2">
      <c r="A119" s="20">
        <f t="shared" si="3"/>
        <v>0.74999999999999079</v>
      </c>
      <c r="B119" s="21">
        <f t="shared" si="2"/>
        <v>0.67917869917539098</v>
      </c>
    </row>
    <row r="120" spans="1:2">
      <c r="A120" s="20">
        <f t="shared" si="3"/>
        <v>0.79999999999999083</v>
      </c>
      <c r="B120" s="21">
        <f t="shared" si="2"/>
        <v>0.68997448112761051</v>
      </c>
    </row>
    <row r="121" spans="1:2">
      <c r="A121" s="20">
        <f t="shared" si="3"/>
        <v>0.84999999999999087</v>
      </c>
      <c r="B121" s="21">
        <f t="shared" si="2"/>
        <v>0.70056714247397101</v>
      </c>
    </row>
    <row r="122" spans="1:2">
      <c r="A122" s="20">
        <f t="shared" si="3"/>
        <v>0.89999999999999092</v>
      </c>
      <c r="B122" s="21">
        <f t="shared" si="2"/>
        <v>0.71094950262500212</v>
      </c>
    </row>
    <row r="123" spans="1:2">
      <c r="A123" s="20">
        <f t="shared" si="3"/>
        <v>0.94999999999999096</v>
      </c>
      <c r="B123" s="21">
        <f t="shared" si="2"/>
        <v>0.72111517802286129</v>
      </c>
    </row>
    <row r="124" spans="1:2">
      <c r="A124" s="20">
        <f t="shared" si="3"/>
        <v>0.99999999999999101</v>
      </c>
      <c r="B124" s="21">
        <f t="shared" si="2"/>
        <v>0.73105857863000312</v>
      </c>
    </row>
    <row r="125" spans="1:2">
      <c r="A125" s="20">
        <f t="shared" si="3"/>
        <v>1.0499999999999909</v>
      </c>
      <c r="B125" s="21">
        <f t="shared" si="2"/>
        <v>0.74077489918215222</v>
      </c>
    </row>
    <row r="126" spans="1:2">
      <c r="A126" s="20">
        <f t="shared" si="3"/>
        <v>1.099999999999991</v>
      </c>
      <c r="B126" s="21">
        <f t="shared" si="2"/>
        <v>0.75026010559511602</v>
      </c>
    </row>
    <row r="127" spans="1:2">
      <c r="A127" s="20">
        <f t="shared" si="3"/>
        <v>1.149999999999991</v>
      </c>
      <c r="B127" s="21">
        <f t="shared" si="2"/>
        <v>0.75951091694910944</v>
      </c>
    </row>
    <row r="128" spans="1:2">
      <c r="A128" s="20">
        <f t="shared" si="3"/>
        <v>1.1999999999999911</v>
      </c>
      <c r="B128" s="21">
        <f t="shared" si="2"/>
        <v>0.7685247834990161</v>
      </c>
    </row>
    <row r="129" spans="1:2">
      <c r="A129" s="20">
        <f t="shared" si="3"/>
        <v>1.2499999999999911</v>
      </c>
      <c r="B129" s="21">
        <f t="shared" si="2"/>
        <v>0.77729986117468963</v>
      </c>
    </row>
    <row r="130" spans="1:2">
      <c r="A130" s="20">
        <f t="shared" si="3"/>
        <v>1.2999999999999912</v>
      </c>
      <c r="B130" s="21">
        <f t="shared" si="2"/>
        <v>0.78583498304255717</v>
      </c>
    </row>
    <row r="131" spans="1:2">
      <c r="A131" s="20">
        <f t="shared" si="3"/>
        <v>1.3499999999999912</v>
      </c>
      <c r="B131" s="21">
        <f t="shared" si="2"/>
        <v>0.79412962819905131</v>
      </c>
    </row>
    <row r="132" spans="1:2">
      <c r="A132" s="20">
        <f t="shared" si="3"/>
        <v>1.3999999999999913</v>
      </c>
      <c r="B132" s="21">
        <f t="shared" si="2"/>
        <v>0.80218388855858036</v>
      </c>
    </row>
    <row r="133" spans="1:2">
      <c r="A133" s="20">
        <f t="shared" si="3"/>
        <v>1.4499999999999913</v>
      </c>
      <c r="B133" s="21">
        <f t="shared" ref="B133:B196" si="4">EXP(A133)/(1+EXP(A133))</f>
        <v>0.80999843398468574</v>
      </c>
    </row>
    <row r="134" spans="1:2">
      <c r="A134" s="20">
        <f t="shared" ref="A134:A197" si="5">A133+0.05</f>
        <v>1.4999999999999913</v>
      </c>
      <c r="B134" s="21">
        <f t="shared" si="4"/>
        <v>0.81757447619364243</v>
      </c>
    </row>
    <row r="135" spans="1:2">
      <c r="A135" s="20">
        <f t="shared" si="5"/>
        <v>1.5499999999999914</v>
      </c>
      <c r="B135" s="21">
        <f t="shared" si="4"/>
        <v>0.82491373183595895</v>
      </c>
    </row>
    <row r="136" spans="1:2">
      <c r="A136" s="20">
        <f t="shared" si="5"/>
        <v>1.5999999999999914</v>
      </c>
      <c r="B136" s="21">
        <f t="shared" si="4"/>
        <v>0.83201838513392323</v>
      </c>
    </row>
    <row r="137" spans="1:2">
      <c r="A137" s="20">
        <f t="shared" si="5"/>
        <v>1.6499999999999915</v>
      </c>
      <c r="B137" s="21">
        <f t="shared" si="4"/>
        <v>0.83889105042341361</v>
      </c>
    </row>
    <row r="138" spans="1:2">
      <c r="A138" s="20">
        <f t="shared" si="5"/>
        <v>1.6999999999999915</v>
      </c>
      <c r="B138" s="21">
        <f t="shared" si="4"/>
        <v>0.84553473491646425</v>
      </c>
    </row>
    <row r="139" spans="1:2">
      <c r="A139" s="20">
        <f t="shared" si="5"/>
        <v>1.7499999999999916</v>
      </c>
      <c r="B139" s="21">
        <f t="shared" si="4"/>
        <v>0.85195280196830947</v>
      </c>
    </row>
    <row r="140" spans="1:2">
      <c r="A140" s="20">
        <f t="shared" si="5"/>
        <v>1.7999999999999916</v>
      </c>
      <c r="B140" s="21">
        <f t="shared" si="4"/>
        <v>0.85814893509951118</v>
      </c>
    </row>
    <row r="141" spans="1:2">
      <c r="A141" s="20">
        <f t="shared" si="5"/>
        <v>1.8499999999999917</v>
      </c>
      <c r="B141" s="21">
        <f t="shared" si="4"/>
        <v>0.86412710299090478</v>
      </c>
    </row>
    <row r="142" spans="1:2">
      <c r="A142" s="20">
        <f t="shared" si="5"/>
        <v>1.8999999999999917</v>
      </c>
      <c r="B142" s="21">
        <f t="shared" si="4"/>
        <v>0.86989152563700123</v>
      </c>
    </row>
    <row r="143" spans="1:2">
      <c r="A143" s="20">
        <f t="shared" si="5"/>
        <v>1.9499999999999917</v>
      </c>
      <c r="B143" s="21">
        <f t="shared" si="4"/>
        <v>0.87544664181258269</v>
      </c>
    </row>
    <row r="144" spans="1:2">
      <c r="A144" s="20">
        <f t="shared" si="5"/>
        <v>1.9999999999999918</v>
      </c>
      <c r="B144" s="21">
        <f t="shared" si="4"/>
        <v>0.88079707797788165</v>
      </c>
    </row>
    <row r="145" spans="1:2">
      <c r="A145" s="20">
        <f t="shared" si="5"/>
        <v>2.0499999999999918</v>
      </c>
      <c r="B145" s="21">
        <f t="shared" si="4"/>
        <v>0.88594761872020822</v>
      </c>
    </row>
    <row r="146" spans="1:2">
      <c r="A146" s="20">
        <f t="shared" si="5"/>
        <v>2.0999999999999917</v>
      </c>
      <c r="B146" s="21">
        <f t="shared" si="4"/>
        <v>0.8909031788043863</v>
      </c>
    </row>
    <row r="147" spans="1:2">
      <c r="A147" s="20">
        <f t="shared" si="5"/>
        <v>2.1499999999999915</v>
      </c>
      <c r="B147" s="21">
        <f t="shared" si="4"/>
        <v>0.89566877688099789</v>
      </c>
    </row>
    <row r="148" spans="1:2">
      <c r="A148" s="20">
        <f t="shared" si="5"/>
        <v>2.1999999999999913</v>
      </c>
      <c r="B148" s="21">
        <f t="shared" si="4"/>
        <v>0.90024951088031402</v>
      </c>
    </row>
    <row r="149" spans="1:2">
      <c r="A149" s="20">
        <f t="shared" si="5"/>
        <v>2.2499999999999911</v>
      </c>
      <c r="B149" s="21">
        <f t="shared" si="4"/>
        <v>0.90465053510088977</v>
      </c>
    </row>
    <row r="150" spans="1:2">
      <c r="A150" s="20">
        <f t="shared" si="5"/>
        <v>2.2999999999999909</v>
      </c>
      <c r="B150" s="21">
        <f t="shared" si="4"/>
        <v>0.90887703898514316</v>
      </c>
    </row>
    <row r="151" spans="1:2">
      <c r="A151" s="20">
        <f t="shared" si="5"/>
        <v>2.3499999999999908</v>
      </c>
      <c r="B151" s="21">
        <f t="shared" si="4"/>
        <v>0.91293422755972797</v>
      </c>
    </row>
    <row r="152" spans="1:2">
      <c r="A152" s="20">
        <f t="shared" si="5"/>
        <v>2.3999999999999906</v>
      </c>
      <c r="B152" s="21">
        <f t="shared" si="4"/>
        <v>0.91682730350607688</v>
      </c>
    </row>
    <row r="153" spans="1:2">
      <c r="A153" s="20">
        <f t="shared" si="5"/>
        <v>2.4499999999999904</v>
      </c>
      <c r="B153" s="21">
        <f t="shared" si="4"/>
        <v>0.92056145081602092</v>
      </c>
    </row>
    <row r="154" spans="1:2">
      <c r="A154" s="20">
        <f t="shared" si="5"/>
        <v>2.4999999999999902</v>
      </c>
      <c r="B154" s="21">
        <f t="shared" si="4"/>
        <v>0.92414181997875577</v>
      </c>
    </row>
    <row r="155" spans="1:2">
      <c r="A155" s="20">
        <f t="shared" si="5"/>
        <v>2.5499999999999901</v>
      </c>
      <c r="B155" s="21">
        <f t="shared" si="4"/>
        <v>0.92757351463848159</v>
      </c>
    </row>
    <row r="156" spans="1:2">
      <c r="A156" s="20">
        <f t="shared" si="5"/>
        <v>2.5999999999999899</v>
      </c>
      <c r="B156" s="21">
        <f t="shared" si="4"/>
        <v>0.9308615796566525</v>
      </c>
    </row>
    <row r="157" spans="1:2">
      <c r="A157" s="20">
        <f t="shared" si="5"/>
        <v>2.6499999999999897</v>
      </c>
      <c r="B157" s="21">
        <f t="shared" si="4"/>
        <v>0.93401099050878056</v>
      </c>
    </row>
    <row r="158" spans="1:2">
      <c r="A158" s="20">
        <f t="shared" si="5"/>
        <v>2.6999999999999895</v>
      </c>
      <c r="B158" s="21">
        <f t="shared" si="4"/>
        <v>0.93702664394300295</v>
      </c>
    </row>
    <row r="159" spans="1:2">
      <c r="A159" s="20">
        <f t="shared" si="5"/>
        <v>2.7499999999999893</v>
      </c>
      <c r="B159" s="21">
        <f t="shared" si="4"/>
        <v>0.93991334982599173</v>
      </c>
    </row>
    <row r="160" spans="1:2">
      <c r="A160" s="20">
        <f t="shared" si="5"/>
        <v>2.7999999999999892</v>
      </c>
      <c r="B160" s="21">
        <f t="shared" si="4"/>
        <v>0.94267582410113071</v>
      </c>
    </row>
    <row r="161" spans="1:2">
      <c r="A161" s="20">
        <f t="shared" si="5"/>
        <v>2.849999999999989</v>
      </c>
      <c r="B161" s="21">
        <f t="shared" si="4"/>
        <v>0.94531868278405862</v>
      </c>
    </row>
    <row r="162" spans="1:2">
      <c r="A162" s="20">
        <f t="shared" si="5"/>
        <v>2.8999999999999888</v>
      </c>
      <c r="B162" s="21">
        <f t="shared" si="4"/>
        <v>0.94784643692158166</v>
      </c>
    </row>
    <row r="163" spans="1:2">
      <c r="A163" s="20">
        <f t="shared" si="5"/>
        <v>2.9499999999999886</v>
      </c>
      <c r="B163" s="21">
        <f t="shared" si="4"/>
        <v>0.95026348844144271</v>
      </c>
    </row>
    <row r="164" spans="1:2">
      <c r="A164" s="20">
        <f t="shared" si="5"/>
        <v>2.9999999999999885</v>
      </c>
      <c r="B164" s="21">
        <f t="shared" si="4"/>
        <v>0.9525741268224327</v>
      </c>
    </row>
    <row r="165" spans="1:2">
      <c r="A165" s="20">
        <f t="shared" si="5"/>
        <v>3.0499999999999883</v>
      </c>
      <c r="B165" s="21">
        <f t="shared" si="4"/>
        <v>0.95478252651671203</v>
      </c>
    </row>
    <row r="166" spans="1:2">
      <c r="A166" s="20">
        <f t="shared" si="5"/>
        <v>3.0999999999999881</v>
      </c>
      <c r="B166" s="21">
        <f t="shared" si="4"/>
        <v>0.95689274505891342</v>
      </c>
    </row>
    <row r="167" spans="1:2">
      <c r="A167" s="20">
        <f t="shared" si="5"/>
        <v>3.1499999999999879</v>
      </c>
      <c r="B167" s="21">
        <f t="shared" si="4"/>
        <v>0.95890872179953446</v>
      </c>
    </row>
    <row r="168" spans="1:2">
      <c r="A168" s="20">
        <f t="shared" si="5"/>
        <v>3.1999999999999877</v>
      </c>
      <c r="B168" s="21">
        <f t="shared" si="4"/>
        <v>0.96083427720323522</v>
      </c>
    </row>
    <row r="169" spans="1:2">
      <c r="A169" s="20">
        <f t="shared" si="5"/>
        <v>3.2499999999999876</v>
      </c>
      <c r="B169" s="21">
        <f t="shared" si="4"/>
        <v>0.96267311265587008</v>
      </c>
    </row>
    <row r="170" spans="1:2">
      <c r="A170" s="20">
        <f t="shared" si="5"/>
        <v>3.2999999999999874</v>
      </c>
      <c r="B170" s="21">
        <f t="shared" si="4"/>
        <v>0.96442881072736342</v>
      </c>
    </row>
    <row r="171" spans="1:2">
      <c r="A171" s="20">
        <f t="shared" si="5"/>
        <v>3.3499999999999872</v>
      </c>
      <c r="B171" s="21">
        <f t="shared" si="4"/>
        <v>0.96610483584082141</v>
      </c>
    </row>
    <row r="172" spans="1:2">
      <c r="A172" s="20">
        <f t="shared" si="5"/>
        <v>3.399999999999987</v>
      </c>
      <c r="B172" s="21">
        <f t="shared" si="4"/>
        <v>0.9677045353015491</v>
      </c>
    </row>
    <row r="173" spans="1:2">
      <c r="A173" s="20">
        <f t="shared" si="5"/>
        <v>3.4499999999999869</v>
      </c>
      <c r="B173" s="21">
        <f t="shared" si="4"/>
        <v>0.96923114064285154</v>
      </c>
    </row>
    <row r="174" spans="1:2">
      <c r="A174" s="20">
        <f t="shared" si="5"/>
        <v>3.4999999999999867</v>
      </c>
      <c r="B174" s="21">
        <f t="shared" si="4"/>
        <v>0.97068776924864331</v>
      </c>
    </row>
    <row r="175" spans="1:2">
      <c r="A175" s="20">
        <f t="shared" si="5"/>
        <v>3.5499999999999865</v>
      </c>
      <c r="B175" s="21">
        <f t="shared" si="4"/>
        <v>0.97207742621592663</v>
      </c>
    </row>
    <row r="176" spans="1:2">
      <c r="A176" s="20">
        <f t="shared" si="5"/>
        <v>3.5999999999999863</v>
      </c>
      <c r="B176" s="21">
        <f t="shared" si="4"/>
        <v>0.97340300642313382</v>
      </c>
    </row>
    <row r="177" spans="1:2">
      <c r="A177" s="20">
        <f t="shared" si="5"/>
        <v>3.6499999999999861</v>
      </c>
      <c r="B177" s="21">
        <f t="shared" si="4"/>
        <v>0.97466729677312791</v>
      </c>
    </row>
    <row r="178" spans="1:2">
      <c r="A178" s="20">
        <f t="shared" si="5"/>
        <v>3.699999999999986</v>
      </c>
      <c r="B178" s="21">
        <f t="shared" si="4"/>
        <v>0.97587297858233046</v>
      </c>
    </row>
    <row r="179" spans="1:2">
      <c r="A179" s="20">
        <f t="shared" si="5"/>
        <v>3.7499999999999858</v>
      </c>
      <c r="B179" s="21">
        <f t="shared" si="4"/>
        <v>0.97702263008997403</v>
      </c>
    </row>
    <row r="180" spans="1:2">
      <c r="A180" s="20">
        <f t="shared" si="5"/>
        <v>3.7999999999999856</v>
      </c>
      <c r="B180" s="21">
        <f t="shared" si="4"/>
        <v>0.97811872906386921</v>
      </c>
    </row>
    <row r="181" spans="1:2">
      <c r="A181" s="20">
        <f t="shared" si="5"/>
        <v>3.8499999999999854</v>
      </c>
      <c r="B181" s="21">
        <f t="shared" si="4"/>
        <v>0.97916365548131923</v>
      </c>
    </row>
    <row r="182" spans="1:2">
      <c r="A182" s="20">
        <f t="shared" si="5"/>
        <v>3.8999999999999853</v>
      </c>
      <c r="B182" s="21">
        <f t="shared" si="4"/>
        <v>0.9801596942659222</v>
      </c>
    </row>
    <row r="183" spans="1:2">
      <c r="A183" s="20">
        <f t="shared" si="5"/>
        <v>3.9499999999999851</v>
      </c>
      <c r="B183" s="21">
        <f t="shared" si="4"/>
        <v>0.98110903806296068</v>
      </c>
    </row>
    <row r="184" spans="1:2">
      <c r="A184" s="20">
        <f t="shared" si="5"/>
        <v>3.9999999999999849</v>
      </c>
      <c r="B184" s="21">
        <f t="shared" si="4"/>
        <v>0.98201379003790823</v>
      </c>
    </row>
    <row r="185" spans="1:2">
      <c r="A185" s="20">
        <f t="shared" si="5"/>
        <v>4.0499999999999847</v>
      </c>
      <c r="B185" s="21">
        <f t="shared" si="4"/>
        <v>0.98287596668427202</v>
      </c>
    </row>
    <row r="186" spans="1:2">
      <c r="A186" s="20">
        <f t="shared" si="5"/>
        <v>4.0999999999999845</v>
      </c>
      <c r="B186" s="21">
        <f t="shared" si="4"/>
        <v>0.98369750062855876</v>
      </c>
    </row>
    <row r="187" spans="1:2">
      <c r="A187" s="20">
        <f t="shared" si="5"/>
        <v>4.1499999999999844</v>
      </c>
      <c r="B187" s="21">
        <f t="shared" si="4"/>
        <v>0.98448024342159102</v>
      </c>
    </row>
    <row r="188" spans="1:2">
      <c r="A188" s="20">
        <f t="shared" si="5"/>
        <v>4.1999999999999842</v>
      </c>
      <c r="B188" s="21">
        <f t="shared" si="4"/>
        <v>0.98522596830672671</v>
      </c>
    </row>
    <row r="189" spans="1:2">
      <c r="A189" s="20">
        <f t="shared" si="5"/>
        <v>4.249999999999984</v>
      </c>
      <c r="B189" s="21">
        <f t="shared" si="4"/>
        <v>0.98593637295675429</v>
      </c>
    </row>
    <row r="190" spans="1:2">
      <c r="A190" s="20">
        <f t="shared" si="5"/>
        <v>4.2999999999999838</v>
      </c>
      <c r="B190" s="21">
        <f t="shared" si="4"/>
        <v>0.98661308217233501</v>
      </c>
    </row>
    <row r="191" spans="1:2">
      <c r="A191" s="20">
        <f t="shared" si="5"/>
        <v>4.3499999999999837</v>
      </c>
      <c r="B191" s="21">
        <f t="shared" si="4"/>
        <v>0.98725765053588821</v>
      </c>
    </row>
    <row r="192" spans="1:2">
      <c r="A192" s="20">
        <f t="shared" si="5"/>
        <v>4.3999999999999835</v>
      </c>
      <c r="B192" s="21">
        <f t="shared" si="4"/>
        <v>0.98787156501572559</v>
      </c>
    </row>
    <row r="193" spans="1:2">
      <c r="A193" s="20">
        <f t="shared" si="5"/>
        <v>4.4499999999999833</v>
      </c>
      <c r="B193" s="21">
        <f t="shared" si="4"/>
        <v>0.98845624751607752</v>
      </c>
    </row>
    <row r="194" spans="1:2">
      <c r="A194" s="20">
        <f t="shared" si="5"/>
        <v>4.4999999999999831</v>
      </c>
      <c r="B194" s="21">
        <f t="shared" si="4"/>
        <v>0.98901305736940659</v>
      </c>
    </row>
    <row r="195" spans="1:2">
      <c r="A195" s="20">
        <f t="shared" si="5"/>
        <v>4.5499999999999829</v>
      </c>
      <c r="B195" s="21">
        <f t="shared" si="4"/>
        <v>0.9895432937680817</v>
      </c>
    </row>
    <row r="196" spans="1:2">
      <c r="A196" s="20">
        <f t="shared" si="5"/>
        <v>4.5999999999999828</v>
      </c>
      <c r="B196" s="21">
        <f t="shared" si="4"/>
        <v>0.99004819813309553</v>
      </c>
    </row>
    <row r="197" spans="1:2">
      <c r="A197" s="20">
        <f t="shared" si="5"/>
        <v>4.6499999999999826</v>
      </c>
      <c r="B197" s="21">
        <f t="shared" ref="B197:B202" si="6">EXP(A197)/(1+EXP(A197))</f>
        <v>0.99052895641805372</v>
      </c>
    </row>
    <row r="198" spans="1:2">
      <c r="A198" s="20">
        <f t="shared" ref="A198:A202" si="7">A197+0.05</f>
        <v>4.6999999999999824</v>
      </c>
      <c r="B198" s="21">
        <f t="shared" si="6"/>
        <v>0.99098670134715205</v>
      </c>
    </row>
    <row r="199" spans="1:2">
      <c r="A199" s="20">
        <f t="shared" si="7"/>
        <v>4.7499999999999822</v>
      </c>
      <c r="B199" s="21">
        <f t="shared" si="6"/>
        <v>0.99142251458628783</v>
      </c>
    </row>
    <row r="200" spans="1:2">
      <c r="A200" s="20">
        <f t="shared" si="7"/>
        <v>4.7999999999999821</v>
      </c>
      <c r="B200" s="21">
        <f t="shared" si="6"/>
        <v>0.99183742884684001</v>
      </c>
    </row>
    <row r="201" spans="1:2">
      <c r="A201" s="20">
        <f t="shared" si="7"/>
        <v>4.8499999999999819</v>
      </c>
      <c r="B201" s="21">
        <f t="shared" si="6"/>
        <v>0.9922324299219849</v>
      </c>
    </row>
    <row r="202" spans="1:2">
      <c r="A202" s="20">
        <f t="shared" si="7"/>
        <v>4.8999999999999817</v>
      </c>
      <c r="B202" s="21">
        <f t="shared" si="6"/>
        <v>0.9926084586557179</v>
      </c>
    </row>
    <row r="203" spans="1:2">
      <c r="A203" s="20">
        <f t="shared" ref="A203:A204" si="8">A202+0.05</f>
        <v>4.9499999999999815</v>
      </c>
      <c r="B203" s="21">
        <f t="shared" ref="B203:B204" si="9">EXP(A203)/(1+EXP(A203))</f>
        <v>0.99296641284500475</v>
      </c>
    </row>
    <row r="204" spans="1:2">
      <c r="A204" s="20">
        <f t="shared" si="8"/>
        <v>4.9999999999999813</v>
      </c>
      <c r="B204" s="21">
        <f t="shared" si="9"/>
        <v>0.99330714907571505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I13" sqref="I13"/>
    </sheetView>
  </sheetViews>
  <sheetFormatPr defaultRowHeight="13.15"/>
  <cols>
    <col min="1" max="1" width="11" style="8" customWidth="1"/>
    <col min="2" max="2" width="11" style="2" customWidth="1"/>
    <col min="3" max="3" width="9.140625" style="2"/>
  </cols>
  <sheetData>
    <row r="1" spans="1:7">
      <c r="A1" s="4" t="s">
        <v>3</v>
      </c>
      <c r="B1" s="1" t="s">
        <v>4</v>
      </c>
      <c r="C1" s="5" t="s">
        <v>5</v>
      </c>
    </row>
    <row r="2" spans="1:7">
      <c r="A2" s="6">
        <v>23</v>
      </c>
      <c r="B2" s="3" t="s">
        <v>6</v>
      </c>
      <c r="C2" s="7" t="s">
        <v>7</v>
      </c>
    </row>
    <row r="3" spans="1:7">
      <c r="A3" s="6">
        <v>40</v>
      </c>
      <c r="B3" s="3" t="s">
        <v>8</v>
      </c>
      <c r="C3" s="7" t="s">
        <v>9</v>
      </c>
    </row>
    <row r="4" spans="1:7">
      <c r="A4" s="6">
        <v>40</v>
      </c>
      <c r="B4" s="3" t="s">
        <v>6</v>
      </c>
      <c r="C4" s="7" t="s">
        <v>9</v>
      </c>
    </row>
    <row r="5" spans="1:7">
      <c r="A5" s="6">
        <v>30</v>
      </c>
      <c r="B5" s="3" t="s">
        <v>6</v>
      </c>
      <c r="C5" s="7" t="s">
        <v>7</v>
      </c>
    </row>
    <row r="6" spans="1:7">
      <c r="A6" s="6">
        <v>28</v>
      </c>
      <c r="B6" s="3" t="s">
        <v>6</v>
      </c>
      <c r="C6" s="7" t="s">
        <v>7</v>
      </c>
    </row>
    <row r="7" spans="1:7">
      <c r="A7" s="6">
        <v>40</v>
      </c>
      <c r="B7" s="3" t="s">
        <v>6</v>
      </c>
      <c r="C7" s="7" t="s">
        <v>7</v>
      </c>
    </row>
    <row r="8" spans="1:7">
      <c r="A8" s="6">
        <v>45</v>
      </c>
      <c r="B8" s="3" t="s">
        <v>8</v>
      </c>
      <c r="C8" s="7" t="s">
        <v>7</v>
      </c>
    </row>
    <row r="9" spans="1:7">
      <c r="A9" s="6">
        <v>62</v>
      </c>
      <c r="B9" s="3" t="s">
        <v>6</v>
      </c>
      <c r="C9" s="7" t="s">
        <v>7</v>
      </c>
      <c r="G9" s="9" t="s">
        <v>10</v>
      </c>
    </row>
    <row r="10" spans="1:7">
      <c r="A10" s="6">
        <v>65</v>
      </c>
      <c r="B10" s="3" t="s">
        <v>6</v>
      </c>
      <c r="C10" s="7" t="s">
        <v>7</v>
      </c>
    </row>
    <row r="11" spans="1:7">
      <c r="A11" s="6">
        <v>45</v>
      </c>
      <c r="B11" s="3" t="s">
        <v>8</v>
      </c>
      <c r="C11" s="7" t="s">
        <v>7</v>
      </c>
    </row>
    <row r="12" spans="1:7">
      <c r="A12" s="6">
        <v>25</v>
      </c>
      <c r="B12" s="3" t="s">
        <v>8</v>
      </c>
      <c r="C12" s="7" t="s">
        <v>7</v>
      </c>
    </row>
    <row r="13" spans="1:7">
      <c r="A13" s="6">
        <v>28</v>
      </c>
      <c r="B13" s="3" t="s">
        <v>6</v>
      </c>
      <c r="C13" s="7" t="s">
        <v>9</v>
      </c>
    </row>
    <row r="14" spans="1:7">
      <c r="A14" s="6">
        <v>28</v>
      </c>
      <c r="B14" s="3" t="s">
        <v>6</v>
      </c>
      <c r="C14" s="7" t="s">
        <v>7</v>
      </c>
    </row>
    <row r="15" spans="1:7">
      <c r="A15" s="6">
        <v>23</v>
      </c>
      <c r="B15" s="3" t="s">
        <v>6</v>
      </c>
      <c r="C15" s="7" t="s">
        <v>7</v>
      </c>
    </row>
    <row r="16" spans="1:7">
      <c r="A16" s="6">
        <v>22</v>
      </c>
      <c r="B16" s="3" t="s">
        <v>8</v>
      </c>
      <c r="C16" s="7" t="s">
        <v>9</v>
      </c>
    </row>
    <row r="17" spans="1:3">
      <c r="A17" s="6">
        <v>23</v>
      </c>
      <c r="B17" s="3" t="s">
        <v>8</v>
      </c>
      <c r="C17" s="7" t="s">
        <v>9</v>
      </c>
    </row>
    <row r="18" spans="1:3">
      <c r="A18" s="6">
        <v>28</v>
      </c>
      <c r="B18" s="3" t="s">
        <v>6</v>
      </c>
      <c r="C18" s="7" t="s">
        <v>9</v>
      </c>
    </row>
    <row r="19" spans="1:3">
      <c r="A19" s="6">
        <v>15</v>
      </c>
      <c r="B19" s="3" t="s">
        <v>8</v>
      </c>
      <c r="C19" s="7" t="s">
        <v>9</v>
      </c>
    </row>
    <row r="20" spans="1:3">
      <c r="A20" s="6">
        <v>47</v>
      </c>
      <c r="B20" s="3" t="s">
        <v>8</v>
      </c>
      <c r="C20" s="7" t="s">
        <v>7</v>
      </c>
    </row>
    <row r="21" spans="1:3">
      <c r="A21" s="6">
        <v>57</v>
      </c>
      <c r="B21" s="3" t="s">
        <v>6</v>
      </c>
      <c r="C21" s="7" t="s">
        <v>7</v>
      </c>
    </row>
    <row r="22" spans="1:3">
      <c r="A22" s="6">
        <v>20</v>
      </c>
      <c r="B22" s="3" t="s">
        <v>8</v>
      </c>
      <c r="C22" s="7" t="s">
        <v>9</v>
      </c>
    </row>
    <row r="23" spans="1:3">
      <c r="A23" s="6">
        <v>18</v>
      </c>
      <c r="B23" s="3" t="s">
        <v>6</v>
      </c>
      <c r="C23" s="7" t="s">
        <v>9</v>
      </c>
    </row>
    <row r="24" spans="1:3">
      <c r="A24" s="6">
        <v>25</v>
      </c>
      <c r="B24" s="3" t="s">
        <v>6</v>
      </c>
      <c r="C24" s="7" t="s">
        <v>7</v>
      </c>
    </row>
    <row r="25" spans="1:3">
      <c r="A25" s="6">
        <v>60</v>
      </c>
      <c r="B25" s="3" t="s">
        <v>6</v>
      </c>
      <c r="C25" s="7" t="s">
        <v>7</v>
      </c>
    </row>
    <row r="26" spans="1:3">
      <c r="A26" s="6">
        <v>25</v>
      </c>
      <c r="B26" s="3" t="s">
        <v>6</v>
      </c>
      <c r="C26" s="7" t="s">
        <v>9</v>
      </c>
    </row>
    <row r="27" spans="1:3">
      <c r="A27" s="6">
        <v>20</v>
      </c>
      <c r="B27" s="3" t="s">
        <v>6</v>
      </c>
      <c r="C27" s="7" t="s">
        <v>9</v>
      </c>
    </row>
    <row r="28" spans="1:3">
      <c r="A28" s="6">
        <v>32</v>
      </c>
      <c r="B28" s="3" t="s">
        <v>6</v>
      </c>
      <c r="C28" s="7" t="s">
        <v>9</v>
      </c>
    </row>
    <row r="29" spans="1:3">
      <c r="A29" s="6">
        <v>32</v>
      </c>
      <c r="B29" s="3" t="s">
        <v>8</v>
      </c>
      <c r="C29" s="7" t="s">
        <v>9</v>
      </c>
    </row>
    <row r="30" spans="1:3">
      <c r="A30" s="6">
        <v>24</v>
      </c>
      <c r="B30" s="3" t="s">
        <v>8</v>
      </c>
      <c r="C30" s="7" t="s">
        <v>9</v>
      </c>
    </row>
    <row r="31" spans="1:3">
      <c r="A31" s="6">
        <v>30</v>
      </c>
      <c r="B31" s="3" t="s">
        <v>6</v>
      </c>
      <c r="C31" s="7" t="s">
        <v>9</v>
      </c>
    </row>
    <row r="32" spans="1:3">
      <c r="A32" s="6">
        <v>15</v>
      </c>
      <c r="B32" s="3" t="s">
        <v>6</v>
      </c>
      <c r="C32" s="7" t="s">
        <v>7</v>
      </c>
    </row>
    <row r="33" spans="1:3">
      <c r="A33" s="6">
        <v>50</v>
      </c>
      <c r="B33" s="3" t="s">
        <v>8</v>
      </c>
      <c r="C33" s="7" t="s">
        <v>7</v>
      </c>
    </row>
    <row r="34" spans="1:3">
      <c r="A34" s="6">
        <v>21</v>
      </c>
      <c r="B34" s="3" t="s">
        <v>8</v>
      </c>
      <c r="C34" s="7" t="s">
        <v>9</v>
      </c>
    </row>
    <row r="35" spans="1:3">
      <c r="A35" s="6">
        <v>25</v>
      </c>
      <c r="B35" s="3" t="s">
        <v>6</v>
      </c>
      <c r="C35" s="7" t="s">
        <v>7</v>
      </c>
    </row>
    <row r="36" spans="1:3">
      <c r="A36" s="6">
        <v>46</v>
      </c>
      <c r="B36" s="3" t="s">
        <v>6</v>
      </c>
      <c r="C36" s="7" t="s">
        <v>9</v>
      </c>
    </row>
    <row r="37" spans="1:3">
      <c r="A37" s="6">
        <v>32</v>
      </c>
      <c r="B37" s="3" t="s">
        <v>8</v>
      </c>
      <c r="C37" s="7" t="s">
        <v>9</v>
      </c>
    </row>
    <row r="38" spans="1:3">
      <c r="A38" s="6">
        <v>30</v>
      </c>
      <c r="B38" s="3" t="s">
        <v>6</v>
      </c>
      <c r="C38" s="7" t="s">
        <v>7</v>
      </c>
    </row>
    <row r="39" spans="1:3">
      <c r="A39" s="6">
        <v>25</v>
      </c>
      <c r="B39" s="3" t="s">
        <v>6</v>
      </c>
      <c r="C39" s="7" t="s">
        <v>7</v>
      </c>
    </row>
    <row r="40" spans="1:3">
      <c r="A40" s="6">
        <v>25</v>
      </c>
      <c r="B40" s="3" t="s">
        <v>6</v>
      </c>
      <c r="C40" s="7" t="s">
        <v>7</v>
      </c>
    </row>
    <row r="41" spans="1:3">
      <c r="A41" s="6">
        <v>25</v>
      </c>
      <c r="B41" s="3" t="s">
        <v>6</v>
      </c>
      <c r="C41" s="7" t="s">
        <v>7</v>
      </c>
    </row>
    <row r="42" spans="1:3">
      <c r="A42" s="6">
        <v>30</v>
      </c>
      <c r="B42" s="3" t="s">
        <v>6</v>
      </c>
      <c r="C42" s="7" t="s">
        <v>7</v>
      </c>
    </row>
    <row r="43" spans="1:3">
      <c r="A43" s="6">
        <v>35</v>
      </c>
      <c r="B43" s="3" t="s">
        <v>6</v>
      </c>
      <c r="C43" s="7" t="s">
        <v>7</v>
      </c>
    </row>
    <row r="44" spans="1:3">
      <c r="A44" s="6">
        <v>23</v>
      </c>
      <c r="B44" s="3" t="s">
        <v>6</v>
      </c>
      <c r="C44" s="7" t="s">
        <v>9</v>
      </c>
    </row>
    <row r="45" spans="1:3">
      <c r="A45" s="6">
        <v>24</v>
      </c>
      <c r="B45" s="3" t="s">
        <v>6</v>
      </c>
      <c r="C45" s="7" t="s">
        <v>7</v>
      </c>
    </row>
    <row r="46" spans="1:3">
      <c r="A46" s="6">
        <v>25</v>
      </c>
      <c r="B46" s="3" t="s">
        <v>8</v>
      </c>
      <c r="C46" s="7" t="s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D7FB-4683-47E6-9757-4636BE2BB29D}">
  <dimension ref="A1:C46"/>
  <sheetViews>
    <sheetView workbookViewId="0">
      <selection activeCell="G10" sqref="G10"/>
    </sheetView>
  </sheetViews>
  <sheetFormatPr defaultColWidth="8.85546875" defaultRowHeight="13.15"/>
  <cols>
    <col min="1" max="1" width="9.140625" style="17" customWidth="1"/>
    <col min="2" max="16384" width="8.85546875" style="13"/>
  </cols>
  <sheetData>
    <row r="1" spans="1:3">
      <c r="A1" s="10" t="s">
        <v>5</v>
      </c>
      <c r="B1" s="11" t="s">
        <v>3</v>
      </c>
      <c r="C1" s="12" t="s">
        <v>4</v>
      </c>
    </row>
    <row r="2" spans="1:3">
      <c r="A2" s="14">
        <v>0</v>
      </c>
      <c r="B2" s="15">
        <v>23</v>
      </c>
      <c r="C2" s="16">
        <v>0</v>
      </c>
    </row>
    <row r="3" spans="1:3">
      <c r="A3" s="14">
        <v>1</v>
      </c>
      <c r="B3" s="15">
        <v>40</v>
      </c>
      <c r="C3" s="16">
        <v>1</v>
      </c>
    </row>
    <row r="4" spans="1:3">
      <c r="A4" s="14">
        <v>1</v>
      </c>
      <c r="B4" s="15">
        <v>40</v>
      </c>
      <c r="C4" s="16">
        <v>0</v>
      </c>
    </row>
    <row r="5" spans="1:3">
      <c r="A5" s="14">
        <v>0</v>
      </c>
      <c r="B5" s="15">
        <v>30</v>
      </c>
      <c r="C5" s="16">
        <v>0</v>
      </c>
    </row>
    <row r="6" spans="1:3">
      <c r="A6" s="14">
        <v>0</v>
      </c>
      <c r="B6" s="15">
        <v>28</v>
      </c>
      <c r="C6" s="16">
        <v>0</v>
      </c>
    </row>
    <row r="7" spans="1:3">
      <c r="A7" s="14">
        <v>0</v>
      </c>
      <c r="B7" s="15">
        <v>40</v>
      </c>
      <c r="C7" s="16">
        <v>0</v>
      </c>
    </row>
    <row r="8" spans="1:3">
      <c r="A8" s="14">
        <v>0</v>
      </c>
      <c r="B8" s="15">
        <v>45</v>
      </c>
      <c r="C8" s="16">
        <v>1</v>
      </c>
    </row>
    <row r="9" spans="1:3">
      <c r="A9" s="14">
        <v>0</v>
      </c>
      <c r="B9" s="15">
        <v>62</v>
      </c>
      <c r="C9" s="16">
        <v>0</v>
      </c>
    </row>
    <row r="10" spans="1:3">
      <c r="A10" s="14">
        <v>0</v>
      </c>
      <c r="B10" s="15">
        <v>65</v>
      </c>
      <c r="C10" s="16">
        <v>0</v>
      </c>
    </row>
    <row r="11" spans="1:3">
      <c r="A11" s="14">
        <v>0</v>
      </c>
      <c r="B11" s="15">
        <v>45</v>
      </c>
      <c r="C11" s="16">
        <v>1</v>
      </c>
    </row>
    <row r="12" spans="1:3">
      <c r="A12" s="14">
        <v>0</v>
      </c>
      <c r="B12" s="15">
        <v>25</v>
      </c>
      <c r="C12" s="16">
        <v>1</v>
      </c>
    </row>
    <row r="13" spans="1:3">
      <c r="A13" s="14">
        <v>1</v>
      </c>
      <c r="B13" s="15">
        <v>28</v>
      </c>
      <c r="C13" s="16">
        <v>0</v>
      </c>
    </row>
    <row r="14" spans="1:3">
      <c r="A14" s="14">
        <v>0</v>
      </c>
      <c r="B14" s="15">
        <v>28</v>
      </c>
      <c r="C14" s="16">
        <v>0</v>
      </c>
    </row>
    <row r="15" spans="1:3">
      <c r="A15" s="14">
        <v>0</v>
      </c>
      <c r="B15" s="15">
        <v>23</v>
      </c>
      <c r="C15" s="16">
        <v>0</v>
      </c>
    </row>
    <row r="16" spans="1:3">
      <c r="A16" s="14">
        <v>1</v>
      </c>
      <c r="B16" s="15">
        <v>22</v>
      </c>
      <c r="C16" s="16">
        <v>1</v>
      </c>
    </row>
    <row r="17" spans="1:3">
      <c r="A17" s="14">
        <v>1</v>
      </c>
      <c r="B17" s="15">
        <v>23</v>
      </c>
      <c r="C17" s="16">
        <v>1</v>
      </c>
    </row>
    <row r="18" spans="1:3">
      <c r="A18" s="14">
        <v>1</v>
      </c>
      <c r="B18" s="15">
        <v>28</v>
      </c>
      <c r="C18" s="16">
        <v>0</v>
      </c>
    </row>
    <row r="19" spans="1:3">
      <c r="A19" s="14">
        <v>1</v>
      </c>
      <c r="B19" s="15">
        <v>15</v>
      </c>
      <c r="C19" s="16">
        <v>1</v>
      </c>
    </row>
    <row r="20" spans="1:3">
      <c r="A20" s="14">
        <v>0</v>
      </c>
      <c r="B20" s="15">
        <v>47</v>
      </c>
      <c r="C20" s="16">
        <v>1</v>
      </c>
    </row>
    <row r="21" spans="1:3">
      <c r="A21" s="14">
        <v>0</v>
      </c>
      <c r="B21" s="15">
        <v>57</v>
      </c>
      <c r="C21" s="16">
        <v>0</v>
      </c>
    </row>
    <row r="22" spans="1:3">
      <c r="A22" s="14">
        <v>1</v>
      </c>
      <c r="B22" s="15">
        <v>20</v>
      </c>
      <c r="C22" s="16">
        <v>1</v>
      </c>
    </row>
    <row r="23" spans="1:3">
      <c r="A23" s="14">
        <v>1</v>
      </c>
      <c r="B23" s="15">
        <v>18</v>
      </c>
      <c r="C23" s="16">
        <v>0</v>
      </c>
    </row>
    <row r="24" spans="1:3">
      <c r="A24" s="14">
        <v>0</v>
      </c>
      <c r="B24" s="15">
        <v>25</v>
      </c>
      <c r="C24" s="16">
        <v>0</v>
      </c>
    </row>
    <row r="25" spans="1:3">
      <c r="A25" s="14">
        <v>0</v>
      </c>
      <c r="B25" s="15">
        <v>60</v>
      </c>
      <c r="C25" s="16">
        <v>0</v>
      </c>
    </row>
    <row r="26" spans="1:3">
      <c r="A26" s="14">
        <v>1</v>
      </c>
      <c r="B26" s="15">
        <v>25</v>
      </c>
      <c r="C26" s="16">
        <v>0</v>
      </c>
    </row>
    <row r="27" spans="1:3">
      <c r="A27" s="14">
        <v>1</v>
      </c>
      <c r="B27" s="15">
        <v>20</v>
      </c>
      <c r="C27" s="16">
        <v>0</v>
      </c>
    </row>
    <row r="28" spans="1:3">
      <c r="A28" s="14">
        <v>1</v>
      </c>
      <c r="B28" s="15">
        <v>32</v>
      </c>
      <c r="C28" s="16">
        <v>0</v>
      </c>
    </row>
    <row r="29" spans="1:3">
      <c r="A29" s="14">
        <v>1</v>
      </c>
      <c r="B29" s="15">
        <v>32</v>
      </c>
      <c r="C29" s="16">
        <v>1</v>
      </c>
    </row>
    <row r="30" spans="1:3">
      <c r="A30" s="14">
        <v>1</v>
      </c>
      <c r="B30" s="15">
        <v>24</v>
      </c>
      <c r="C30" s="16">
        <v>1</v>
      </c>
    </row>
    <row r="31" spans="1:3">
      <c r="A31" s="14">
        <v>1</v>
      </c>
      <c r="B31" s="15">
        <v>30</v>
      </c>
      <c r="C31" s="16">
        <v>0</v>
      </c>
    </row>
    <row r="32" spans="1:3">
      <c r="A32" s="14">
        <v>0</v>
      </c>
      <c r="B32" s="15">
        <v>15</v>
      </c>
      <c r="C32" s="16">
        <v>0</v>
      </c>
    </row>
    <row r="33" spans="1:3">
      <c r="A33" s="14">
        <v>0</v>
      </c>
      <c r="B33" s="15">
        <v>50</v>
      </c>
      <c r="C33" s="16">
        <v>1</v>
      </c>
    </row>
    <row r="34" spans="1:3">
      <c r="A34" s="14">
        <v>1</v>
      </c>
      <c r="B34" s="15">
        <v>21</v>
      </c>
      <c r="C34" s="16">
        <v>1</v>
      </c>
    </row>
    <row r="35" spans="1:3">
      <c r="A35" s="14">
        <v>0</v>
      </c>
      <c r="B35" s="15">
        <v>25</v>
      </c>
      <c r="C35" s="16">
        <v>0</v>
      </c>
    </row>
    <row r="36" spans="1:3">
      <c r="A36" s="14">
        <v>1</v>
      </c>
      <c r="B36" s="15">
        <v>46</v>
      </c>
      <c r="C36" s="16">
        <v>0</v>
      </c>
    </row>
    <row r="37" spans="1:3">
      <c r="A37" s="14">
        <v>1</v>
      </c>
      <c r="B37" s="15">
        <v>32</v>
      </c>
      <c r="C37" s="16">
        <v>1</v>
      </c>
    </row>
    <row r="38" spans="1:3">
      <c r="A38" s="14">
        <v>0</v>
      </c>
      <c r="B38" s="15">
        <v>30</v>
      </c>
      <c r="C38" s="16">
        <v>0</v>
      </c>
    </row>
    <row r="39" spans="1:3">
      <c r="A39" s="14">
        <v>0</v>
      </c>
      <c r="B39" s="15">
        <v>25</v>
      </c>
      <c r="C39" s="16">
        <v>0</v>
      </c>
    </row>
    <row r="40" spans="1:3">
      <c r="A40" s="14">
        <v>0</v>
      </c>
      <c r="B40" s="15">
        <v>25</v>
      </c>
      <c r="C40" s="16">
        <v>0</v>
      </c>
    </row>
    <row r="41" spans="1:3">
      <c r="A41" s="14">
        <v>0</v>
      </c>
      <c r="B41" s="15">
        <v>25</v>
      </c>
      <c r="C41" s="16">
        <v>0</v>
      </c>
    </row>
    <row r="42" spans="1:3">
      <c r="A42" s="14">
        <v>0</v>
      </c>
      <c r="B42" s="15">
        <v>30</v>
      </c>
      <c r="C42" s="16">
        <v>0</v>
      </c>
    </row>
    <row r="43" spans="1:3">
      <c r="A43" s="14">
        <v>0</v>
      </c>
      <c r="B43" s="15">
        <v>35</v>
      </c>
      <c r="C43" s="16">
        <v>0</v>
      </c>
    </row>
    <row r="44" spans="1:3">
      <c r="A44" s="14">
        <v>1</v>
      </c>
      <c r="B44" s="15">
        <v>23</v>
      </c>
      <c r="C44" s="16">
        <v>0</v>
      </c>
    </row>
    <row r="45" spans="1:3">
      <c r="A45" s="14">
        <v>0</v>
      </c>
      <c r="B45" s="15">
        <v>24</v>
      </c>
      <c r="C45" s="16">
        <v>0</v>
      </c>
    </row>
    <row r="46" spans="1:3">
      <c r="A46" s="14">
        <v>1</v>
      </c>
      <c r="B46" s="15">
        <v>25</v>
      </c>
      <c r="C46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4696-69F2-4FFA-9AC6-DE80D8D9E665}">
  <dimension ref="A1:O46"/>
  <sheetViews>
    <sheetView tabSelected="1" workbookViewId="0">
      <selection activeCell="O21" sqref="O21"/>
    </sheetView>
  </sheetViews>
  <sheetFormatPr defaultColWidth="8.85546875" defaultRowHeight="13.15"/>
  <cols>
    <col min="1" max="1" width="8.85546875" style="31"/>
    <col min="2" max="3" width="7.7109375" style="18" customWidth="1"/>
    <col min="4" max="4" width="9.42578125" style="32" customWidth="1"/>
    <col min="5" max="5" width="11" style="31" customWidth="1"/>
    <col min="6" max="6" width="9.5703125" style="33" customWidth="1"/>
    <col min="7" max="7" width="8" style="31" customWidth="1"/>
    <col min="8" max="9" width="8.85546875" style="18"/>
    <col min="10" max="10" width="15.7109375" style="18" customWidth="1"/>
    <col min="11" max="11" width="10.7109375" style="18" customWidth="1"/>
    <col min="12" max="12" width="11" style="18" customWidth="1"/>
    <col min="13" max="14" width="8.85546875" style="18"/>
    <col min="15" max="15" width="10.140625" style="18" customWidth="1"/>
    <col min="16" max="16384" width="8.85546875" style="18"/>
  </cols>
  <sheetData>
    <row r="1" spans="1:15" ht="26.45" customHeight="1">
      <c r="A1" s="23" t="s">
        <v>11</v>
      </c>
      <c r="B1" s="24" t="s">
        <v>3</v>
      </c>
      <c r="C1" s="25" t="s">
        <v>4</v>
      </c>
      <c r="D1" s="34" t="s">
        <v>12</v>
      </c>
      <c r="E1" s="35" t="s">
        <v>13</v>
      </c>
      <c r="F1" s="36" t="s">
        <v>14</v>
      </c>
      <c r="G1" s="41" t="s">
        <v>15</v>
      </c>
    </row>
    <row r="2" spans="1:15">
      <c r="A2" s="26">
        <v>0</v>
      </c>
      <c r="B2" s="27">
        <v>23</v>
      </c>
      <c r="C2" s="28">
        <v>0</v>
      </c>
      <c r="D2" s="37">
        <f>$J$3+B2*$K$3+$L$3*C2</f>
        <v>-0.16548000000000029</v>
      </c>
      <c r="E2" s="37">
        <f>EXP(D2)/(1+EXP(D2))</f>
        <v>0.45872414726481558</v>
      </c>
      <c r="F2" s="38">
        <f t="shared" ref="F2:F46" si="0">IF(E2&gt;=$K$5,1,0)</f>
        <v>0</v>
      </c>
      <c r="G2" s="42" t="str">
        <f>IF(A2=F2,"Yes","No")</f>
        <v>Yes</v>
      </c>
      <c r="J2" s="29" t="s">
        <v>16</v>
      </c>
      <c r="K2" s="29" t="s">
        <v>3</v>
      </c>
      <c r="L2" s="29" t="s">
        <v>17</v>
      </c>
      <c r="N2" s="30" t="s">
        <v>7</v>
      </c>
      <c r="O2" s="30" t="s">
        <v>18</v>
      </c>
    </row>
    <row r="3" spans="1:15">
      <c r="A3" s="26">
        <v>1</v>
      </c>
      <c r="B3" s="27">
        <v>40</v>
      </c>
      <c r="C3" s="28">
        <v>1</v>
      </c>
      <c r="D3" s="37">
        <f t="shared" ref="D3:D46" si="1">$J$3+B3*$K$3+$L$3*C3</f>
        <v>0.10241999999999973</v>
      </c>
      <c r="E3" s="37">
        <f t="shared" ref="E3:E46" si="2">EXP(D3)/(1+EXP(D3))</f>
        <v>0.52558264072317384</v>
      </c>
      <c r="F3" s="38">
        <f t="shared" si="0"/>
        <v>1</v>
      </c>
      <c r="G3" s="42" t="str">
        <f t="shared" ref="G3:G46" si="3">IF(A3=F3,"Yes","No")</f>
        <v>Yes</v>
      </c>
      <c r="J3" s="29">
        <v>1.6331199999999999</v>
      </c>
      <c r="K3" s="29">
        <v>-7.8200000000000006E-2</v>
      </c>
      <c r="L3" s="29">
        <v>1.5972999999999999</v>
      </c>
      <c r="N3" s="30" t="s">
        <v>9</v>
      </c>
      <c r="O3" s="30" t="s">
        <v>19</v>
      </c>
    </row>
    <row r="4" spans="1:15">
      <c r="A4" s="26">
        <v>1</v>
      </c>
      <c r="B4" s="27">
        <v>40</v>
      </c>
      <c r="C4" s="28">
        <v>0</v>
      </c>
      <c r="D4" s="37">
        <f t="shared" si="1"/>
        <v>-1.4948800000000002</v>
      </c>
      <c r="E4" s="37">
        <f t="shared" si="2"/>
        <v>0.18319039563737713</v>
      </c>
      <c r="F4" s="38">
        <f t="shared" si="0"/>
        <v>0</v>
      </c>
      <c r="G4" s="42" t="str">
        <f t="shared" si="3"/>
        <v>No</v>
      </c>
    </row>
    <row r="5" spans="1:15">
      <c r="A5" s="26">
        <v>0</v>
      </c>
      <c r="B5" s="27">
        <v>30</v>
      </c>
      <c r="C5" s="28">
        <v>0</v>
      </c>
      <c r="D5" s="37">
        <f t="shared" si="1"/>
        <v>-0.71288000000000018</v>
      </c>
      <c r="E5" s="37">
        <f t="shared" si="2"/>
        <v>0.32896277806082558</v>
      </c>
      <c r="F5" s="38">
        <f t="shared" si="0"/>
        <v>0</v>
      </c>
      <c r="G5" s="42" t="str">
        <f t="shared" si="3"/>
        <v>Yes</v>
      </c>
      <c r="J5" s="39" t="s">
        <v>20</v>
      </c>
      <c r="K5" s="40">
        <v>0.5</v>
      </c>
    </row>
    <row r="6" spans="1:15">
      <c r="A6" s="26">
        <v>0</v>
      </c>
      <c r="B6" s="27">
        <v>28</v>
      </c>
      <c r="C6" s="28">
        <v>0</v>
      </c>
      <c r="D6" s="37">
        <f t="shared" si="1"/>
        <v>-0.55648000000000009</v>
      </c>
      <c r="E6" s="37">
        <f t="shared" si="2"/>
        <v>0.36436231033933475</v>
      </c>
      <c r="F6" s="38">
        <f t="shared" si="0"/>
        <v>0</v>
      </c>
      <c r="G6" s="42" t="str">
        <f t="shared" si="3"/>
        <v>Yes</v>
      </c>
      <c r="J6" s="39" t="s">
        <v>21</v>
      </c>
      <c r="K6" s="38">
        <f>COUNTIF(G2:G46,"Yes")</f>
        <v>35</v>
      </c>
    </row>
    <row r="7" spans="1:15">
      <c r="A7" s="26">
        <v>0</v>
      </c>
      <c r="B7" s="27">
        <v>40</v>
      </c>
      <c r="C7" s="28">
        <v>0</v>
      </c>
      <c r="D7" s="37">
        <f t="shared" si="1"/>
        <v>-1.4948800000000002</v>
      </c>
      <c r="E7" s="37">
        <f t="shared" si="2"/>
        <v>0.18319039563737713</v>
      </c>
      <c r="F7" s="38">
        <f t="shared" si="0"/>
        <v>0</v>
      </c>
      <c r="G7" s="42" t="str">
        <f t="shared" si="3"/>
        <v>Yes</v>
      </c>
      <c r="J7" s="39" t="s">
        <v>22</v>
      </c>
      <c r="K7" s="38">
        <f>COUNTIF(G2:G46,"No")</f>
        <v>10</v>
      </c>
    </row>
    <row r="8" spans="1:15">
      <c r="A8" s="26">
        <v>0</v>
      </c>
      <c r="B8" s="27">
        <v>45</v>
      </c>
      <c r="C8" s="28">
        <v>1</v>
      </c>
      <c r="D8" s="37">
        <f t="shared" si="1"/>
        <v>-0.28858000000000028</v>
      </c>
      <c r="E8" s="37">
        <f t="shared" si="2"/>
        <v>0.42835154206515974</v>
      </c>
      <c r="F8" s="38">
        <f t="shared" si="0"/>
        <v>0</v>
      </c>
      <c r="G8" s="42" t="str">
        <f t="shared" si="3"/>
        <v>Yes</v>
      </c>
    </row>
    <row r="9" spans="1:15">
      <c r="A9" s="26">
        <v>0</v>
      </c>
      <c r="B9" s="27">
        <v>62</v>
      </c>
      <c r="C9" s="28">
        <v>0</v>
      </c>
      <c r="D9" s="37">
        <f t="shared" si="1"/>
        <v>-3.2152800000000008</v>
      </c>
      <c r="E9" s="37">
        <f t="shared" si="2"/>
        <v>3.8594741071506233E-2</v>
      </c>
      <c r="F9" s="38">
        <f t="shared" si="0"/>
        <v>0</v>
      </c>
      <c r="G9" s="42" t="str">
        <f t="shared" si="3"/>
        <v>Yes</v>
      </c>
    </row>
    <row r="10" spans="1:15">
      <c r="A10" s="26">
        <v>0</v>
      </c>
      <c r="B10" s="27">
        <v>65</v>
      </c>
      <c r="C10" s="28">
        <v>0</v>
      </c>
      <c r="D10" s="37">
        <f t="shared" si="1"/>
        <v>-3.4498800000000003</v>
      </c>
      <c r="E10" s="37">
        <f t="shared" si="2"/>
        <v>3.077243821505922E-2</v>
      </c>
      <c r="F10" s="38">
        <f t="shared" si="0"/>
        <v>0</v>
      </c>
      <c r="G10" s="42" t="str">
        <f t="shared" si="3"/>
        <v>Yes</v>
      </c>
    </row>
    <row r="11" spans="1:15">
      <c r="A11" s="26">
        <v>0</v>
      </c>
      <c r="B11" s="27">
        <v>45</v>
      </c>
      <c r="C11" s="28">
        <v>1</v>
      </c>
      <c r="D11" s="37">
        <f t="shared" si="1"/>
        <v>-0.28858000000000028</v>
      </c>
      <c r="E11" s="37">
        <f t="shared" si="2"/>
        <v>0.42835154206515974</v>
      </c>
      <c r="F11" s="38">
        <f t="shared" si="0"/>
        <v>0</v>
      </c>
      <c r="G11" s="42" t="str">
        <f t="shared" si="3"/>
        <v>Yes</v>
      </c>
    </row>
    <row r="12" spans="1:15">
      <c r="A12" s="26">
        <v>0</v>
      </c>
      <c r="B12" s="27">
        <v>25</v>
      </c>
      <c r="C12" s="28">
        <v>1</v>
      </c>
      <c r="D12" s="37">
        <f t="shared" si="1"/>
        <v>1.2754199999999998</v>
      </c>
      <c r="E12" s="37">
        <f t="shared" si="2"/>
        <v>0.7816691506275516</v>
      </c>
      <c r="F12" s="38">
        <f t="shared" si="0"/>
        <v>1</v>
      </c>
      <c r="G12" s="42" t="str">
        <f t="shared" si="3"/>
        <v>No</v>
      </c>
    </row>
    <row r="13" spans="1:15">
      <c r="A13" s="26">
        <v>1</v>
      </c>
      <c r="B13" s="27">
        <v>28</v>
      </c>
      <c r="C13" s="28">
        <v>0</v>
      </c>
      <c r="D13" s="37">
        <f t="shared" si="1"/>
        <v>-0.55648000000000009</v>
      </c>
      <c r="E13" s="37">
        <f t="shared" si="2"/>
        <v>0.36436231033933475</v>
      </c>
      <c r="F13" s="38">
        <f t="shared" si="0"/>
        <v>0</v>
      </c>
      <c r="G13" s="42" t="str">
        <f t="shared" si="3"/>
        <v>No</v>
      </c>
    </row>
    <row r="14" spans="1:15">
      <c r="A14" s="26">
        <v>0</v>
      </c>
      <c r="B14" s="27">
        <v>28</v>
      </c>
      <c r="C14" s="28">
        <v>0</v>
      </c>
      <c r="D14" s="37">
        <f t="shared" si="1"/>
        <v>-0.55648000000000009</v>
      </c>
      <c r="E14" s="37">
        <f t="shared" si="2"/>
        <v>0.36436231033933475</v>
      </c>
      <c r="F14" s="38">
        <f t="shared" si="0"/>
        <v>0</v>
      </c>
      <c r="G14" s="42" t="str">
        <f t="shared" si="3"/>
        <v>Yes</v>
      </c>
    </row>
    <row r="15" spans="1:15">
      <c r="A15" s="26">
        <v>0</v>
      </c>
      <c r="B15" s="27">
        <v>23</v>
      </c>
      <c r="C15" s="28">
        <v>0</v>
      </c>
      <c r="D15" s="37">
        <f t="shared" si="1"/>
        <v>-0.16548000000000029</v>
      </c>
      <c r="E15" s="37">
        <f t="shared" si="2"/>
        <v>0.45872414726481558</v>
      </c>
      <c r="F15" s="38">
        <f t="shared" si="0"/>
        <v>0</v>
      </c>
      <c r="G15" s="42" t="str">
        <f t="shared" si="3"/>
        <v>Yes</v>
      </c>
    </row>
    <row r="16" spans="1:15">
      <c r="A16" s="26">
        <v>1</v>
      </c>
      <c r="B16" s="27">
        <v>22</v>
      </c>
      <c r="C16" s="28">
        <v>1</v>
      </c>
      <c r="D16" s="37">
        <f t="shared" si="1"/>
        <v>1.5100199999999997</v>
      </c>
      <c r="E16" s="37">
        <f t="shared" si="2"/>
        <v>0.81906417082786975</v>
      </c>
      <c r="F16" s="38">
        <f t="shared" si="0"/>
        <v>1</v>
      </c>
      <c r="G16" s="42" t="str">
        <f t="shared" si="3"/>
        <v>Yes</v>
      </c>
    </row>
    <row r="17" spans="1:7">
      <c r="A17" s="26">
        <v>1</v>
      </c>
      <c r="B17" s="27">
        <v>23</v>
      </c>
      <c r="C17" s="28">
        <v>1</v>
      </c>
      <c r="D17" s="37">
        <f t="shared" si="1"/>
        <v>1.4318199999999996</v>
      </c>
      <c r="E17" s="37">
        <f t="shared" si="2"/>
        <v>0.80718473446202499</v>
      </c>
      <c r="F17" s="38">
        <f t="shared" si="0"/>
        <v>1</v>
      </c>
      <c r="G17" s="42" t="str">
        <f t="shared" si="3"/>
        <v>Yes</v>
      </c>
    </row>
    <row r="18" spans="1:7">
      <c r="A18" s="26">
        <v>1</v>
      </c>
      <c r="B18" s="27">
        <v>28</v>
      </c>
      <c r="C18" s="28">
        <v>0</v>
      </c>
      <c r="D18" s="37">
        <f t="shared" si="1"/>
        <v>-0.55648000000000009</v>
      </c>
      <c r="E18" s="37">
        <f t="shared" si="2"/>
        <v>0.36436231033933475</v>
      </c>
      <c r="F18" s="38">
        <f t="shared" si="0"/>
        <v>0</v>
      </c>
      <c r="G18" s="42" t="str">
        <f t="shared" si="3"/>
        <v>No</v>
      </c>
    </row>
    <row r="19" spans="1:7">
      <c r="A19" s="26">
        <v>1</v>
      </c>
      <c r="B19" s="27">
        <v>15</v>
      </c>
      <c r="C19" s="28">
        <v>1</v>
      </c>
      <c r="D19" s="37">
        <f t="shared" si="1"/>
        <v>2.0574199999999996</v>
      </c>
      <c r="E19" s="37">
        <f t="shared" si="2"/>
        <v>0.88669522406151813</v>
      </c>
      <c r="F19" s="38">
        <f t="shared" si="0"/>
        <v>1</v>
      </c>
      <c r="G19" s="42" t="str">
        <f t="shared" si="3"/>
        <v>Yes</v>
      </c>
    </row>
    <row r="20" spans="1:7">
      <c r="A20" s="26">
        <v>0</v>
      </c>
      <c r="B20" s="27">
        <v>47</v>
      </c>
      <c r="C20" s="28">
        <v>1</v>
      </c>
      <c r="D20" s="37">
        <f t="shared" si="1"/>
        <v>-0.44498000000000038</v>
      </c>
      <c r="E20" s="37">
        <f t="shared" si="2"/>
        <v>0.39055497679699236</v>
      </c>
      <c r="F20" s="38">
        <f t="shared" si="0"/>
        <v>0</v>
      </c>
      <c r="G20" s="42" t="str">
        <f t="shared" si="3"/>
        <v>Yes</v>
      </c>
    </row>
    <row r="21" spans="1:7">
      <c r="A21" s="26">
        <v>0</v>
      </c>
      <c r="B21" s="27">
        <v>57</v>
      </c>
      <c r="C21" s="28">
        <v>0</v>
      </c>
      <c r="D21" s="37">
        <f t="shared" si="1"/>
        <v>-2.8242800000000008</v>
      </c>
      <c r="E21" s="37">
        <f t="shared" si="2"/>
        <v>5.6026145687769507E-2</v>
      </c>
      <c r="F21" s="38">
        <f t="shared" si="0"/>
        <v>0</v>
      </c>
      <c r="G21" s="42" t="str">
        <f t="shared" si="3"/>
        <v>Yes</v>
      </c>
    </row>
    <row r="22" spans="1:7">
      <c r="A22" s="26">
        <v>1</v>
      </c>
      <c r="B22" s="27">
        <v>20</v>
      </c>
      <c r="C22" s="28">
        <v>1</v>
      </c>
      <c r="D22" s="37">
        <f t="shared" si="1"/>
        <v>1.6664199999999998</v>
      </c>
      <c r="E22" s="37">
        <f t="shared" si="2"/>
        <v>0.84109793034968683</v>
      </c>
      <c r="F22" s="38">
        <f t="shared" si="0"/>
        <v>1</v>
      </c>
      <c r="G22" s="42" t="str">
        <f t="shared" si="3"/>
        <v>Yes</v>
      </c>
    </row>
    <row r="23" spans="1:7">
      <c r="A23" s="26">
        <v>1</v>
      </c>
      <c r="B23" s="27">
        <v>18</v>
      </c>
      <c r="C23" s="28">
        <v>0</v>
      </c>
      <c r="D23" s="37">
        <f t="shared" si="1"/>
        <v>0.22551999999999972</v>
      </c>
      <c r="E23" s="37">
        <f t="shared" si="2"/>
        <v>0.55614225527373362</v>
      </c>
      <c r="F23" s="38">
        <f t="shared" si="0"/>
        <v>1</v>
      </c>
      <c r="G23" s="42" t="str">
        <f t="shared" si="3"/>
        <v>Yes</v>
      </c>
    </row>
    <row r="24" spans="1:7">
      <c r="A24" s="26">
        <v>0</v>
      </c>
      <c r="B24" s="27">
        <v>25</v>
      </c>
      <c r="C24" s="28">
        <v>0</v>
      </c>
      <c r="D24" s="37">
        <f t="shared" si="1"/>
        <v>-0.32188000000000017</v>
      </c>
      <c r="E24" s="37">
        <f t="shared" si="2"/>
        <v>0.42021764589625576</v>
      </c>
      <c r="F24" s="38">
        <f t="shared" si="0"/>
        <v>0</v>
      </c>
      <c r="G24" s="42" t="str">
        <f t="shared" si="3"/>
        <v>Yes</v>
      </c>
    </row>
    <row r="25" spans="1:7">
      <c r="A25" s="26">
        <v>0</v>
      </c>
      <c r="B25" s="27">
        <v>60</v>
      </c>
      <c r="C25" s="28">
        <v>0</v>
      </c>
      <c r="D25" s="37">
        <f t="shared" si="1"/>
        <v>-3.0588800000000003</v>
      </c>
      <c r="E25" s="37">
        <f t="shared" si="2"/>
        <v>4.4835643062874839E-2</v>
      </c>
      <c r="F25" s="38">
        <f t="shared" si="0"/>
        <v>0</v>
      </c>
      <c r="G25" s="42" t="str">
        <f t="shared" si="3"/>
        <v>Yes</v>
      </c>
    </row>
    <row r="26" spans="1:7">
      <c r="A26" s="26">
        <v>1</v>
      </c>
      <c r="B26" s="27">
        <v>25</v>
      </c>
      <c r="C26" s="28">
        <v>0</v>
      </c>
      <c r="D26" s="37">
        <f t="shared" si="1"/>
        <v>-0.32188000000000017</v>
      </c>
      <c r="E26" s="37">
        <f t="shared" si="2"/>
        <v>0.42021764589625576</v>
      </c>
      <c r="F26" s="38">
        <f t="shared" si="0"/>
        <v>0</v>
      </c>
      <c r="G26" s="42" t="str">
        <f t="shared" si="3"/>
        <v>No</v>
      </c>
    </row>
    <row r="27" spans="1:7">
      <c r="A27" s="26">
        <v>1</v>
      </c>
      <c r="B27" s="27">
        <v>20</v>
      </c>
      <c r="C27" s="28">
        <v>0</v>
      </c>
      <c r="D27" s="37">
        <f t="shared" si="1"/>
        <v>6.9119999999999848E-2</v>
      </c>
      <c r="E27" s="37">
        <f t="shared" si="2"/>
        <v>0.51727312357810695</v>
      </c>
      <c r="F27" s="38">
        <f t="shared" si="0"/>
        <v>1</v>
      </c>
      <c r="G27" s="42" t="str">
        <f t="shared" si="3"/>
        <v>Yes</v>
      </c>
    </row>
    <row r="28" spans="1:7">
      <c r="A28" s="26">
        <v>1</v>
      </c>
      <c r="B28" s="27">
        <v>32</v>
      </c>
      <c r="C28" s="28">
        <v>0</v>
      </c>
      <c r="D28" s="37">
        <f t="shared" si="1"/>
        <v>-0.86928000000000027</v>
      </c>
      <c r="E28" s="37">
        <f t="shared" si="2"/>
        <v>0.29540414110764163</v>
      </c>
      <c r="F28" s="38">
        <f t="shared" si="0"/>
        <v>0</v>
      </c>
      <c r="G28" s="42" t="str">
        <f t="shared" si="3"/>
        <v>No</v>
      </c>
    </row>
    <row r="29" spans="1:7">
      <c r="A29" s="26">
        <v>1</v>
      </c>
      <c r="B29" s="27">
        <v>32</v>
      </c>
      <c r="C29" s="28">
        <v>1</v>
      </c>
      <c r="D29" s="37">
        <f t="shared" si="1"/>
        <v>0.72801999999999967</v>
      </c>
      <c r="E29" s="37">
        <f t="shared" si="2"/>
        <v>0.67437062491545785</v>
      </c>
      <c r="F29" s="38">
        <f t="shared" si="0"/>
        <v>1</v>
      </c>
      <c r="G29" s="42" t="str">
        <f t="shared" si="3"/>
        <v>Yes</v>
      </c>
    </row>
    <row r="30" spans="1:7">
      <c r="A30" s="26">
        <v>1</v>
      </c>
      <c r="B30" s="27">
        <v>24</v>
      </c>
      <c r="C30" s="28">
        <v>1</v>
      </c>
      <c r="D30" s="37">
        <f t="shared" si="1"/>
        <v>1.3536199999999996</v>
      </c>
      <c r="E30" s="37">
        <f t="shared" si="2"/>
        <v>0.79472082377616982</v>
      </c>
      <c r="F30" s="38">
        <f t="shared" si="0"/>
        <v>1</v>
      </c>
      <c r="G30" s="42" t="str">
        <f t="shared" si="3"/>
        <v>Yes</v>
      </c>
    </row>
    <row r="31" spans="1:7">
      <c r="A31" s="26">
        <v>1</v>
      </c>
      <c r="B31" s="27">
        <v>30</v>
      </c>
      <c r="C31" s="28">
        <v>0</v>
      </c>
      <c r="D31" s="37">
        <f t="shared" si="1"/>
        <v>-0.71288000000000018</v>
      </c>
      <c r="E31" s="37">
        <f t="shared" si="2"/>
        <v>0.32896277806082558</v>
      </c>
      <c r="F31" s="38">
        <f t="shared" si="0"/>
        <v>0</v>
      </c>
      <c r="G31" s="42" t="str">
        <f t="shared" si="3"/>
        <v>No</v>
      </c>
    </row>
    <row r="32" spans="1:7">
      <c r="A32" s="26">
        <v>0</v>
      </c>
      <c r="B32" s="27">
        <v>15</v>
      </c>
      <c r="C32" s="28">
        <v>0</v>
      </c>
      <c r="D32" s="37">
        <f t="shared" si="1"/>
        <v>0.46011999999999986</v>
      </c>
      <c r="E32" s="37">
        <f t="shared" si="2"/>
        <v>0.61304264308876</v>
      </c>
      <c r="F32" s="38">
        <f t="shared" si="0"/>
        <v>1</v>
      </c>
      <c r="G32" s="42" t="str">
        <f t="shared" si="3"/>
        <v>No</v>
      </c>
    </row>
    <row r="33" spans="1:7">
      <c r="A33" s="26">
        <v>0</v>
      </c>
      <c r="B33" s="27">
        <v>50</v>
      </c>
      <c r="C33" s="28">
        <v>1</v>
      </c>
      <c r="D33" s="37">
        <f t="shared" si="1"/>
        <v>-0.67958000000000029</v>
      </c>
      <c r="E33" s="37">
        <f t="shared" si="2"/>
        <v>0.33635504868958016</v>
      </c>
      <c r="F33" s="38">
        <f t="shared" si="0"/>
        <v>0</v>
      </c>
      <c r="G33" s="42" t="str">
        <f t="shared" si="3"/>
        <v>Yes</v>
      </c>
    </row>
    <row r="34" spans="1:7">
      <c r="A34" s="26">
        <v>1</v>
      </c>
      <c r="B34" s="27">
        <v>21</v>
      </c>
      <c r="C34" s="28">
        <v>1</v>
      </c>
      <c r="D34" s="37">
        <f t="shared" si="1"/>
        <v>1.5882199999999997</v>
      </c>
      <c r="E34" s="37">
        <f t="shared" si="2"/>
        <v>0.83036552213964354</v>
      </c>
      <c r="F34" s="38">
        <f t="shared" si="0"/>
        <v>1</v>
      </c>
      <c r="G34" s="42" t="str">
        <f t="shared" si="3"/>
        <v>Yes</v>
      </c>
    </row>
    <row r="35" spans="1:7">
      <c r="A35" s="26">
        <v>0</v>
      </c>
      <c r="B35" s="27">
        <v>25</v>
      </c>
      <c r="C35" s="28">
        <v>0</v>
      </c>
      <c r="D35" s="37">
        <f t="shared" si="1"/>
        <v>-0.32188000000000017</v>
      </c>
      <c r="E35" s="37">
        <f t="shared" si="2"/>
        <v>0.42021764589625576</v>
      </c>
      <c r="F35" s="38">
        <f t="shared" si="0"/>
        <v>0</v>
      </c>
      <c r="G35" s="42" t="str">
        <f t="shared" si="3"/>
        <v>Yes</v>
      </c>
    </row>
    <row r="36" spans="1:7">
      <c r="A36" s="26">
        <v>1</v>
      </c>
      <c r="B36" s="27">
        <v>46</v>
      </c>
      <c r="C36" s="28">
        <v>0</v>
      </c>
      <c r="D36" s="37">
        <f t="shared" si="1"/>
        <v>-1.9640800000000005</v>
      </c>
      <c r="E36" s="37">
        <f t="shared" si="2"/>
        <v>0.12302617589009052</v>
      </c>
      <c r="F36" s="38">
        <f t="shared" si="0"/>
        <v>0</v>
      </c>
      <c r="G36" s="42" t="str">
        <f t="shared" si="3"/>
        <v>No</v>
      </c>
    </row>
    <row r="37" spans="1:7">
      <c r="A37" s="26">
        <v>1</v>
      </c>
      <c r="B37" s="27">
        <v>32</v>
      </c>
      <c r="C37" s="28">
        <v>1</v>
      </c>
      <c r="D37" s="37">
        <f t="shared" si="1"/>
        <v>0.72801999999999967</v>
      </c>
      <c r="E37" s="37">
        <f t="shared" si="2"/>
        <v>0.67437062491545785</v>
      </c>
      <c r="F37" s="38">
        <f t="shared" si="0"/>
        <v>1</v>
      </c>
      <c r="G37" s="42" t="str">
        <f t="shared" si="3"/>
        <v>Yes</v>
      </c>
    </row>
    <row r="38" spans="1:7">
      <c r="A38" s="26">
        <v>0</v>
      </c>
      <c r="B38" s="27">
        <v>30</v>
      </c>
      <c r="C38" s="28">
        <v>0</v>
      </c>
      <c r="D38" s="37">
        <f t="shared" si="1"/>
        <v>-0.71288000000000018</v>
      </c>
      <c r="E38" s="37">
        <f t="shared" si="2"/>
        <v>0.32896277806082558</v>
      </c>
      <c r="F38" s="38">
        <f t="shared" si="0"/>
        <v>0</v>
      </c>
      <c r="G38" s="42" t="str">
        <f t="shared" si="3"/>
        <v>Yes</v>
      </c>
    </row>
    <row r="39" spans="1:7">
      <c r="A39" s="26">
        <v>0</v>
      </c>
      <c r="B39" s="27">
        <v>25</v>
      </c>
      <c r="C39" s="28">
        <v>0</v>
      </c>
      <c r="D39" s="37">
        <f t="shared" si="1"/>
        <v>-0.32188000000000017</v>
      </c>
      <c r="E39" s="37">
        <f t="shared" si="2"/>
        <v>0.42021764589625576</v>
      </c>
      <c r="F39" s="38">
        <f t="shared" si="0"/>
        <v>0</v>
      </c>
      <c r="G39" s="42" t="str">
        <f t="shared" si="3"/>
        <v>Yes</v>
      </c>
    </row>
    <row r="40" spans="1:7">
      <c r="A40" s="26">
        <v>0</v>
      </c>
      <c r="B40" s="27">
        <v>25</v>
      </c>
      <c r="C40" s="28">
        <v>0</v>
      </c>
      <c r="D40" s="37">
        <f t="shared" si="1"/>
        <v>-0.32188000000000017</v>
      </c>
      <c r="E40" s="37">
        <f t="shared" si="2"/>
        <v>0.42021764589625576</v>
      </c>
      <c r="F40" s="38">
        <f t="shared" si="0"/>
        <v>0</v>
      </c>
      <c r="G40" s="42" t="str">
        <f t="shared" si="3"/>
        <v>Yes</v>
      </c>
    </row>
    <row r="41" spans="1:7">
      <c r="A41" s="26">
        <v>0</v>
      </c>
      <c r="B41" s="27">
        <v>25</v>
      </c>
      <c r="C41" s="28">
        <v>0</v>
      </c>
      <c r="D41" s="37">
        <f t="shared" si="1"/>
        <v>-0.32188000000000017</v>
      </c>
      <c r="E41" s="37">
        <f t="shared" si="2"/>
        <v>0.42021764589625576</v>
      </c>
      <c r="F41" s="38">
        <f t="shared" si="0"/>
        <v>0</v>
      </c>
      <c r="G41" s="42" t="str">
        <f t="shared" si="3"/>
        <v>Yes</v>
      </c>
    </row>
    <row r="42" spans="1:7">
      <c r="A42" s="26">
        <v>0</v>
      </c>
      <c r="B42" s="27">
        <v>30</v>
      </c>
      <c r="C42" s="28">
        <v>0</v>
      </c>
      <c r="D42" s="37">
        <f t="shared" si="1"/>
        <v>-0.71288000000000018</v>
      </c>
      <c r="E42" s="37">
        <f t="shared" si="2"/>
        <v>0.32896277806082558</v>
      </c>
      <c r="F42" s="38">
        <f t="shared" si="0"/>
        <v>0</v>
      </c>
      <c r="G42" s="42" t="str">
        <f t="shared" si="3"/>
        <v>Yes</v>
      </c>
    </row>
    <row r="43" spans="1:7">
      <c r="A43" s="26">
        <v>0</v>
      </c>
      <c r="B43" s="27">
        <v>35</v>
      </c>
      <c r="C43" s="28">
        <v>0</v>
      </c>
      <c r="D43" s="37">
        <f t="shared" si="1"/>
        <v>-1.1038800000000002</v>
      </c>
      <c r="E43" s="37">
        <f t="shared" si="2"/>
        <v>0.24901360541668793</v>
      </c>
      <c r="F43" s="38">
        <f t="shared" si="0"/>
        <v>0</v>
      </c>
      <c r="G43" s="42" t="str">
        <f t="shared" si="3"/>
        <v>Yes</v>
      </c>
    </row>
    <row r="44" spans="1:7">
      <c r="A44" s="26">
        <v>1</v>
      </c>
      <c r="B44" s="27">
        <v>23</v>
      </c>
      <c r="C44" s="28">
        <v>0</v>
      </c>
      <c r="D44" s="37">
        <f t="shared" si="1"/>
        <v>-0.16548000000000029</v>
      </c>
      <c r="E44" s="37">
        <f t="shared" si="2"/>
        <v>0.45872414726481558</v>
      </c>
      <c r="F44" s="38">
        <f t="shared" si="0"/>
        <v>0</v>
      </c>
      <c r="G44" s="42" t="str">
        <f t="shared" si="3"/>
        <v>No</v>
      </c>
    </row>
    <row r="45" spans="1:7">
      <c r="A45" s="26">
        <v>0</v>
      </c>
      <c r="B45" s="27">
        <v>24</v>
      </c>
      <c r="C45" s="28">
        <v>0</v>
      </c>
      <c r="D45" s="37">
        <f t="shared" si="1"/>
        <v>-0.24368000000000034</v>
      </c>
      <c r="E45" s="37">
        <f t="shared" si="2"/>
        <v>0.43937967284433455</v>
      </c>
      <c r="F45" s="38">
        <f t="shared" si="0"/>
        <v>0</v>
      </c>
      <c r="G45" s="42" t="str">
        <f t="shared" si="3"/>
        <v>Yes</v>
      </c>
    </row>
    <row r="46" spans="1:7">
      <c r="A46" s="26">
        <v>1</v>
      </c>
      <c r="B46" s="27">
        <v>25</v>
      </c>
      <c r="C46" s="28">
        <v>1</v>
      </c>
      <c r="D46" s="37">
        <f t="shared" si="1"/>
        <v>1.2754199999999998</v>
      </c>
      <c r="E46" s="37">
        <f t="shared" si="2"/>
        <v>0.7816691506275516</v>
      </c>
      <c r="F46" s="38">
        <f t="shared" si="0"/>
        <v>1</v>
      </c>
      <c r="G46" s="42" t="str">
        <f t="shared" si="3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</dc:creator>
  <cp:keywords/>
  <dc:description/>
  <cp:lastModifiedBy/>
  <cp:revision/>
  <dcterms:created xsi:type="dcterms:W3CDTF">2011-10-05T16:56:30Z</dcterms:created>
  <dcterms:modified xsi:type="dcterms:W3CDTF">2024-11-26T00:05:58Z</dcterms:modified>
  <cp:category/>
  <cp:contentStatus/>
</cp:coreProperties>
</file>