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tactylteam.sharepoint.com/sites/IDC_Collaboration_Center/Shared Documents/IDC DB V1/IDC DB V1 Manuscript Working Docs/Manuscript Working Docs/Manuscript Prep/Frontiers Immunology Submission/Revisions Based on Response to Reviewers/"/>
    </mc:Choice>
  </mc:AlternateContent>
  <xr:revisionPtr revIDLastSave="6" documentId="8_{9FBDBF06-0BC0-4DD9-91E6-D4D34B75609D}" xr6:coauthVersionLast="47" xr6:coauthVersionMax="47" xr10:uidLastSave="{19198CFF-BDB2-4FCD-9B1F-C5AF46C11E06}"/>
  <bookViews>
    <workbookView minimized="1" xWindow="1140" yWindow="1140" windowWidth="28800" windowHeight="15370" tabRatio="771" xr2:uid="{6BA9EB4C-F488-5F49-BEE9-EFCC61A8D579}"/>
  </bookViews>
  <sheets>
    <sheet name="Licensing" sheetId="16" r:id="rId1"/>
    <sheet name="Therapeutic" sheetId="5" r:id="rId2"/>
    <sheet name="Sequence" sheetId="6" r:id="rId3"/>
    <sheet name="Clinical Trial" sheetId="13" r:id="rId4"/>
    <sheet name="Variables Explained" sheetId="15" r:id="rId5"/>
    <sheet name="Controlled Language" sheetId="8" r:id="rId6"/>
  </sheets>
  <definedNames>
    <definedName name="_xlnm._FilterDatabase" localSheetId="3" hidden="1">'Clinical Trial'!$A$1:$AQ$3335</definedName>
    <definedName name="_xlnm._FilterDatabase" localSheetId="2" hidden="1">Sequence!$A$1:$F$223</definedName>
    <definedName name="_xlnm._FilterDatabase" localSheetId="1" hidden="1">Therapeutic!$A$1:$X$219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99" i="13" l="1"/>
  <c r="V3333" i="13"/>
  <c r="V3332" i="13"/>
  <c r="V3331" i="13"/>
  <c r="V3330" i="13"/>
  <c r="V3328" i="13"/>
  <c r="V3325" i="13"/>
  <c r="V3323" i="13"/>
  <c r="V3320" i="13"/>
  <c r="V2050" i="13"/>
  <c r="V2048" i="13"/>
  <c r="V3274" i="13"/>
  <c r="V3273" i="13"/>
  <c r="V3268" i="13"/>
  <c r="V3267" i="13"/>
  <c r="V3266" i="13"/>
  <c r="V3272" i="13"/>
</calcChain>
</file>

<file path=xl/sharedStrings.xml><?xml version="1.0" encoding="utf-8"?>
<sst xmlns="http://schemas.openxmlformats.org/spreadsheetml/2006/main" count="86756" uniqueCount="15236">
  <si>
    <t>The IDC DB V1 dataset is copyrighted with open licensed via CC BY 4.0.</t>
  </si>
  <si>
    <t>creativecommons.org/licenses/by/4.0/</t>
  </si>
  <si>
    <t>INN Name</t>
  </si>
  <si>
    <t>Therapeutic ID</t>
  </si>
  <si>
    <t>Trade name</t>
  </si>
  <si>
    <t>Manufacturer</t>
  </si>
  <si>
    <t>Labelled as Biosimilar?</t>
  </si>
  <si>
    <t>Progeny of</t>
  </si>
  <si>
    <t>Protein Description</t>
  </si>
  <si>
    <t>Protein Modality</t>
  </si>
  <si>
    <t>Species</t>
  </si>
  <si>
    <t>Antibody Backbone</t>
  </si>
  <si>
    <t>Light Chain</t>
  </si>
  <si>
    <t>Fc Modifications</t>
  </si>
  <si>
    <t>Conjugate Modification</t>
  </si>
  <si>
    <t>Conjugate Description</t>
  </si>
  <si>
    <t>Expression System</t>
  </si>
  <si>
    <t>Sequence IDC database Identifier(s)</t>
  </si>
  <si>
    <t>Sequence Verified?</t>
  </si>
  <si>
    <t>Target(s) (Protein/Molecule)</t>
  </si>
  <si>
    <t>Mechanism of Action</t>
  </si>
  <si>
    <t>Furthest Development Stage Reached</t>
  </si>
  <si>
    <t>FDA approved</t>
  </si>
  <si>
    <t>First FDA approval</t>
  </si>
  <si>
    <t xml:space="preserve">EU approval </t>
  </si>
  <si>
    <t xml:space="preserve">First EU approval </t>
  </si>
  <si>
    <t>Abciximab</t>
  </si>
  <si>
    <t>PR_0002</t>
  </si>
  <si>
    <t>REOPRO</t>
  </si>
  <si>
    <t>Eli Lilly</t>
  </si>
  <si>
    <t>No</t>
  </si>
  <si>
    <t>Chimeric IgG1 Fab fragment of monoclonal antibody 7E3</t>
  </si>
  <si>
    <t>Antibody Fragments</t>
  </si>
  <si>
    <t>Chimeric</t>
  </si>
  <si>
    <t>Human Fab (CH1 IgG1)</t>
  </si>
  <si>
    <t>kappa</t>
  </si>
  <si>
    <t>Not applicable</t>
  </si>
  <si>
    <t>Unconjugated</t>
  </si>
  <si>
    <t>None</t>
  </si>
  <si>
    <t>Murine myeloma cells</t>
  </si>
  <si>
    <t>SQ_0163, SQ_0164</t>
  </si>
  <si>
    <t>Yes</t>
  </si>
  <si>
    <t>GPIIb/IIIa, αvβ3</t>
  </si>
  <si>
    <t>Binding of platelet GPIIb/IIIa receptor, inhibiting platelet aggregation and monocyte adhesion</t>
  </si>
  <si>
    <t>Approval</t>
  </si>
  <si>
    <t>Adalimumab</t>
  </si>
  <si>
    <t>PR_0003</t>
  </si>
  <si>
    <t>HUMIRA</t>
  </si>
  <si>
    <t>Abbvie</t>
  </si>
  <si>
    <t>Human monoclonal antibody (IgG1) against TNFa</t>
  </si>
  <si>
    <t>Monoclonal antibody</t>
  </si>
  <si>
    <t>Human</t>
  </si>
  <si>
    <t>human IgG1</t>
  </si>
  <si>
    <t>Chinese hamster ovary (CHO) cells</t>
  </si>
  <si>
    <t>SQ_0003, SQ_0004</t>
  </si>
  <si>
    <t>TNFa</t>
  </si>
  <si>
    <t>Inhibition of TNFa binding to TNFa receptor</t>
  </si>
  <si>
    <t>PR_0004</t>
  </si>
  <si>
    <t>HYRIMOZ</t>
  </si>
  <si>
    <t>Sandoz</t>
  </si>
  <si>
    <t>PR_0005</t>
  </si>
  <si>
    <t>CYLTEZO</t>
  </si>
  <si>
    <t>Boehringer Ingelheim</t>
  </si>
  <si>
    <t>PR_0006</t>
  </si>
  <si>
    <t>ABRILADA</t>
  </si>
  <si>
    <t>Pfizer</t>
  </si>
  <si>
    <t>PR_0007</t>
  </si>
  <si>
    <t>AMJEVITA</t>
  </si>
  <si>
    <t>Amgen</t>
  </si>
  <si>
    <t>PR_0008</t>
  </si>
  <si>
    <t>HADLIMA</t>
  </si>
  <si>
    <t>Samsung Bioepis</t>
  </si>
  <si>
    <t>PR_0009</t>
  </si>
  <si>
    <t>HULIO</t>
  </si>
  <si>
    <t>Mylan, Fujifilm Kyowa Kirin Biologics</t>
  </si>
  <si>
    <t>Brentuximab vedotin</t>
  </si>
  <si>
    <t>PR_0010</t>
  </si>
  <si>
    <t>ADCETRIS</t>
  </si>
  <si>
    <t>Seattle Genetics, Millennium Pharmaceuticals</t>
  </si>
  <si>
    <t>Consists of the chimeric monoclonal antibody brentuximab (cAC10, which targets the cell-membrane protein CD30) linked with maleimide attachment groups, cathepsin-cleavable linkers (valine-citrulline), and para-aminobenzylcarbamate spacers to three to five units of the antimitotic agent monomethyl auristatin E (MMAE, reflected by the 'vedotin' in the drug's name).</t>
  </si>
  <si>
    <t>Antibody-drug conjugate</t>
  </si>
  <si>
    <t>Drug Conjugate</t>
  </si>
  <si>
    <t>Vedotin</t>
  </si>
  <si>
    <t>SQ_0165, SQ_0166</t>
  </si>
  <si>
    <t>CD30 (TNFRSF8)</t>
  </si>
  <si>
    <t>Anti-CD30 conjugated to Monomethyl auristatin E (MMAE)</t>
  </si>
  <si>
    <t>A-dmDT390-bisFV</t>
  </si>
  <si>
    <t>PR_0011</t>
  </si>
  <si>
    <t>RESIMMUNE</t>
  </si>
  <si>
    <t>Angimmune</t>
  </si>
  <si>
    <t>Anti-CD3 bisFv fused to truncated diptheria toxin (DT)</t>
  </si>
  <si>
    <t>Immunotoxin</t>
  </si>
  <si>
    <t>Bacterial</t>
  </si>
  <si>
    <t>Not Applicable</t>
  </si>
  <si>
    <t>Undetermined</t>
  </si>
  <si>
    <t>CD3e</t>
  </si>
  <si>
    <t>Depletor</t>
  </si>
  <si>
    <t>Trastuzumab emtansine</t>
  </si>
  <si>
    <t>PR_0012</t>
  </si>
  <si>
    <t>KADCYLA</t>
  </si>
  <si>
    <t>Genentech, Inc</t>
  </si>
  <si>
    <t xml:space="preserve">HER2-targeted antibody (trastuzumab) conjugated with a microtubule inhibitor (mertansine), 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Also used for the adjuvant treatment of patients with HER2-positive early breast cancer who have residual invasive disease after neoadjuvant taxane and trastuzumab-based treatment. </t>
  </si>
  <si>
    <t>Humanized</t>
  </si>
  <si>
    <t>Emtansine</t>
  </si>
  <si>
    <t>SQ_0027, SQ_0028</t>
  </si>
  <si>
    <t>HER2, tubulin</t>
  </si>
  <si>
    <t>Anti-HER2 antibody drug conjugate for delivery of anti-microtubule agent DM1 (a maytansine derivative) for cell cycle arrest</t>
  </si>
  <si>
    <t>Aflibercept</t>
  </si>
  <si>
    <t>PR_0015</t>
  </si>
  <si>
    <t>EYLEA</t>
  </si>
  <si>
    <t>Regeneron Pharmaceuticals</t>
  </si>
  <si>
    <t>VEGFR1/2 Fc Fusion. EYLEA is indicated for the treatment of patients with Neovascular (Wet)
Age-Related Macular Degeneration (AMD)</t>
  </si>
  <si>
    <t>Fc-Fusion</t>
  </si>
  <si>
    <t>VEGF</t>
  </si>
  <si>
    <t>Inhibition of VEGF binding to VEGFR</t>
  </si>
  <si>
    <t>Agalsidase alfa</t>
  </si>
  <si>
    <t>PR_0016</t>
  </si>
  <si>
    <t>REPLAGAL</t>
  </si>
  <si>
    <t xml:space="preserve">TAKEDA PHARMS USA </t>
  </si>
  <si>
    <t>Agalsidase alfa is a recombinant human alpha-galactosidase indicated to treat Fabry disease, a genetic deficiency in the enzyme leading to buildup of globotriaosylceramide.</t>
  </si>
  <si>
    <t>Enzyme</t>
  </si>
  <si>
    <t>Glycosilation</t>
  </si>
  <si>
    <t>SQ_0100</t>
  </si>
  <si>
    <t>globotriaosylceramide (GL-3)</t>
  </si>
  <si>
    <t>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t>
  </si>
  <si>
    <t>Agalsidase beta</t>
  </si>
  <si>
    <t>PR_0017</t>
  </si>
  <si>
    <t>FABRAZYME</t>
  </si>
  <si>
    <t>Genzyme Corp</t>
  </si>
  <si>
    <t>Recombinant human alpha-galactosidase-A produced</t>
  </si>
  <si>
    <t>SQ_0099</t>
  </si>
  <si>
    <t>Alpha-galactosidase A catalyzes the hydrolysis of globotriaosylceramide (GL-3) and other a-galactyl-terminated neutral glycosphingolipids, such as galabiosylceramide and blood group B substances to ceramide dihexoside and galactose.</t>
  </si>
  <si>
    <t>Laronidase</t>
  </si>
  <si>
    <t>PR_0019</t>
  </si>
  <si>
    <t>ALDURAZYME</t>
  </si>
  <si>
    <t>Genzyme</t>
  </si>
  <si>
    <t>ALDURAZYME is indicated for patients with Hurler and Hurler-Scheie forms of Mucopolysaccharidosis I (MPS I) and for patients with the Scheie form who have moderate to severe symptoms.  The risks and benefits of treating mildly affected patients with Scheie form have not been established.  ALDURAZYME has been shown to improve pulmonary function and walking capacity.  ALDURAZYME has not been evaluated for effects on the central nervous system manifestations of the disorder</t>
  </si>
  <si>
    <t>SQ_0102</t>
  </si>
  <si>
    <t>Glycosaminoglycan</t>
  </si>
  <si>
    <t>Laronidase catalyses the hydrolysis of terminal alpha-L-iduronic acid residues of dermatan sulfate and heparin sulfate.</t>
  </si>
  <si>
    <t>Alemtuzumab</t>
  </si>
  <si>
    <t>PR_0020</t>
  </si>
  <si>
    <t>CAMPATH</t>
  </si>
  <si>
    <t>Genzyme, Sanofi</t>
  </si>
  <si>
    <t>Humanized IgG1 kappa against CD52</t>
  </si>
  <si>
    <t>SQ_0011, SQ_0012</t>
  </si>
  <si>
    <t>CD52</t>
  </si>
  <si>
    <t>Depletion of CD52 expressing cells (T and B cells)</t>
  </si>
  <si>
    <t>PR_0021</t>
  </si>
  <si>
    <t>MABCAMPATH</t>
  </si>
  <si>
    <t>PR_0022</t>
  </si>
  <si>
    <t>LEMTRADA</t>
  </si>
  <si>
    <t>Sanofi</t>
  </si>
  <si>
    <t>Alglucosidase alfa</t>
  </si>
  <si>
    <t>PR_0023</t>
  </si>
  <si>
    <t>LUMIZYME</t>
  </si>
  <si>
    <t>Lysosomal Alpha Glucosidase (Acid Maltase or Aglucosidase Alfa)</t>
  </si>
  <si>
    <t>SQ_0103</t>
  </si>
  <si>
    <t>Glycogen</t>
  </si>
  <si>
    <t>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t>
  </si>
  <si>
    <t>PR_0024</t>
  </si>
  <si>
    <t>MYOZYME</t>
  </si>
  <si>
    <t>Alirocumab</t>
  </si>
  <si>
    <t>PR_0025</t>
  </si>
  <si>
    <t>PRALUENT</t>
  </si>
  <si>
    <t>Sanofi, Regeneron</t>
  </si>
  <si>
    <t>Human IgG1 Kappa against PCSK9</t>
  </si>
  <si>
    <t>SQ_0009, SQ_0010</t>
  </si>
  <si>
    <t xml:space="preserve">PCSK9 </t>
  </si>
  <si>
    <t>Inhibition of PCSK9 binding to LDL-R</t>
  </si>
  <si>
    <t>Atezolizumab</t>
  </si>
  <si>
    <t>PR_0048</t>
  </si>
  <si>
    <t>TECENTRIQ</t>
  </si>
  <si>
    <t>Genetech</t>
  </si>
  <si>
    <t>Humanized IgG1 against PDL1 (CD274)</t>
  </si>
  <si>
    <t>Aglycosylated (N297A)</t>
  </si>
  <si>
    <t>SQ_0007, SQ_0008</t>
  </si>
  <si>
    <t>CD274 (PDL1)</t>
  </si>
  <si>
    <t>Inhibition of PDL1 to PD1 to promote T cell activation</t>
  </si>
  <si>
    <t>ATR-107</t>
  </si>
  <si>
    <t>PR_0050</t>
  </si>
  <si>
    <t>NONE</t>
  </si>
  <si>
    <t>Fully human monoclonal antibody against IL-21R</t>
  </si>
  <si>
    <t>SQ_0238, SQ_0239</t>
  </si>
  <si>
    <t>IL-21R</t>
  </si>
  <si>
    <t>Inhibition of IL-21R</t>
  </si>
  <si>
    <t>Phase I</t>
  </si>
  <si>
    <t>Avelumab</t>
  </si>
  <si>
    <t>PR_0052</t>
  </si>
  <si>
    <t>BAVENCIO</t>
  </si>
  <si>
    <t>EMD Serono/Merck</t>
  </si>
  <si>
    <t>Human IgG1 against PDL1 (CD274)</t>
  </si>
  <si>
    <t>lambda</t>
  </si>
  <si>
    <t>SQ_0005, SQ_0006</t>
  </si>
  <si>
    <t>Interferon beta-1a</t>
  </si>
  <si>
    <t>PR_0053</t>
  </si>
  <si>
    <t>AVONEX</t>
  </si>
  <si>
    <t>Biogen Idec</t>
  </si>
  <si>
    <t>interferon beta-1a  is indicated for the treatment of patients with relapsing forms of
multiple sclerosis to slow the accumulation of physical disability and decrease the frequency of
clinical exacerbations</t>
  </si>
  <si>
    <t>Cytokine</t>
  </si>
  <si>
    <t xml:space="preserve">Interferon Alpha/Beta Receptor 1 </t>
  </si>
  <si>
    <t>Unknown</t>
  </si>
  <si>
    <t>PR_0054</t>
  </si>
  <si>
    <t>REBIF</t>
  </si>
  <si>
    <t>EMD Serono</t>
  </si>
  <si>
    <t>interferon beta-1a</t>
  </si>
  <si>
    <t>Basiliximab</t>
  </si>
  <si>
    <t>PR_0055</t>
  </si>
  <si>
    <t>SIMULECT</t>
  </si>
  <si>
    <t>Novartis</t>
  </si>
  <si>
    <t>Chimeric mouse-human monoclonal antibody binding to IL-2RA</t>
  </si>
  <si>
    <t>SQ_0139, SQ_0140</t>
  </si>
  <si>
    <t>CD25 (IL-2R)</t>
  </si>
  <si>
    <t>Blocking of IL-2Ra chain</t>
  </si>
  <si>
    <t>Bavituximab</t>
  </si>
  <si>
    <t>PR_0056</t>
  </si>
  <si>
    <t>Peregrine Pharmaceuticals</t>
  </si>
  <si>
    <t> </t>
  </si>
  <si>
    <t>Mouse/human Chimeric monoclonal antibody (IgG1) against Phosphatidylserine</t>
  </si>
  <si>
    <t>SQ_0137, SQ_0138</t>
  </si>
  <si>
    <t>Phosphatidylserine</t>
  </si>
  <si>
    <t>Clearing infectious virus from the bloodstream, and the induction of antibody-dependent cellular cytotoxicity of virus-infected cells</t>
  </si>
  <si>
    <t>Phase III</t>
  </si>
  <si>
    <t>Belimumab</t>
  </si>
  <si>
    <t>PR_0061</t>
  </si>
  <si>
    <t>BENLYSTA</t>
  </si>
  <si>
    <t>GlaxoSmithKline, AstraZeneca</t>
  </si>
  <si>
    <t>Human IgG1 inhibiting soluble human B lymphocyte stimulator protein</t>
  </si>
  <si>
    <t>SQ_0109, SQ_0110</t>
  </si>
  <si>
    <t>BLyS (BAFF)</t>
  </si>
  <si>
    <t>Inhibition of the B cell activating factor (BAFF)</t>
  </si>
  <si>
    <t>Benralizumab</t>
  </si>
  <si>
    <t>PR_0062</t>
  </si>
  <si>
    <t>FASENRA</t>
  </si>
  <si>
    <t>AstraZeneca</t>
  </si>
  <si>
    <t>Human mAb targeted against IL-5Ra</t>
  </si>
  <si>
    <t>Afucosylated</t>
  </si>
  <si>
    <t>Fucosylated</t>
  </si>
  <si>
    <t>SQ_0111, SQ_0112</t>
  </si>
  <si>
    <t>IL-5Ra</t>
  </si>
  <si>
    <t>Antagonism of IL-5Ra</t>
  </si>
  <si>
    <t>PR_0063</t>
  </si>
  <si>
    <t>BETASERON</t>
  </si>
  <si>
    <t>Bayer</t>
  </si>
  <si>
    <t>interferon beta-1b</t>
  </si>
  <si>
    <t>Bevacizumab</t>
  </si>
  <si>
    <t>PR_0065</t>
  </si>
  <si>
    <t>BEVZ92</t>
  </si>
  <si>
    <t>mAbxience</t>
  </si>
  <si>
    <t>PR_0070</t>
  </si>
  <si>
    <t>Humanized monoclonal antibody (IgG1) against VEGFA</t>
  </si>
  <si>
    <t>SQ_0033, SQ_0034</t>
  </si>
  <si>
    <t>VEGF-A</t>
  </si>
  <si>
    <t>Inhibition of circulating VEGF preventing it from binding to its receptor</t>
  </si>
  <si>
    <t>PR_0067</t>
  </si>
  <si>
    <t>QL1101</t>
  </si>
  <si>
    <t>Qilu Pharmaceutical</t>
  </si>
  <si>
    <t>PR_0068</t>
  </si>
  <si>
    <t>SB8</t>
  </si>
  <si>
    <t>PR_0069</t>
  </si>
  <si>
    <t>TAB008</t>
  </si>
  <si>
    <t>TOT BIOPHARM</t>
  </si>
  <si>
    <t>AVASTIN</t>
  </si>
  <si>
    <t>PR_0071</t>
  </si>
  <si>
    <t>MVASI</t>
  </si>
  <si>
    <t>PR_0072</t>
  </si>
  <si>
    <t>ZIRABEV</t>
  </si>
  <si>
    <t>Bezlotoxumab</t>
  </si>
  <si>
    <t>PR_0073</t>
  </si>
  <si>
    <t>ZINPLAVA</t>
  </si>
  <si>
    <t>Merck &amp; Co</t>
  </si>
  <si>
    <t>Fully human monoclonal antibody targetting Clostridium difficile's Toxin B</t>
  </si>
  <si>
    <t>SQ_0113, SQ_0114</t>
  </si>
  <si>
    <t>C. difficile toxin B</t>
  </si>
  <si>
    <t>Neutralization of C. difficile's toxin B</t>
  </si>
  <si>
    <t>Bimagrumab</t>
  </si>
  <si>
    <t>PR_0074</t>
  </si>
  <si>
    <t>BYM338</t>
  </si>
  <si>
    <t>Fully human monoclonal antibody binding to activin type II receptor</t>
  </si>
  <si>
    <t>L234A</t>
  </si>
  <si>
    <t>SQ_0116, SQ_0117</t>
  </si>
  <si>
    <t>Activin receptor Type II</t>
  </si>
  <si>
    <t>Antagonism of activin receptor II</t>
  </si>
  <si>
    <t>Phase II</t>
  </si>
  <si>
    <t>Blinatumomab</t>
  </si>
  <si>
    <t>PR_0075</t>
  </si>
  <si>
    <t>BLINCYTO</t>
  </si>
  <si>
    <t>AMGEN</t>
  </si>
  <si>
    <t>Tandem scFv (#2, BiTE, FRAG, 1  + 1)</t>
  </si>
  <si>
    <t>IgG-like Bispecific</t>
  </si>
  <si>
    <t>Mouse</t>
  </si>
  <si>
    <t>ScFv</t>
  </si>
  <si>
    <t>SQ_0154</t>
  </si>
  <si>
    <t>CD19, CD3</t>
  </si>
  <si>
    <t>Cross linking of CD3 with CD19 to activate T cells</t>
  </si>
  <si>
    <t>Burosumab</t>
  </si>
  <si>
    <t>PR_0081</t>
  </si>
  <si>
    <t>CRYSVITA</t>
  </si>
  <si>
    <t>Kyowa Hakko Kirin</t>
  </si>
  <si>
    <t>Human monoclonal antibody binding to FGF23</t>
  </si>
  <si>
    <t>SQ_00145, SQ_00146</t>
  </si>
  <si>
    <t>FGF23</t>
  </si>
  <si>
    <t>Neutralization of FGF23</t>
  </si>
  <si>
    <t>Canakinumab</t>
  </si>
  <si>
    <t>PR_0084</t>
  </si>
  <si>
    <t>ILARIS</t>
  </si>
  <si>
    <t xml:space="preserve">Novartis </t>
  </si>
  <si>
    <t>Human monoclonal antibody (IgG1) against IL-1B</t>
  </si>
  <si>
    <t>SQ_0161, SQ_0162</t>
  </si>
  <si>
    <t>IL-1ß</t>
  </si>
  <si>
    <t>Antagonism of IL-1B</t>
  </si>
  <si>
    <t>Brolucizumab</t>
  </si>
  <si>
    <t>PR_0080</t>
  </si>
  <si>
    <t>BEOVU</t>
  </si>
  <si>
    <t>Humanized anti VEGF-A monoclonal antibody</t>
  </si>
  <si>
    <t>Single-Domain Antibody</t>
  </si>
  <si>
    <t>E. coli bacteria</t>
  </si>
  <si>
    <t>Vascular endothelial growth factor (VEGF) inhibitor which targets the major VEGF-A isoforms: VEGF110, VEGF121, and VEGF165.</t>
  </si>
  <si>
    <t xml:space="preserve">Yes </t>
  </si>
  <si>
    <t>Cetuximab</t>
  </si>
  <si>
    <t>PR_0092</t>
  </si>
  <si>
    <t>ERBITUX</t>
  </si>
  <si>
    <t>IMCLONE</t>
  </si>
  <si>
    <t>recombinant chimeric human/mouse IgG1-kappa monoclonal antibody</t>
  </si>
  <si>
    <t>SQ_0159, SQ_160</t>
  </si>
  <si>
    <t>EGFR</t>
  </si>
  <si>
    <t>EGFR antagonist that functions by binding to epidermal growth factor receptor (EGFR) and preventing binding of its ligands</t>
  </si>
  <si>
    <t>Daclizumab</t>
  </si>
  <si>
    <t>PR_0106</t>
  </si>
  <si>
    <t>ZINBRYTA</t>
  </si>
  <si>
    <t>Biogen</t>
  </si>
  <si>
    <t>recombinant modified human factor Xa (FXa) protein indicated for</t>
  </si>
  <si>
    <t>Monoclonal Antibody</t>
  </si>
  <si>
    <t>Anti-CD25 antibody that blocks the interleukin-2 receptor</t>
  </si>
  <si>
    <t>Caplacizumab</t>
  </si>
  <si>
    <t>PR_0085</t>
  </si>
  <si>
    <t>CABLIVI</t>
  </si>
  <si>
    <t>Ablynx NV</t>
  </si>
  <si>
    <t>Humanized Camelid VHH dimer specific against VWF and</t>
  </si>
  <si>
    <t>VHH</t>
  </si>
  <si>
    <t>SQ_0155</t>
  </si>
  <si>
    <t>Factor VIII - von Willebrand factor</t>
  </si>
  <si>
    <t>Antagonist</t>
  </si>
  <si>
    <t>Daratumumab</t>
  </si>
  <si>
    <t>PR_0108</t>
  </si>
  <si>
    <t>DARZALEX</t>
  </si>
  <si>
    <t>Janssen Biotech, Inc</t>
  </si>
  <si>
    <t>patients treated with rivaroxaban or apixaban, when reversal of</t>
  </si>
  <si>
    <t>SQ_0169, SQ_0170</t>
  </si>
  <si>
    <t>CD38</t>
  </si>
  <si>
    <t>Monoclonal antibody against CD38+ multiple myeloma cells</t>
  </si>
  <si>
    <t>Certolizumab pegol</t>
  </si>
  <si>
    <t>PR_0091</t>
  </si>
  <si>
    <t>CIMZIA</t>
  </si>
  <si>
    <t>UCB INC</t>
  </si>
  <si>
    <t>PEGylated Fab'-G1-kappa fragment of a humanized monoclonal antibody</t>
  </si>
  <si>
    <t>PEG Conjugate</t>
  </si>
  <si>
    <t>PEGylation</t>
  </si>
  <si>
    <t>SQ_0143, SQ_0144</t>
  </si>
  <si>
    <t>Antagonism of TNFa, PEGylated</t>
  </si>
  <si>
    <t>Dinutuximab</t>
  </si>
  <si>
    <t>PR_0114</t>
  </si>
  <si>
    <t>UNITUXIN, QARZIBA</t>
  </si>
  <si>
    <t>United Therapeutics Europe</t>
  </si>
  <si>
    <t>IgG1 monoclonal human/mouse chimeric antibody against GD2</t>
  </si>
  <si>
    <t>SQ_0156, SQ_0157</t>
  </si>
  <si>
    <t>GD2</t>
  </si>
  <si>
    <t>Induction of cell lysis for cells expressing GD2</t>
  </si>
  <si>
    <t>Nonacog alfa</t>
  </si>
  <si>
    <t>PR_0095</t>
  </si>
  <si>
    <t>BENEFIX</t>
  </si>
  <si>
    <t>a recombinant human blood coagulation factor IX</t>
  </si>
  <si>
    <t>Blood Clotting Factors</t>
  </si>
  <si>
    <t xml:space="preserve">Human </t>
  </si>
  <si>
    <t>FVIII, FX</t>
  </si>
  <si>
    <t>Restores clotting activity via activation of FX</t>
  </si>
  <si>
    <t>Recombinant factor IX (rFIX)</t>
  </si>
  <si>
    <t>PR_0096</t>
  </si>
  <si>
    <t>RIXUBIS</t>
  </si>
  <si>
    <t>Baxter</t>
  </si>
  <si>
    <t>Coagulation factor Xa</t>
  </si>
  <si>
    <t>PR_0103</t>
  </si>
  <si>
    <t>ANDEXXA</t>
  </si>
  <si>
    <t>ANDEXXA (coagulation factor Xa (recombinant), inactivated-zhzo) is a</t>
  </si>
  <si>
    <t>rivaroxaban and apixaban</t>
  </si>
  <si>
    <t>binding and sequestering the FXa inhibitors, rivaroxaban and apixaban</t>
  </si>
  <si>
    <t>Bococizumab</t>
  </si>
  <si>
    <t>PR_0076</t>
  </si>
  <si>
    <t>RN316</t>
  </si>
  <si>
    <t>Humanized monoclonal antibody (IgG2 Delta) against PCSK9</t>
  </si>
  <si>
    <t>human IgG2</t>
  </si>
  <si>
    <t>A330S; P331S</t>
  </si>
  <si>
    <t>SQ_0031, SQ_0032</t>
  </si>
  <si>
    <t>PCSK9</t>
  </si>
  <si>
    <t>Brodalumab</t>
  </si>
  <si>
    <t>PR_0079</t>
  </si>
  <si>
    <t>SILIQ, KYNTHEUM</t>
  </si>
  <si>
    <t xml:space="preserve">VALEANT PHARMS LLC </t>
  </si>
  <si>
    <t>SILIQ is a human interleukin-17 receptor A (IL-17RA) antagonist indicated for the treatment of moderate to severe plaque psoriasis in adult patients who are candidates for systemic therapy or phototherapy and have failed to respond or have lost response to other systemic therapies.</t>
  </si>
  <si>
    <t>SQ_0148, SQ_0149</t>
  </si>
  <si>
    <t>IL-17RA</t>
  </si>
  <si>
    <t>Blocking signaling of IL-17A, IL-17F and IL-25</t>
  </si>
  <si>
    <t>Darbepoetin alpha</t>
  </si>
  <si>
    <t>PR_0110</t>
  </si>
  <si>
    <t>ARANESP</t>
  </si>
  <si>
    <t>anticoagulation is needed due to life-threatening or uncontrolled bleeding</t>
  </si>
  <si>
    <t>Hormone and Growth Factors</t>
  </si>
  <si>
    <t>Enhanced Glycosylation</t>
  </si>
  <si>
    <t>SQ_0158</t>
  </si>
  <si>
    <t>EpoR</t>
  </si>
  <si>
    <t>erythropoiesis-stimulating agent (ESA)</t>
  </si>
  <si>
    <t>Denileukin diftitox</t>
  </si>
  <si>
    <t>PR_0111</t>
  </si>
  <si>
    <t>ONTAK</t>
  </si>
  <si>
    <t>Eisai</t>
  </si>
  <si>
    <t>IL-2 fused to a truncated diptheria Toxin (DT)</t>
  </si>
  <si>
    <t>Denileukin diftitox is a fusion protein designed to direct the cytocidal action of diphtheria toxin to cells which express the IL-2 receptor</t>
  </si>
  <si>
    <t>Denosumab</t>
  </si>
  <si>
    <t>PR_0112</t>
  </si>
  <si>
    <t>PROLIA, XGEVA</t>
  </si>
  <si>
    <t>Human IgG2 monoclonal antibody, RANK ligand inhibitor used for management of osteoporosis</t>
  </si>
  <si>
    <t>SQ_0172, SQ_0173</t>
  </si>
  <si>
    <t>RANK-L</t>
  </si>
  <si>
    <t>RANK ligand inhibitor</t>
  </si>
  <si>
    <t>Cemiplimab</t>
  </si>
  <si>
    <t>PR_0087</t>
  </si>
  <si>
    <t>LIBTAYO</t>
  </si>
  <si>
    <t>Human IgG4, PD1 Blocking Antibody</t>
  </si>
  <si>
    <t>Human IgG4</t>
  </si>
  <si>
    <t>S228P</t>
  </si>
  <si>
    <t>SQ_0167, SQ_0168</t>
  </si>
  <si>
    <t>PDCD1 (PD-1)</t>
  </si>
  <si>
    <t xml:space="preserve">Blocking of PD-1 </t>
  </si>
  <si>
    <t>Dupilumab</t>
  </si>
  <si>
    <t>PR_0118</t>
  </si>
  <si>
    <t>DUPIXENT</t>
  </si>
  <si>
    <t>Regeneron</t>
  </si>
  <si>
    <t>Human Monoclonal antibody (IgG4 kappa) against IL-4Ra</t>
  </si>
  <si>
    <t>SQ_0029, SQ_0030</t>
  </si>
  <si>
    <t>IL-4Ra</t>
  </si>
  <si>
    <t>Inhibition of IL-4R stimulation to reduce inflammation</t>
  </si>
  <si>
    <t>Durvalumab</t>
  </si>
  <si>
    <t>PR_0119</t>
  </si>
  <si>
    <t>IMFINZI</t>
  </si>
  <si>
    <t>Humanized Monoclonal antibody (IgG1k) against PDL1</t>
  </si>
  <si>
    <t>L234F; L235E; P331S</t>
  </si>
  <si>
    <t>SQ_0035, SQ_0036</t>
  </si>
  <si>
    <t>E coli Asparginase</t>
  </si>
  <si>
    <t>PR_0120</t>
  </si>
  <si>
    <t>ELSPAR</t>
  </si>
  <si>
    <t>Merck</t>
  </si>
  <si>
    <t>E coli derived Recombinant Protein which depletes Asparagine</t>
  </si>
  <si>
    <t>SQ_0046</t>
  </si>
  <si>
    <t>Asparigine</t>
  </si>
  <si>
    <t>Depletion of Asparagine to induce apoptosis of leukemia cells</t>
  </si>
  <si>
    <t>PR_0123</t>
  </si>
  <si>
    <t>LYMPHIR</t>
  </si>
  <si>
    <t>Citius Pharmaceuticals</t>
  </si>
  <si>
    <t>IL-2 fused to a truncated diptheria Toxin (DT), improved purity</t>
  </si>
  <si>
    <t>Eculizumab</t>
  </si>
  <si>
    <t>PR_0126</t>
  </si>
  <si>
    <t>SOLIRIS, BEKEMV</t>
  </si>
  <si>
    <t xml:space="preserve">ALEXION PHARM </t>
  </si>
  <si>
    <t xml:space="preserve">Humanized monoclonal antibody against complement C5 </t>
  </si>
  <si>
    <t>Human IgG2(CH1-hinge)/IgG4(CH2-CH3)</t>
  </si>
  <si>
    <t>SQ_0174, SQ_0175</t>
  </si>
  <si>
    <t>C5</t>
  </si>
  <si>
    <t>Prevents activation of complement terminal complex</t>
  </si>
  <si>
    <t>Efalizumab</t>
  </si>
  <si>
    <t>PR_0127</t>
  </si>
  <si>
    <t>RAPTIVA</t>
  </si>
  <si>
    <t>Humanized monoclonal antibody that binds to human CD11a</t>
  </si>
  <si>
    <t>CD11a</t>
  </si>
  <si>
    <t>Binds to CD11a and inhibits the binding of LFA-1 to intercellular adhesion molecule-1</t>
  </si>
  <si>
    <t>Idursulfase</t>
  </si>
  <si>
    <t>PR_0129</t>
  </si>
  <si>
    <t>ELAPRASE</t>
  </si>
  <si>
    <t>Shire</t>
  </si>
  <si>
    <t>Iduronate-2-sulfatase Mimetic</t>
  </si>
  <si>
    <t>enzyme cleaves the terminal 2-O-sulfate moieties from the glycosaminoglycans (GAG) dermatan sulfate and heparan sulfate</t>
  </si>
  <si>
    <t>Elotuzumab</t>
  </si>
  <si>
    <t>PR_0131</t>
  </si>
  <si>
    <t>EMPLICITI</t>
  </si>
  <si>
    <t>Bristol-Myers Squibb</t>
  </si>
  <si>
    <t>Humanized monoclonal antibody (IgG1) against SLAMF7</t>
  </si>
  <si>
    <t>SQ_0176, SQ_0177</t>
  </si>
  <si>
    <t>SLAMF7</t>
  </si>
  <si>
    <t>Anti-SLAMF7 immunostimulatory antibody, antineoplastic agent</t>
  </si>
  <si>
    <t>Emapalumab</t>
  </si>
  <si>
    <t>PR_0133</t>
  </si>
  <si>
    <t>GAMIFANT</t>
  </si>
  <si>
    <t>Novimmune SA</t>
  </si>
  <si>
    <t>Human monoclonal antibody against IFN-y</t>
  </si>
  <si>
    <t>SQ_0178, SQ_0179</t>
  </si>
  <si>
    <t>INFγ</t>
  </si>
  <si>
    <t>Immunosuppressant antibody targeting IFN-y</t>
  </si>
  <si>
    <t>Epoetin alfa</t>
  </si>
  <si>
    <t>PR_0136</t>
  </si>
  <si>
    <t>EPOGEN</t>
  </si>
  <si>
    <t>Amgen/Johnson &amp; Johnson</t>
  </si>
  <si>
    <t>Recombinant human erythropoietin (Epo)</t>
  </si>
  <si>
    <t>SQ_0098</t>
  </si>
  <si>
    <t>PR_0137</t>
  </si>
  <si>
    <t>RETACRIT</t>
  </si>
  <si>
    <t>Eptinezumab</t>
  </si>
  <si>
    <t>PR_0138</t>
  </si>
  <si>
    <t>VYEPTI</t>
  </si>
  <si>
    <t>Lundbeck Seattle BioPharmaceuticals</t>
  </si>
  <si>
    <t>Humanized immunoglobulin G1 (IgG1) monoclonal antibody</t>
  </si>
  <si>
    <t>Pichia pastoris yeast cells</t>
  </si>
  <si>
    <t>CGRP receptor</t>
  </si>
  <si>
    <t>Binds to calcitonin gene-related peptide (CGRP) ligand and blocks its binding to the receptor</t>
  </si>
  <si>
    <t>Etanercept</t>
  </si>
  <si>
    <t>PR_0142</t>
  </si>
  <si>
    <t>ENBREL</t>
  </si>
  <si>
    <t>TNFa Receptor-IgG1 Fc fusion</t>
  </si>
  <si>
    <t>SQ_0045</t>
  </si>
  <si>
    <t>Erwinia Asparaginase</t>
  </si>
  <si>
    <t>PR_0140</t>
  </si>
  <si>
    <t>ERWINAZE</t>
  </si>
  <si>
    <t>Jazz Pharmaceuticals</t>
  </si>
  <si>
    <t>Erwinia derived Recombinant Protein which depletes Asparagine</t>
  </si>
  <si>
    <t>Erwinia chrysanthemi</t>
  </si>
  <si>
    <t>SQ_0047</t>
  </si>
  <si>
    <t>PR_0141</t>
  </si>
  <si>
    <t>PROCRIT</t>
  </si>
  <si>
    <t>Janssen</t>
  </si>
  <si>
    <t>PR_0145</t>
  </si>
  <si>
    <t>BENEPALI</t>
  </si>
  <si>
    <t>PR_0146</t>
  </si>
  <si>
    <t>BRENZYS</t>
  </si>
  <si>
    <t>PR_0147</t>
  </si>
  <si>
    <t>TUNEX</t>
  </si>
  <si>
    <t>Mycenax Biotech</t>
  </si>
  <si>
    <t>PR_0148</t>
  </si>
  <si>
    <t>ERELZI</t>
  </si>
  <si>
    <t>PR_0149</t>
  </si>
  <si>
    <t>ETICOVO</t>
  </si>
  <si>
    <t>Golimumab</t>
  </si>
  <si>
    <t>PR_0167</t>
  </si>
  <si>
    <t>SIMPONI</t>
  </si>
  <si>
    <t>Human monoclonal antibody (IgG1/kappa) against TNFa</t>
  </si>
  <si>
    <t>SQ_0037, SQ_0038</t>
  </si>
  <si>
    <t>Guselkumab</t>
  </si>
  <si>
    <t>PR_0168</t>
  </si>
  <si>
    <t>TREMFYA</t>
  </si>
  <si>
    <t>human immunoglobulin G1 lambda (IgG1λ) monoclonal antibody that selectively blocks interleukin-23</t>
  </si>
  <si>
    <t>SQ_0186, SQ_0187</t>
  </si>
  <si>
    <t>IL-23</t>
  </si>
  <si>
    <t>Guselkumab selectively binds to the p19 subunit of IL-23 in dendritic cells and keratinocytes and blocks its interaction with IL-23 receptor, which further prevents the release of other pro-inflammatory cytokines and chemokines via stimulation of immune cells</t>
  </si>
  <si>
    <t>Infliximab</t>
  </si>
  <si>
    <t>PR_0177</t>
  </si>
  <si>
    <t>REMICADE</t>
  </si>
  <si>
    <t>Janssen Biotech</t>
  </si>
  <si>
    <t>Mouse/human Chimeric monoclonal antibody (IgG1) against TNFa</t>
  </si>
  <si>
    <t>SQ_0015, SQ_0016</t>
  </si>
  <si>
    <t>PR_0178</t>
  </si>
  <si>
    <t>RENFLEXIS</t>
  </si>
  <si>
    <t>Samsung Bioepis/Merck</t>
  </si>
  <si>
    <t>PR_0179</t>
  </si>
  <si>
    <t>AVSOLA</t>
  </si>
  <si>
    <t>PR_0180</t>
  </si>
  <si>
    <t>INFLECTRA</t>
  </si>
  <si>
    <t>Celltrion/Pfizer</t>
  </si>
  <si>
    <t>PR_0458</t>
  </si>
  <si>
    <t>IXIFI</t>
  </si>
  <si>
    <t>Ipilimumab</t>
  </si>
  <si>
    <t>PR_0214</t>
  </si>
  <si>
    <t>YERVOY</t>
  </si>
  <si>
    <t>human (IgG1) cytotoxic T-lymphocyte antigen 4 (CTLA-4)-blocking antibody</t>
  </si>
  <si>
    <t>SQ_0017, SQ_0018</t>
  </si>
  <si>
    <t>CTLA-4</t>
  </si>
  <si>
    <t>Inhibition of CTLA4 to promote T cell activation</t>
  </si>
  <si>
    <t>Isatuximab</t>
  </si>
  <si>
    <t>PR_0215</t>
  </si>
  <si>
    <t>SARCLISA</t>
  </si>
  <si>
    <t>Sanofi-Aventis</t>
  </si>
  <si>
    <t>humanized, IgG1-derived monoclonal antibody (mAb) produced from a Chinese hamster ovary (CHO) cell line</t>
  </si>
  <si>
    <t>SQ_0202, SQ_0203</t>
  </si>
  <si>
    <t>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t>
  </si>
  <si>
    <t>Ibritumomab tiuxetan</t>
  </si>
  <si>
    <t>PR_0173</t>
  </si>
  <si>
    <t>ZEVALIN</t>
  </si>
  <si>
    <t xml:space="preserve">SPECTRUM PHARMS </t>
  </si>
  <si>
    <t>monoclonal murine IgG1 kappa anti-CD20 antibody used to treat B-cell non-Hodgkin's lymphoma via a conjugated radioactive isotope.</t>
  </si>
  <si>
    <t>Murine IgG1</t>
  </si>
  <si>
    <t>Radioisotope Conjugate</t>
  </si>
  <si>
    <t>Tiuxetan</t>
  </si>
  <si>
    <t>SQ_0190, SQ_0191</t>
  </si>
  <si>
    <t>CD20</t>
  </si>
  <si>
    <t>The Fab segment of the antibody targets the CD20 epitope on B-cells, allowing the radioactive yttrium to destroy the cell via production of beta particles.</t>
  </si>
  <si>
    <t>Idarucizumab</t>
  </si>
  <si>
    <t>PR_0174</t>
  </si>
  <si>
    <t>PRAXBIND</t>
  </si>
  <si>
    <t>BOEHRINGER INGELHEIM</t>
  </si>
  <si>
    <t>humanized monoclonal antibody fragment (Fab) derived from an immunoglobulin G1 isotype molecule that binds to and inactivates the oral anticoagulant dabigatran</t>
  </si>
  <si>
    <t>Antibody fragments</t>
  </si>
  <si>
    <t>SQ_0192, SQ_0193</t>
  </si>
  <si>
    <t>Dabigatran</t>
  </si>
  <si>
    <t>specific reversal agent for dabigatran. It is a humanized monoclonal antibody fragment (Fab) that binds to dabigatran and its acylglucuronide metabolites with higher affinity than the binding affinity of dabigatran to thrombin, neutralizing their anticoagulant effect.</t>
  </si>
  <si>
    <t>Lanadelumab</t>
  </si>
  <si>
    <t>PR_0218</t>
  </si>
  <si>
    <t>TAKHZYRO</t>
  </si>
  <si>
    <t>TAKHZYRO is a plasma kallikrein inhibitor (monoclonal antibody) indicated for prophylaxis to prevent attacks of hereditary angioedema (HAE) in patients 12 years and older.</t>
  </si>
  <si>
    <t>SQ_0200, SQ_0201</t>
  </si>
  <si>
    <t>Plasma Kallikrein</t>
  </si>
  <si>
    <t>Inhibition of plasma kallikrein involved in activation of bradykinin, a vasodilator. Prevents vasodilation and episodes of angioedema by inhibiting activation of bradykinin</t>
  </si>
  <si>
    <t>Margetuximab</t>
  </si>
  <si>
    <t>PR_0226</t>
  </si>
  <si>
    <t>MARGENZA</t>
  </si>
  <si>
    <t>MacroGenics</t>
  </si>
  <si>
    <t>MARGENZA is a HER2/neu receptor antagonist indicated, in combination with chemotherapy, for the treatment of adult patients with metastatic HER2 positive breast cancer who have received two or more prior anti-HER2 regimens, at least one of which was for metastatic disease</t>
  </si>
  <si>
    <t>F243L; R292P; Y300L; V305I; P396L</t>
  </si>
  <si>
    <t>SQ_0130, SQ_0131</t>
  </si>
  <si>
    <t>HER2</t>
  </si>
  <si>
    <t>Inhibition of HER2 , binds to same epitope as Trastuzumab</t>
  </si>
  <si>
    <t>Mepolizumab</t>
  </si>
  <si>
    <t>PR_0228</t>
  </si>
  <si>
    <t>NUCALA</t>
  </si>
  <si>
    <t>GLAXOSMITHKLINE LLC</t>
  </si>
  <si>
    <t>NUCALA is an interleukin-5 (IL-5) antagonist monoclonal antibody (IgG1 gradually, if appropriate. (5.4) kappa) indicated for add-on maintenance treatment of patients with severe asthma aged 12 years and older, and with an eosinophilic phenotype, and the treatment of adult patients with eosinophilic granulomatosis with polyangiitis</t>
  </si>
  <si>
    <t>SQ_0128, SQ_0129</t>
  </si>
  <si>
    <t>IL-5</t>
  </si>
  <si>
    <t>Inhibition of IL-5 by blocking alpha chain of the IL-5R</t>
  </si>
  <si>
    <t>Mogamulizumab</t>
  </si>
  <si>
    <t>PR_0231</t>
  </si>
  <si>
    <t>POTELIGEO</t>
  </si>
  <si>
    <t>Kyowa Kirin, Inc</t>
  </si>
  <si>
    <t>POTELIGEO is a CC chemokine receptor type 4 (CCR4)directed monoclonal antibody indicated for the treatment of adult patients with relapsed or refractory mycosis fungoides or Sézary syndrome after at least one prior systemic therapy</t>
  </si>
  <si>
    <t>SQ_0206, SQ_0207</t>
  </si>
  <si>
    <t>CCR4</t>
  </si>
  <si>
    <t>Binds and Inhibits CCR4, which blocks signal transduction pathways associated with cellular migration and proliferation of T cells. Induces antibody-dependent cell-mediated cytotoxicity against CCR4+ T cells</t>
  </si>
  <si>
    <t>Naxitamab</t>
  </si>
  <si>
    <t>PR_0236</t>
  </si>
  <si>
    <t>DANYELZA</t>
  </si>
  <si>
    <t>Y-mAbs Therapeutics</t>
  </si>
  <si>
    <t>DANYELZA is a GD2-binding monoclonal antibody (IgG1)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t>
  </si>
  <si>
    <t>Glycosylated</t>
  </si>
  <si>
    <t>SQ_0088, SQ_0089</t>
  </si>
  <si>
    <t>Naxitamab is an IgG1 monoclonal antibody directed against GD2 disialogangliosides - it binds to GD2 on the surface of neuroblastoma cells and induces both complement-dependent cytotoxicity (CDC) and antibody-dependent cell-mediated cytotoxicity (ADCC)</t>
  </si>
  <si>
    <t>Necitumumab</t>
  </si>
  <si>
    <t>PR_0237</t>
  </si>
  <si>
    <t>PORTRAZZA</t>
  </si>
  <si>
    <t>Eli Lilly and Company</t>
  </si>
  <si>
    <t>PORTRAZZA is an epidermal growth factor receptor (EGFR) antagonist indicated, in combination with gemcitabine and cisplatin, for first-line treatment of patients with metastatic squamous non-small cell lung cancer</t>
  </si>
  <si>
    <t>SQ_0090, SQ_0091</t>
  </si>
  <si>
    <t>Interferon beta-1b</t>
  </si>
  <si>
    <t>PR_0212</t>
  </si>
  <si>
    <t>EXTAVIA</t>
  </si>
  <si>
    <t>EXTAVIA is an interferon beta indicated for the treatment of relapsing forms of multiple sclerosis to reduce the frequency of clinical exacerbations. Patients with multiple sclerosis in whom efficacy has been demonstrated include patients who have experienced a first clinical episode and have MRI features consistent with multiple sclerosis.</t>
  </si>
  <si>
    <t>Obiltoxaximab</t>
  </si>
  <si>
    <t>PR_0239</t>
  </si>
  <si>
    <t>ANTHIM</t>
  </si>
  <si>
    <t>Elusyis Therapeutics Inc.</t>
  </si>
  <si>
    <t>ANTHIM is a monoclonal antibody (IgG1) directed against the protective antigen of Bacillus anthracis. It is indicated in adult and pediatric patients for treatment of inhalational anthrax due to B. anthracis in combination with appropriate antibacterial drugs and, for prophylaxis of inhalational anthrax when alternative therapies are not available or are not appropriate.</t>
  </si>
  <si>
    <t>SQ_0092, SQ_0093</t>
  </si>
  <si>
    <t>Protective antigen of Bacillus anthracis</t>
  </si>
  <si>
    <t>Competitive antagonist to Protective Antigen, which prevents the anthrax toxins from binding to and entering the cells in the body, thereby preventing death.</t>
  </si>
  <si>
    <t>Obinutuzumab</t>
  </si>
  <si>
    <t>PR_0240</t>
  </si>
  <si>
    <t>GAZYVA</t>
  </si>
  <si>
    <t>GAZYVA is a CD20-directed huamnized monoclonal antibody (IgG1) and is indicated: in combination with chlorambucil, for the treatment of patients with previously untreated chronic lymphocytic leukemia, in combination with bendamustine followed by GAZYVA monotherapy, for the treatment of patients with follicular lymphoma who relapsed after, or are refractory to, a rituximab-containing regimen, and in combination with chemotherapy followed by GAZYVA monotherapy in patients achieving at least a partial remission, for the treatment of adult patients with previously untreated stage II bulky, III or IV follicular lymphoma</t>
  </si>
  <si>
    <t>SQ_0094, SQ_0095</t>
  </si>
  <si>
    <t>Inhibition of CD20</t>
  </si>
  <si>
    <t>Ocrelizumab</t>
  </si>
  <si>
    <t>PR_0241</t>
  </si>
  <si>
    <t>OCREVUS</t>
  </si>
  <si>
    <t>OCREVUS is a CD20-directed humanized monoclonal antibody (IgG1) indicated for the treatment of patients with relapsing or primary progressive forms of multiple sclerosis.</t>
  </si>
  <si>
    <t>SQ_0096, SQ_0097</t>
  </si>
  <si>
    <t>Ofatumumab</t>
  </si>
  <si>
    <t>PR_0242</t>
  </si>
  <si>
    <t>ARZERRA</t>
  </si>
  <si>
    <t xml:space="preserve">ARZERRA is a CD20-directed monoclonal antibody (IgG1 kappa) indicated for the treatment of patients with chronic lymphocytic leukemia (CLL) refractory to fludarabine and alemtuzumab. </t>
  </si>
  <si>
    <t>SQ_0126, SQ_0127</t>
  </si>
  <si>
    <t>Inhibition of CD20 lead</t>
  </si>
  <si>
    <t>PR_0243</t>
  </si>
  <si>
    <t>KESIMPTA</t>
  </si>
  <si>
    <t xml:space="preserve">KESIMPTA is a CD20-directed cytolytic antibody indicated for the treatment of relapsing forms of multiple sclerosis (MS), to include clinically isolated syndrome, relapsing-remitting disease, and active secondary progressive disease, in adults. </t>
  </si>
  <si>
    <t>Olaratumab</t>
  </si>
  <si>
    <t>PR_0245</t>
  </si>
  <si>
    <t>LARTRUVO</t>
  </si>
  <si>
    <t>Fully human monoclonal antibody (IgG1 kappa) against PDGFRa indicated for soft tissue sarcoma</t>
  </si>
  <si>
    <t>SQ_0082, SQ_0083</t>
  </si>
  <si>
    <t>PDGFR-α</t>
  </si>
  <si>
    <t>Competitively inhibit PDGRF</t>
  </si>
  <si>
    <t>Otelixizumab</t>
  </si>
  <si>
    <t>PR_0248</t>
  </si>
  <si>
    <t>TRX4</t>
  </si>
  <si>
    <t>Tolerx, Inc</t>
  </si>
  <si>
    <t>Rat-Chimeric IgG1λ</t>
  </si>
  <si>
    <t>CD3</t>
  </si>
  <si>
    <t>Inhibit the function of autoreactive T cells</t>
  </si>
  <si>
    <t>Methoxy polyethylene glycol-epoetin beta</t>
  </si>
  <si>
    <t>PR_0229</t>
  </si>
  <si>
    <t>MIRCERA</t>
  </si>
  <si>
    <t>Roche/Vifor Inc.</t>
  </si>
  <si>
    <t>Mircera is an erythropoiesis-stimulating agent (ESA) indicated for the treatment of anemia associated with chronic kidney disease (CKD) in adult patients on dialysis and adult patients not on dialysis, and pediatric patients 5 to 17 years of age on hemodialysis who are converting from another ESA after their hemoglobin level was stabilized with an ESA.</t>
  </si>
  <si>
    <t>Palivizumab</t>
  </si>
  <si>
    <t>PR_0251</t>
  </si>
  <si>
    <t>SYNAGIS</t>
  </si>
  <si>
    <t>MEDIMMUNE</t>
  </si>
  <si>
    <t>Humanized monoclonal antibody (IgG1k) produced by recombinant DNA technology, directed to an epitope in the A antigenic site of the F protein of respiratory syncytial virus (RSV)</t>
  </si>
  <si>
    <t>SQ_0078, SQ_0079</t>
  </si>
  <si>
    <t>RSV gpF</t>
  </si>
  <si>
    <t>Inhibition of epitope in the A antigenic site of the F proteim of RSC</t>
  </si>
  <si>
    <t>Moxetumomab pasudotox</t>
  </si>
  <si>
    <t>PR_0232</t>
  </si>
  <si>
    <t>LUMOXITI</t>
  </si>
  <si>
    <t>PR_0331</t>
  </si>
  <si>
    <t>Deimmunized version of Anti-mesothelin dsFv fused to Pseudomonas Exotoxin (PE38) (SS1P) LUMOXITI is a CD22-directed cytotoxin indicated for the treatment of adult patients with relapsed or refractory hairy cell leukemia (HCL) who received at least two prior systemic therapies, including treatment with a purine nucleoside analog (PNA).</t>
  </si>
  <si>
    <t xml:space="preserve">kappa </t>
  </si>
  <si>
    <t>CD22</t>
  </si>
  <si>
    <t xml:space="preserve">Targeted </t>
  </si>
  <si>
    <t>Pertuzumab</t>
  </si>
  <si>
    <t>PR_0288</t>
  </si>
  <si>
    <t>PERJETA</t>
  </si>
  <si>
    <t>Humanized monoclonal antibody (IgG1 kappa) against HER2</t>
  </si>
  <si>
    <t>SQ_0074, SQ_0075</t>
  </si>
  <si>
    <t>Inhibition of extracellular dimerization domain of HER2</t>
  </si>
  <si>
    <t>Polatuzumab vedotin</t>
  </si>
  <si>
    <t>PR_0291</t>
  </si>
  <si>
    <t>POLIVY</t>
  </si>
  <si>
    <t>humanized immunoglobulin G1 (IgG1) monoclonal antibody CD79b-directed antibody-drug conjugate that delivers monomethyl auristatin E (MMAE), an anti-mitotic agent, to cancer cells</t>
  </si>
  <si>
    <t>SQ_0208,SQ_0209</t>
  </si>
  <si>
    <t>CD79b</t>
  </si>
  <si>
    <t>Once the antibody component binds to CD79b, polatuzumab vedotin is internalized, and lysosomal proteases cleave the linker to release MMAE in the cell. MMAE is a microtubule-disrupting anti-mitotic agent that exerts cytotoxic effects against malignant B cells.</t>
  </si>
  <si>
    <t>Ramucirumab</t>
  </si>
  <si>
    <t>PR_0293</t>
  </si>
  <si>
    <t>CYRAMZA</t>
  </si>
  <si>
    <t>Eli Lilly and Co</t>
  </si>
  <si>
    <t>Human monoclonal (IgG1) against VEGFR2</t>
  </si>
  <si>
    <t>SQ_0072, SQ_0073</t>
  </si>
  <si>
    <t>VEGFR2</t>
  </si>
  <si>
    <t>Inhibito of VEGFR2</t>
  </si>
  <si>
    <t>Raxibacumab</t>
  </si>
  <si>
    <t>PR_0298</t>
  </si>
  <si>
    <t>ABTHRAX</t>
  </si>
  <si>
    <t>HUMAN GENOME SCIENCES INC</t>
  </si>
  <si>
    <t xml:space="preserve">Human monoclonal antibodi (IgG1) that binds the protective antigen component of anthrax and prevents binding to its receptor </t>
  </si>
  <si>
    <t xml:space="preserve">Protective antigen of Bacillus anthracis </t>
  </si>
  <si>
    <t xml:space="preserve">Competitive antagonist of protective antigen of Bacillus anthracis </t>
  </si>
  <si>
    <t>Risankizumab</t>
  </si>
  <si>
    <t>PR_0305</t>
  </si>
  <si>
    <t>SKYRIZI</t>
  </si>
  <si>
    <t>Fully Human IgG1 monoclonal antibody against IL-23</t>
  </si>
  <si>
    <t>L234A; L235A</t>
  </si>
  <si>
    <t>SQ_0062, SQ_0063</t>
  </si>
  <si>
    <t>IL-23 Antagonist, lowers T-cell mediated immune response and inflammation</t>
  </si>
  <si>
    <t>Rituximab</t>
  </si>
  <si>
    <t>PR_0306</t>
  </si>
  <si>
    <t>RITUXAN</t>
  </si>
  <si>
    <t>Genentech</t>
  </si>
  <si>
    <t>Mouse/human Chimeric monoclonal antibody (IgG1) against CD20</t>
  </si>
  <si>
    <t>SQ_0023, SQ_0024</t>
  </si>
  <si>
    <t>Cytotoxicity of CD20 expression cells</t>
  </si>
  <si>
    <t>PR_0308</t>
  </si>
  <si>
    <t>TRUXIMA</t>
  </si>
  <si>
    <t>Celltrion</t>
  </si>
  <si>
    <t>PR_0309</t>
  </si>
  <si>
    <t>RIABNI</t>
  </si>
  <si>
    <t>PR_0310</t>
  </si>
  <si>
    <t>RUXIENCE</t>
  </si>
  <si>
    <t>Sacituzumab govitecan</t>
  </si>
  <si>
    <t>PR_0314</t>
  </si>
  <si>
    <t>TRODELVY</t>
  </si>
  <si>
    <t>Gilead Sciences</t>
  </si>
  <si>
    <t>Humanized monoclonal antibody targeting TROP-2-expressing Cancer cells</t>
  </si>
  <si>
    <t>Govitecan</t>
  </si>
  <si>
    <t>SQ_0226, SQ_0227</t>
  </si>
  <si>
    <t>TROP-2</t>
  </si>
  <si>
    <t>Binds TROP-2 on cancer cells to induce DNA-damage-mediated apoptosis, mAb linked to cytotoxic drug SN-38</t>
  </si>
  <si>
    <t>Sarilumab</t>
  </si>
  <si>
    <t>PR_0316</t>
  </si>
  <si>
    <t>KEVZARA</t>
  </si>
  <si>
    <t>Human monoclonal antibody against IL-6 Receptor</t>
  </si>
  <si>
    <t>SQ_0228, SQ_0229</t>
  </si>
  <si>
    <t>IL-6R</t>
  </si>
  <si>
    <t>Binds both soluble and membrane-bound IL-6 receptor, inhibiting inflammatory IL-6 signaling pathways</t>
  </si>
  <si>
    <t>Secukinumab</t>
  </si>
  <si>
    <t>PR_0320</t>
  </si>
  <si>
    <t>COSENTYX</t>
  </si>
  <si>
    <t>Human monoclonal antibody (IgG1/kappa) against IL-17A</t>
  </si>
  <si>
    <t>SQ_0025, SQ_0026</t>
  </si>
  <si>
    <t>IL-17A</t>
  </si>
  <si>
    <t>Inhibition of IL-17A</t>
  </si>
  <si>
    <t>Siltuximab</t>
  </si>
  <si>
    <t>PR_0321</t>
  </si>
  <si>
    <t>SYLVANT</t>
  </si>
  <si>
    <t>JANSSEN BIOTECH</t>
  </si>
  <si>
    <t>Chimeric monoclonal antibody (IgG1 kappa) targeting IL-6</t>
  </si>
  <si>
    <t>SQ_0230, SQ_0231</t>
  </si>
  <si>
    <t>IL-6</t>
  </si>
  <si>
    <t>Complexes with IL-6 and prevents binding to soluble and membrane-bound IL-6 receptors, inhibiting lymphocyte proliferation</t>
  </si>
  <si>
    <t>Tildrakizumab</t>
  </si>
  <si>
    <t>PR_0344</t>
  </si>
  <si>
    <t>ILUMYA</t>
  </si>
  <si>
    <t>Humanized Monoclonal antibody (IgG1) against IL-23α</t>
  </si>
  <si>
    <t>SQ_0052, SQ_0053</t>
  </si>
  <si>
    <t>IL-23α</t>
  </si>
  <si>
    <t>Inhibitor of IL-23α</t>
  </si>
  <si>
    <t>Pegaspargase</t>
  </si>
  <si>
    <t>PR_0256</t>
  </si>
  <si>
    <t>ONCASPAR</t>
  </si>
  <si>
    <t>Servier Pharmaceuticals</t>
  </si>
  <si>
    <t>ONCASPAR is an asparagine specific enzyme indicated as a
component of a multi-agent chemotherapeutic regimen for treatment of
pediatric and adult patients with:
 First-line acute lymphoblastic leukemia (1.1)
 Acute lymphoblastic leukemia and hypersensitivity to
asparaginase (1.2)</t>
  </si>
  <si>
    <t>L-asparagine</t>
  </si>
  <si>
    <t>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t>
  </si>
  <si>
    <t>Pegvaliase</t>
  </si>
  <si>
    <t>PR_0285</t>
  </si>
  <si>
    <t>PALYNZIQ</t>
  </si>
  <si>
    <t>Biomarin</t>
  </si>
  <si>
    <t>Phenylalanine Ammonia Lyase (Phenylalanine Deaminase or Phenylalanine Ammonium Lyase or PAL)</t>
  </si>
  <si>
    <t>Phenylalanine</t>
  </si>
  <si>
    <t>Pegvaliase-pqpz is a PEGylated phenylalanine ammonia lyase (PAL) enzyme that converts phenylalanine to ammonia and trans-cinnamic acid. It substitutes for the deficient phenylalanine hydroxylase (PAH) enzyme activity in patients with PKU and reduces blood phenylalanine concentrations.</t>
  </si>
  <si>
    <t>Tocilizumab</t>
  </si>
  <si>
    <t>PR_0345</t>
  </si>
  <si>
    <t>ACTEMRA</t>
  </si>
  <si>
    <t>Humanized Monoclonal antibody (IgG1) against IL-6R</t>
  </si>
  <si>
    <t>SQ_0043, SQ_0044</t>
  </si>
  <si>
    <t>Inhibition of IL-6/IL-6R signaling to suppression inflammation</t>
  </si>
  <si>
    <t>Trastuzumab</t>
  </si>
  <si>
    <t>PR_0348</t>
  </si>
  <si>
    <t>HERCEPTIN</t>
  </si>
  <si>
    <t>Humanized Monoclonal antibody (IgG1) against HER2</t>
  </si>
  <si>
    <t>Inhibition of Her2 signaling in cancer</t>
  </si>
  <si>
    <t>PR_0349</t>
  </si>
  <si>
    <t>DMB-3111</t>
  </si>
  <si>
    <t>Meiji Seika Pharma, Dong-A Socio Holdings</t>
  </si>
  <si>
    <t>PR_0355</t>
  </si>
  <si>
    <t>KANJINTI</t>
  </si>
  <si>
    <t>Ranibizumab</t>
  </si>
  <si>
    <t>PR_0294</t>
  </si>
  <si>
    <t>LUCENTIS</t>
  </si>
  <si>
    <t>Humanized monoclonal antibody (IgG1 kappa) against VEGF-A</t>
  </si>
  <si>
    <t>SQ_0070, SQ_0071</t>
  </si>
  <si>
    <t>Inhibitor of VEGF-A</t>
  </si>
  <si>
    <t>Ravulizumab</t>
  </si>
  <si>
    <t>PR_0297</t>
  </si>
  <si>
    <t>ULTOMIRIS</t>
  </si>
  <si>
    <t>Alexion</t>
  </si>
  <si>
    <t>Humanized monoclonal antibody (IgG2/4 kappa) against complement 5</t>
  </si>
  <si>
    <t>M428L; N434S</t>
  </si>
  <si>
    <t>SQ_0068, SQ_0069</t>
  </si>
  <si>
    <t>Inhibitor of complement 5</t>
  </si>
  <si>
    <t>PR_0356</t>
  </si>
  <si>
    <t>OGIVRI</t>
  </si>
  <si>
    <t>Mylan GmbH</t>
  </si>
  <si>
    <t>PR_0357</t>
  </si>
  <si>
    <t>ONTRUZANT</t>
  </si>
  <si>
    <t>PR_0358</t>
  </si>
  <si>
    <t>HERZUMA</t>
  </si>
  <si>
    <t>PR_0359</t>
  </si>
  <si>
    <t>TRAZIMERA</t>
  </si>
  <si>
    <t>Hyaluronidase human</t>
  </si>
  <si>
    <t>PR_0307</t>
  </si>
  <si>
    <t>HYLENEX</t>
  </si>
  <si>
    <t>Halozyme, Inc</t>
  </si>
  <si>
    <t>Human hyaluronidase</t>
  </si>
  <si>
    <t>SQ_0171</t>
  </si>
  <si>
    <t>hyaluronan</t>
  </si>
  <si>
    <t>Hyaluronidase used in combination therapies to improve the absorption and dispersion</t>
  </si>
  <si>
    <t>Ustekinumab</t>
  </si>
  <si>
    <t>PR_0361</t>
  </si>
  <si>
    <t>STELARA</t>
  </si>
  <si>
    <t>Medarex, Centocor Ortho Biotech Inc., Janssen Biotech, Inc</t>
  </si>
  <si>
    <t>Human monoclonal antibody (IgG1/kappa) against IL-12 and IL-23</t>
  </si>
  <si>
    <t>SQ_0041, SQ_0042</t>
  </si>
  <si>
    <t>IL-12, IL-23</t>
  </si>
  <si>
    <t>Inhibition of IL-12 and IL-23 to supress certain T cell responses</t>
  </si>
  <si>
    <t>Vedolizumab</t>
  </si>
  <si>
    <t>PR_0363</t>
  </si>
  <si>
    <t>ENTYVIO</t>
  </si>
  <si>
    <t>Humanized Monoclonal antibody (IgG1/kappa) against Integrin-α4β7</t>
  </si>
  <si>
    <t>L235A, G237</t>
  </si>
  <si>
    <t>SQ_0050, SQ_0051</t>
  </si>
  <si>
    <t>Integrin-α4β7</t>
  </si>
  <si>
    <t>Inhibitor of Integrin-α4β7</t>
  </si>
  <si>
    <t>Anrukinzumab</t>
  </si>
  <si>
    <t>PR_0406</t>
  </si>
  <si>
    <t>IMA-638</t>
  </si>
  <si>
    <t>Wyeth/Pfizer</t>
  </si>
  <si>
    <t>Anti-IL-13 humanized IgG1 monoclonal antibody</t>
  </si>
  <si>
    <t>SQ_0212,SQ_0213</t>
  </si>
  <si>
    <t>IL-13</t>
  </si>
  <si>
    <t>inhibits attachment of IL-13 to IL-4Rα, thus interrupting IL-13 signaling </t>
  </si>
  <si>
    <t>Aducanumab</t>
  </si>
  <si>
    <t>PR_0407</t>
  </si>
  <si>
    <t>ADUHELM</t>
  </si>
  <si>
    <t>Biogen Inc.</t>
  </si>
  <si>
    <t>monoclonal IgG1 antibody that binds to amyloid-β</t>
  </si>
  <si>
    <t>SQ_0210,SQ_0211</t>
  </si>
  <si>
    <t>Amyloid-β</t>
  </si>
  <si>
    <t>monoclonal IgG1 antibody that targets extracellular amyloid-β plaques in the brain</t>
  </si>
  <si>
    <t>PR_0417</t>
  </si>
  <si>
    <t>FLIXABI</t>
  </si>
  <si>
    <t>PR_0418</t>
  </si>
  <si>
    <t>ZESSLY</t>
  </si>
  <si>
    <t>PR_0419</t>
  </si>
  <si>
    <t>REMSIMA</t>
  </si>
  <si>
    <t>Celltrion Healthcare Hungary Kft</t>
  </si>
  <si>
    <t>PR_0424</t>
  </si>
  <si>
    <t>AMSPARITY</t>
  </si>
  <si>
    <t>Anti-TNF monoclonal antibody, Adalimumab Biosimilar</t>
  </si>
  <si>
    <t>PR_0425</t>
  </si>
  <si>
    <t>MABIONCD20</t>
  </si>
  <si>
    <t>Mabion</t>
  </si>
  <si>
    <t>SS1P</t>
  </si>
  <si>
    <t>NIH/Medimmune</t>
  </si>
  <si>
    <t>Anti-mesothelin dsFv fused to Pseudomonas Exotoxin (PE38)</t>
  </si>
  <si>
    <t>Mesothelin</t>
  </si>
  <si>
    <t>Tagraxofusp</t>
  </si>
  <si>
    <t>PR_0333</t>
  </si>
  <si>
    <t>ELZONRIS</t>
  </si>
  <si>
    <t>Stemline theraputics</t>
  </si>
  <si>
    <t>IL-3 fused to truncated diptheria toxin (DT)</t>
  </si>
  <si>
    <t>CD123</t>
  </si>
  <si>
    <t>Tagraxofusp-erzs is a CD123-directed cytotoxin composed of recombinant human interleukin-3 (IL-3) and
truncated diphtheria toxin (DT) fusion protein that inhibits protein synthesis and causes cell death in
CD123-expressing cells</t>
  </si>
  <si>
    <t>PR_0426</t>
  </si>
  <si>
    <t>M923</t>
  </si>
  <si>
    <t>Momenta Pharmaceuticals</t>
  </si>
  <si>
    <t>PR_0427</t>
  </si>
  <si>
    <t>IDACIO</t>
  </si>
  <si>
    <t>Fresenius Kabi</t>
  </si>
  <si>
    <t>PR_0428</t>
  </si>
  <si>
    <t>BCD-021</t>
  </si>
  <si>
    <t>Biocad</t>
  </si>
  <si>
    <t>Tositumomab</t>
  </si>
  <si>
    <t>PR_0346</t>
  </si>
  <si>
    <t>BEXXAR</t>
  </si>
  <si>
    <t>GlaxoSmithKline</t>
  </si>
  <si>
    <t>Murine IgG2a lambda monoclonal antibody against CD20 antigen (2 heavy chains of 451 residues, 2 lambda chains of 220 residues). can be covalently linked to Iodine 131 (a radioactive isotope of iodine).</t>
  </si>
  <si>
    <t>Murine IgG2</t>
  </si>
  <si>
    <t>Iodine-131</t>
  </si>
  <si>
    <t>Murine hybridoma</t>
  </si>
  <si>
    <t>SQ_0236, SQ_0237</t>
  </si>
  <si>
    <t>Binds to the CD20 antigen which is found on mature B lymphocytes. The antibody binding appears to induce apoptosis, complement-dependent cytotoxicity and cell death through ionizing radiation.</t>
  </si>
  <si>
    <t>PR_0429</t>
  </si>
  <si>
    <t>TRS-003</t>
  </si>
  <si>
    <t>Zhejiang Teruisi Pharmaceutical</t>
  </si>
  <si>
    <t>PR_0430</t>
  </si>
  <si>
    <t>EQUIDACENT</t>
  </si>
  <si>
    <t>Centus</t>
  </si>
  <si>
    <t>PR_0433</t>
  </si>
  <si>
    <t>RIXATHON</t>
  </si>
  <si>
    <t>PR_0434</t>
  </si>
  <si>
    <t>BI695500</t>
  </si>
  <si>
    <t>PR_0435</t>
  </si>
  <si>
    <t>SAIT101</t>
  </si>
  <si>
    <t>Archigen</t>
  </si>
  <si>
    <t>PR_0436</t>
  </si>
  <si>
    <t>MSB11456</t>
  </si>
  <si>
    <t>PR_0437</t>
  </si>
  <si>
    <t>TX05</t>
  </si>
  <si>
    <t>Tanvex BioPharma</t>
  </si>
  <si>
    <t>Bermekimab</t>
  </si>
  <si>
    <t>PR_0439</t>
  </si>
  <si>
    <t>XILONIX</t>
  </si>
  <si>
    <t>XBiotech Inc</t>
  </si>
  <si>
    <t>Human IgG1 monoclonal antibody targets IL-1α</t>
  </si>
  <si>
    <t>IL-1α</t>
  </si>
  <si>
    <t>Blocks IL-1α activity to reduce inflammation and tumor progression</t>
  </si>
  <si>
    <t>MEDI4212</t>
  </si>
  <si>
    <t>PR_0442</t>
  </si>
  <si>
    <t>MedImmune/AstraZeneca</t>
  </si>
  <si>
    <t>Humanized IgG1 monoclonal antibody targets IgE to neutralize soluble IgE and eliminate IgE-expressing B cells</t>
  </si>
  <si>
    <t>FcγRIIIa</t>
  </si>
  <si>
    <t>IgE</t>
  </si>
  <si>
    <t>Neutralizes soluble IgE and mediates ADCC to eliminate IgE-expressing B cells</t>
  </si>
  <si>
    <t>Vatreptacog alfa</t>
  </si>
  <si>
    <t>PR_0362</t>
  </si>
  <si>
    <t>Novo Nordisk</t>
  </si>
  <si>
    <t>Recombinant Factor VIIa Analog with 3 mutations</t>
  </si>
  <si>
    <t>Factor X, Factor IX</t>
  </si>
  <si>
    <t xml:space="preserve">In the absence of factor VIII or IX it can be shown that at pharmacologic doses, fVIIa will bind weakly to activated platelets and can directly activate factor X to factor Xa </t>
  </si>
  <si>
    <t>Etrolizumab</t>
  </si>
  <si>
    <t>PR_0453</t>
  </si>
  <si>
    <t>RHUMAB BETA7</t>
  </si>
  <si>
    <t>Roche</t>
  </si>
  <si>
    <t>Humanized IgG1κ monoclonal antibody targets the β7 subunit of integrins α4β7 and αEβ7, which are involved in leukocyte trafficking and retention in the gut</t>
  </si>
  <si>
    <t>β7 integrin</t>
  </si>
  <si>
    <t>Blocks α4β7-MAdCAM-1 and αEβ7-E-cadherin interactions to inhibit leukocyte trafficking and retention in the gut, reducing inflammation in ulcerative colitis and Crohn's disease</t>
  </si>
  <si>
    <t>Tirzepatide</t>
  </si>
  <si>
    <t>PR_0400</t>
  </si>
  <si>
    <t>MOUNJARO</t>
  </si>
  <si>
    <t>Linear synthetic peptide conjugated to a C20 fatty acid moiety. Dual glucose-dependent insulinotropic polypeptide (GIP) and glucagon-like peptide-1 (GLP-1) receptor agonist</t>
  </si>
  <si>
    <t>Peptide</t>
  </si>
  <si>
    <t>Lipid Conjugate</t>
  </si>
  <si>
    <t>C20 fatty acid</t>
  </si>
  <si>
    <t>SQ_0235</t>
  </si>
  <si>
    <t xml:space="preserve">GLP-1R </t>
  </si>
  <si>
    <t>GIP and GLP-1 receptor agonist</t>
  </si>
  <si>
    <t>Imalumab</t>
  </si>
  <si>
    <t>PR_0445</t>
  </si>
  <si>
    <t>BAX69</t>
  </si>
  <si>
    <t>Shire Pharmaceutics</t>
  </si>
  <si>
    <t>Fully human IgG1 monoclonal antibody targets macrophage migration inhibitory factor (MIF), a cytokine involved in inflammation and tumorigenesis</t>
  </si>
  <si>
    <t>MIF</t>
  </si>
  <si>
    <t>Blocks MIF to inhibit pro-inflammatory and tumor-promoting effects</t>
  </si>
  <si>
    <t>Ozoralizumab</t>
  </si>
  <si>
    <t>PR_0402</t>
  </si>
  <si>
    <t>NANOZORA</t>
  </si>
  <si>
    <t>Humanized Trivalent Nanobody VHH designed for treatment of inflammatory diseases (rheumatoid arthritis) Approved in Japan. Subcutaneous Injection. Two anti-TNFa VHHs and one anti-serum albumin VHH</t>
  </si>
  <si>
    <t>All Other Multispecifics</t>
  </si>
  <si>
    <t>SQ_0214</t>
  </si>
  <si>
    <t>TNFa, Albumin</t>
  </si>
  <si>
    <t>Inhibition of TNFa binding to TNFa receptor, Binding to Serum Albumin</t>
  </si>
  <si>
    <t xml:space="preserve">Sonelokimab </t>
  </si>
  <si>
    <t>PR_0403</t>
  </si>
  <si>
    <t>M1095</t>
  </si>
  <si>
    <t>Merck / MoonLake Immunotherapeutics</t>
  </si>
  <si>
    <t>Nanobody targeting both IL_17A and IL-17F, for treatement of moderate to severe chronic plaque-type psoriasis</t>
  </si>
  <si>
    <t>SQ_0232</t>
  </si>
  <si>
    <t>IL-17A, IL-17F</t>
  </si>
  <si>
    <t xml:space="preserve">Inhibition of IL-17 </t>
  </si>
  <si>
    <t>Vobarilizumab</t>
  </si>
  <si>
    <t>PR_0404</t>
  </si>
  <si>
    <t>ALX-0061</t>
  </si>
  <si>
    <t>Abbvie (Abbott), Ablynx NV</t>
  </si>
  <si>
    <t>humanized bispecific nanobody (Llama-derived heavy-chain only (Vhh) antibody) designed for the treatment of inflammatory autoimmune diseases</t>
  </si>
  <si>
    <t>SQ_0215</t>
  </si>
  <si>
    <t>IL-6R, Albumin</t>
  </si>
  <si>
    <t>IL-6R blocker</t>
  </si>
  <si>
    <t>GSK3174998</t>
  </si>
  <si>
    <t>PR_0446</t>
  </si>
  <si>
    <t>GlaxoSmithKline/Merck</t>
  </si>
  <si>
    <t>Humanized IgG1 monoclonal antibody targets OX40 (CD134), a receptor on activated T-cells, to enhance immune responses against tumors</t>
  </si>
  <si>
    <t>OX40</t>
  </si>
  <si>
    <t>Activates OX40 signaling to stimulate effector T-cells and reduce regulatory T-cell activity in tumors</t>
  </si>
  <si>
    <t>GSK1070806</t>
  </si>
  <si>
    <t>PR_0447</t>
  </si>
  <si>
    <t>Humanized IgG1 monoclonal antibody targets IL‑18, a cytokine involved in inflammation and metabolic disorders like type 2 diabetes mellitus</t>
  </si>
  <si>
    <t>IL-18, IL-1F4</t>
  </si>
  <si>
    <t>Neutralizes IL-18 to reduce inflammation and metabolic dysfunction</t>
  </si>
  <si>
    <t>Phase IIa</t>
  </si>
  <si>
    <t>Faricimab</t>
  </si>
  <si>
    <t>PR_0448</t>
  </si>
  <si>
    <t>VABYSMO</t>
  </si>
  <si>
    <t>VABYSMO is a vascular endothelial growth factor (VEGF) and angiopoietin 2 (Ang-2) inhibitor indicated for patients with DME, AMD and RVO</t>
  </si>
  <si>
    <t>kappa and lambda</t>
  </si>
  <si>
    <t>Many</t>
  </si>
  <si>
    <t>VEGF, Ang2</t>
  </si>
  <si>
    <t>Faricimab is a humanized bispecific antibody that acts through inhibition of two pathways by</t>
  </si>
  <si>
    <t>PR_0408</t>
  </si>
  <si>
    <t>ABSEAMED</t>
  </si>
  <si>
    <t>Medice Arzneimittel Pütter Gmb</t>
  </si>
  <si>
    <t>PR_0409</t>
  </si>
  <si>
    <t>BINOCRIT</t>
  </si>
  <si>
    <t>PR_0410</t>
  </si>
  <si>
    <t>EPOETIN ALFA HEXAL</t>
  </si>
  <si>
    <t>Hexal Ag</t>
  </si>
  <si>
    <t>PR_0411</t>
  </si>
  <si>
    <t>ERYPO</t>
  </si>
  <si>
    <t>PR_0412</t>
  </si>
  <si>
    <t>EPREX</t>
  </si>
  <si>
    <t>PR_0413</t>
  </si>
  <si>
    <t>SILAPO</t>
  </si>
  <si>
    <t>Stada Arzneimittel Ag</t>
  </si>
  <si>
    <t>PR_0414</t>
  </si>
  <si>
    <t>BIOPOIN</t>
  </si>
  <si>
    <t>Teva</t>
  </si>
  <si>
    <t>PR_0415</t>
  </si>
  <si>
    <t>EPORATIO</t>
  </si>
  <si>
    <t xml:space="preserve">Ratiopharm Inc	</t>
  </si>
  <si>
    <t>PR_0416</t>
  </si>
  <si>
    <t>NEORECORMON</t>
  </si>
  <si>
    <t>Roche Registration Gmb H</t>
  </si>
  <si>
    <t>Oleclumab</t>
  </si>
  <si>
    <t>PR_0450</t>
  </si>
  <si>
    <t>AstraZeneca/MedImmune</t>
  </si>
  <si>
    <t>Human IgG1λ monoclonal antibody targets CD73, an ectonucleotidase involved in adenosine-mediated immune suppression in tumors</t>
  </si>
  <si>
    <t>CD73</t>
  </si>
  <si>
    <t>proliferation, neovascularization and vascular permeability. By inhibiting Ang-2, faricimab is</t>
  </si>
  <si>
    <t>Bimekizumab</t>
  </si>
  <si>
    <t>PR_0451</t>
  </si>
  <si>
    <t>BIMZELX</t>
  </si>
  <si>
    <t>UCB Pharma</t>
  </si>
  <si>
    <t>Humanized IgG1κ monoclonal antibody targeting IL‑17A and IL‑17F cytokines involved in inflammatory diseases</t>
  </si>
  <si>
    <t>thought to promote vascular stability and desensitize blood vessels to the effects of VEGF-A</t>
  </si>
  <si>
    <t>Motavizumab</t>
  </si>
  <si>
    <t>PR_0452</t>
  </si>
  <si>
    <t>MEDI-524</t>
  </si>
  <si>
    <t>MedImmune</t>
  </si>
  <si>
    <t>Second generation monoclonal antibody (mAb) derived from palivizumab (Synagis) using affinity maturation</t>
  </si>
  <si>
    <t>RSV F Protein</t>
  </si>
  <si>
    <t>Binds RSV F protein to block membrane fusion, preventing viral entry into host cells</t>
  </si>
  <si>
    <t>PR_0420</t>
  </si>
  <si>
    <t>BYOOVIZ</t>
  </si>
  <si>
    <t>PR_0421</t>
  </si>
  <si>
    <t>CIMERLI</t>
  </si>
  <si>
    <t>Coherus BioSciences</t>
  </si>
  <si>
    <t>PR_0422</t>
  </si>
  <si>
    <t>SUSVIMO</t>
  </si>
  <si>
    <t>Hoffmann La Roche</t>
  </si>
  <si>
    <t>Pinatuzumab Vedotin</t>
  </si>
  <si>
    <t>PR_0454</t>
  </si>
  <si>
    <t>RG-7593</t>
  </si>
  <si>
    <t>Humanized IgG1 monoclonal antibody conjugated to monomethyl auristatin E (MMAE)</t>
  </si>
  <si>
    <t>Antibody-drug Conjugate</t>
  </si>
  <si>
    <t>Vedotin (MMAE)</t>
  </si>
  <si>
    <t>Binds CD22 on malignant B cells, internalizes, and releases MMAE to disrupt microtubule assembly, leading to apoptosis</t>
  </si>
  <si>
    <t>Omalizumab</t>
  </si>
  <si>
    <t>PR_0246</t>
  </si>
  <si>
    <t>XOLAIR</t>
  </si>
  <si>
    <t>Humanized monoclonal antibody (IgG1 kappa) against Fc region of IgE indicated for asthma and chronic idiopathic urticaria</t>
  </si>
  <si>
    <t>SQ_0080, SQ_0081</t>
  </si>
  <si>
    <t xml:space="preserve">Binds Fc region of IgE to inhibit native binding to mast cells and basophils </t>
  </si>
  <si>
    <t>PR_0455</t>
  </si>
  <si>
    <t>CT-P39</t>
  </si>
  <si>
    <t>Celltrion Inc.  </t>
  </si>
  <si>
    <t>PR_0456</t>
  </si>
  <si>
    <t>GNR-044</t>
  </si>
  <si>
    <t>IBC Generium  </t>
  </si>
  <si>
    <t>PR_0457</t>
  </si>
  <si>
    <t>ZERAFIL</t>
  </si>
  <si>
    <t>CinnaGen  </t>
  </si>
  <si>
    <t>Erenumab</t>
  </si>
  <si>
    <t>PR_0139</t>
  </si>
  <si>
    <t>AIMOVIG</t>
  </si>
  <si>
    <t>Amgen, Novartis</t>
  </si>
  <si>
    <t>Human monoclonal antibody (IgG2) against CGRPR</t>
  </si>
  <si>
    <t>SQ_0180, SQ_0181</t>
  </si>
  <si>
    <t>Antagonism of CGRPR for migraine treatment</t>
  </si>
  <si>
    <t>Evolocumab</t>
  </si>
  <si>
    <t>PR_0150</t>
  </si>
  <si>
    <t>REPATHA</t>
  </si>
  <si>
    <t>Human monoclonal antibody (IgG2) against PCSK9</t>
  </si>
  <si>
    <t>SQ_0013, SQ_0014</t>
  </si>
  <si>
    <t>Fam-trastuzumab deruxtecan</t>
  </si>
  <si>
    <t>PR_0151</t>
  </si>
  <si>
    <t>ENHERTU</t>
  </si>
  <si>
    <t xml:space="preserve">AstraZeneca/DAIICHI SANKYO </t>
  </si>
  <si>
    <t>Humanized anti-HER2 IgG1 antibody, enzymatically cleavable peptide-linker, and a topoisomerase I inhibitor (deruxtecan)</t>
  </si>
  <si>
    <t>Deruxtecan</t>
  </si>
  <si>
    <t>trastuzumab deruxtecan binds to HER2 found on malignant cells, it is internalized and linker cleavage occurs through the actions of lysosomal enzymes.</t>
  </si>
  <si>
    <t>Fremanezumab</t>
  </si>
  <si>
    <t>PR_0160</t>
  </si>
  <si>
    <t>AJOVY</t>
  </si>
  <si>
    <t>humanized monoclonal antibody directed against human calcitonin-gene related peptide</t>
  </si>
  <si>
    <t>SQ_0120, SQ_0121</t>
  </si>
  <si>
    <t>interferes with the activity of CGRP, preventing its downstream effects</t>
  </si>
  <si>
    <t>Panitumumab</t>
  </si>
  <si>
    <t>PR_0253</t>
  </si>
  <si>
    <t>VECTIBIX</t>
  </si>
  <si>
    <t>recombinant human IgG2 monoclonal antibody that binds specifically to the human epidermal growth factor receptor (EGFR)</t>
  </si>
  <si>
    <t>SQ_0076, SQ_0077</t>
  </si>
  <si>
    <t>Inhibition of  EGFR</t>
  </si>
  <si>
    <t>Romosozumab</t>
  </si>
  <si>
    <t>PR_0312</t>
  </si>
  <si>
    <t>EVENITY</t>
  </si>
  <si>
    <t>Humanized monoclonal antibody (IgG2) against Sclerostin</t>
  </si>
  <si>
    <t>SQ_0060, SQ_0061</t>
  </si>
  <si>
    <t>Sclerostin</t>
  </si>
  <si>
    <t>Inhibition of the protein Sclerostin to prevent inhibition of bone formation</t>
  </si>
  <si>
    <t>Satralizumab</t>
  </si>
  <si>
    <t>PR_0317</t>
  </si>
  <si>
    <t>ENSPRYNG</t>
  </si>
  <si>
    <t>Chugai Pharmaceuticals, Roche</t>
  </si>
  <si>
    <t xml:space="preserve">Humanized monoclonal antibody (IgG2) against IL-6 </t>
  </si>
  <si>
    <t>SQ_0058, SQ_0059</t>
  </si>
  <si>
    <t>Inhibition of IL-6/IL-6R signaling in a pH-sensitive manner</t>
  </si>
  <si>
    <t>Tanezumab</t>
  </si>
  <si>
    <t>PR_0335</t>
  </si>
  <si>
    <t>RN624, PF-04383119</t>
  </si>
  <si>
    <t>Pfizer, Eli Lilly</t>
  </si>
  <si>
    <t>Humanized Monoclonal antibody targeting nerve growth factor for the treatment of moderate to severe osteoarthritis pain</t>
  </si>
  <si>
    <t>SQ_0233, SQ_0234</t>
  </si>
  <si>
    <t>NGF</t>
  </si>
  <si>
    <t xml:space="preserve">Prevents binding of NGF (nerve growth factor) to receptors on sensory neurons. Prevents pain signaling </t>
  </si>
  <si>
    <t>Tremelimumab</t>
  </si>
  <si>
    <t>PR_0401</t>
  </si>
  <si>
    <t>IMJUDO</t>
  </si>
  <si>
    <t>anti-CTLA-4 antibody used to treat unresectable hepatocellular carcinoma in combination with durvalumab.</t>
  </si>
  <si>
    <t>SQ_0242, SQ_0243</t>
  </si>
  <si>
    <t>By binding to CTLA-4, tremelimumab blocks the interaction of CTLA-4 with its ligands, CD80 and CD86, limiting its negative regulatory effect on T cell activation. Inhibition of CTLA-4 leads to increased proliferation of T cells in tumours and promotes T cell-mediated cytotoxicity.8</t>
  </si>
  <si>
    <t>Utomilumab</t>
  </si>
  <si>
    <t>PR_0405</t>
  </si>
  <si>
    <t>PF-05082566</t>
  </si>
  <si>
    <t>IMMUNOGLOBULIN G2, ANTI-(HUMAN RECEPTOR 4-1BB) (HUMAN MONOCLONAL PF-05082566 HEAVY CHAIN), DISULFIDE WITH HUMAN MONOCLONAL PF-05082566 LIGHT CHAIN, DIMER</t>
  </si>
  <si>
    <t>SQ_0240, SQ_0241</t>
  </si>
  <si>
    <t>4-1BB</t>
  </si>
  <si>
    <t>CD137 antigen agonists; T lymphocyte stimulants</t>
  </si>
  <si>
    <t>PR_0431</t>
  </si>
  <si>
    <t>GP2411</t>
  </si>
  <si>
    <t>Wyost/Jubbonti</t>
  </si>
  <si>
    <t>Galcanezumab</t>
  </si>
  <si>
    <t>PR_0161</t>
  </si>
  <si>
    <t>EMGALITY</t>
  </si>
  <si>
    <t>humanized monoclonal (IgG4 kappa) antibody against human calcitonin gene-related peptide </t>
  </si>
  <si>
    <t>S228P; F234A; L235A</t>
  </si>
  <si>
    <t>SQ_0182, SQ_0183</t>
  </si>
  <si>
    <t>Trebananib</t>
  </si>
  <si>
    <t>PR_0441</t>
  </si>
  <si>
    <t>AMG386</t>
  </si>
  <si>
    <t>recombinant peptide–Fc (IgG) fusion protein binding Ang-1/2</t>
  </si>
  <si>
    <t>Ang1/2</t>
  </si>
  <si>
    <t>antiangiogenic</t>
  </si>
  <si>
    <t>Gemtuzumab ozogamicin</t>
  </si>
  <si>
    <t>PR_0165</t>
  </si>
  <si>
    <t>MYLOTARG</t>
  </si>
  <si>
    <t>recombinant humanized IgG4 kappa antibody conjugated with calicheamicin derivative, a cytotoxic antitumor antibiotic</t>
  </si>
  <si>
    <t>Ozogamicin</t>
  </si>
  <si>
    <t>SQ_0184, SQ_0185</t>
  </si>
  <si>
    <t>CD33</t>
  </si>
  <si>
    <t>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t>
  </si>
  <si>
    <t>Ibalizumab</t>
  </si>
  <si>
    <t>PR_0171</t>
  </si>
  <si>
    <t>TROGARZO</t>
  </si>
  <si>
    <t>TaiMed Biologics</t>
  </si>
  <si>
    <t>IgG4 kappa monoclonal antibody that binds to CD4 receptors on the surface of CD4-positive cells, preventing HIV particle entry into the lymphocytes</t>
  </si>
  <si>
    <t>SQ_0188, SQ_0189</t>
  </si>
  <si>
    <t>CD4</t>
  </si>
  <si>
    <t>CD4 domain 2-directed post-attachment HIV-1 inhibitor</t>
  </si>
  <si>
    <t>Inotuzumab ozogamicin</t>
  </si>
  <si>
    <t>PR_0182</t>
  </si>
  <si>
    <t>BESPONSA</t>
  </si>
  <si>
    <t>Pfizer/Wyeth/UCB</t>
  </si>
  <si>
    <t>Recombinant humanised IgG4 kappa CD22-targeting monoclonal antibody covalently attached to calicheamicin derivative, N-acetyl-gamma-calicheamicin dimethylhydrazide, which is a potent DNA-binding cytotoxic agent</t>
  </si>
  <si>
    <t>SQ_0196, SQ_0197</t>
  </si>
  <si>
    <t>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t>
  </si>
  <si>
    <t>Ixekizumab</t>
  </si>
  <si>
    <t>PR_0216</t>
  </si>
  <si>
    <t>TALTZ</t>
  </si>
  <si>
    <t>Humanized monoclonal antibody (IgG4/kappa) against interleukin-17A</t>
  </si>
  <si>
    <t>SQ_0019, SQ_0020</t>
  </si>
  <si>
    <t>Lebrikizumab</t>
  </si>
  <si>
    <t>PR_0220</t>
  </si>
  <si>
    <t>EBGLYSS</t>
  </si>
  <si>
    <t>Almirall/Eli Lilly/Roche</t>
  </si>
  <si>
    <t>LEBRIKIZUMAB is a humanized monoclonal antibody and an experimental immunosuppressive drug for the treatment of asthma that cannot be adequately controlled with inhalable glucocorticoids. </t>
  </si>
  <si>
    <t>Binds with high affinity and slow off-rate to interleukin (IL)-13 and allows IL-13 to bind to IL-13Rα1 but inhibits human IL-13 signaling through the IL-4Rα/IL-13Rα1 receptor complex</t>
  </si>
  <si>
    <t>Magrolimab</t>
  </si>
  <si>
    <t>PR_0225</t>
  </si>
  <si>
    <t>HU5F9-G4</t>
  </si>
  <si>
    <t>Magrolimab (5F9; Hu5F9-G4) is a humanized monoclonal antibody against CD47, that is designed to interfere with recognition of CD47 by the SIRPalpha receptor on macrophages, under development by Forty Seven for the treatment of cancer; and in combination with FSI-174 for stem cell depletion as a conditioning regimen before HSCT. It is also under development for pancreatic cancer. It was previously under development for stem cell depletion, triple-negative breast cancer and melanoma</t>
  </si>
  <si>
    <t>SQ_0132, SQ_0133</t>
  </si>
  <si>
    <t>CD47</t>
  </si>
  <si>
    <t>Inhibition of CD47 and macrophage checkpoint inhibition</t>
  </si>
  <si>
    <t>Natalizumab</t>
  </si>
  <si>
    <t>PR_0235</t>
  </si>
  <si>
    <t xml:space="preserve">TYSABRI </t>
  </si>
  <si>
    <t>Natalizumab is a humanized mAb directed against VLA-4  that blocks the passage of leucocytes across the blood/brain barrier, developed for the treatment of multiple sclerosis (MS), Crohn's disease (CD), partial epilepsy (focal, local) and other inflammatory disorders. It was also in development for multiple myeloma</t>
  </si>
  <si>
    <t>SQ_0086, SQ_0087</t>
  </si>
  <si>
    <t>Alpa4beta1 integrin</t>
  </si>
  <si>
    <t>Inhibition of alpa4beta1 integrin</t>
  </si>
  <si>
    <t>Nivolumab</t>
  </si>
  <si>
    <t>PR_0238</t>
  </si>
  <si>
    <t>OPDIVO</t>
  </si>
  <si>
    <t>A Human IgG4 antibody blocking programmed death receptor-1 (PD-1)</t>
  </si>
  <si>
    <t>SQ_0021, SQ_0022</t>
  </si>
  <si>
    <t>Pembrolizumab</t>
  </si>
  <si>
    <t>PR_0287</t>
  </si>
  <si>
    <t>KEYTRUDA</t>
  </si>
  <si>
    <t>Humanzied IgG4 Monoclonal against PDCD1 (PD1)</t>
  </si>
  <si>
    <t>SQ_0039, SQ_0040</t>
  </si>
  <si>
    <t>Reslizumab</t>
  </si>
  <si>
    <t>PR_0301</t>
  </si>
  <si>
    <t>CINQAIR, CINQAERO, CINQUIL</t>
  </si>
  <si>
    <t>TEVA RESPIRATORY LLC</t>
  </si>
  <si>
    <t>Humanized monoclonal antibody (IgG4) against IL-5</t>
  </si>
  <si>
    <t>SQ_0064, SQ_0065</t>
  </si>
  <si>
    <t>IL-5 Antagonist mAb, prevents growth and differentiation of eosinophils in nonallegic forms of asthma</t>
  </si>
  <si>
    <t>Tralokinumab</t>
  </si>
  <si>
    <t>PR_0347</t>
  </si>
  <si>
    <t>ADBRY</t>
  </si>
  <si>
    <t>Leo Pharma</t>
  </si>
  <si>
    <t>Human IgG4 monoclonal antibody targeted against IL-13</t>
  </si>
  <si>
    <t>Neutralizes the activity of IL-13 by blocking its interaction with both the IL-13Rα1/IL-4Rα receptor complex and IL-13Rα2 receptors.</t>
  </si>
  <si>
    <t>Monalizumab</t>
  </si>
  <si>
    <t>PR_0423</t>
  </si>
  <si>
    <t>IPH-2201</t>
  </si>
  <si>
    <t>Innate Pharma</t>
  </si>
  <si>
    <t>Humanized monoclonal antibody (IgG4) targeting NKG2A</t>
  </si>
  <si>
    <t>SQ_0244, SQ_0245</t>
  </si>
  <si>
    <t>NKG2A</t>
  </si>
  <si>
    <t>Prevents the inhibition of CD8+ T cells and NK cell by tumor cells expressing HLA-E</t>
  </si>
  <si>
    <t>PR_0432</t>
  </si>
  <si>
    <t>PB006</t>
  </si>
  <si>
    <t>Polpharma Biologics</t>
  </si>
  <si>
    <t>Cabiralizumab</t>
  </si>
  <si>
    <t>PR_0438</t>
  </si>
  <si>
    <t>FPA008</t>
  </si>
  <si>
    <t>Bristol-Myers Squibb/Five Prime Therapeutics</t>
  </si>
  <si>
    <t>Humanized monoclonal antibody directed against the tyrosine kinase receptor colony stimulating factor 1 receptor and CD115</t>
  </si>
  <si>
    <t>CSF1R/CD115</t>
  </si>
  <si>
    <t>Blocks CSF1R to inhibit macrophage recruitment and polarization, reducing tumor growth and inflammation</t>
  </si>
  <si>
    <t>MEDI0680</t>
  </si>
  <si>
    <t>PR_0440</t>
  </si>
  <si>
    <t>Humanized IgG4κ monoclonal antibody targets PD-1</t>
  </si>
  <si>
    <t>Inhibits PD‑1 to restore T-cell activity against tumors</t>
  </si>
  <si>
    <t>Emibetuzumab</t>
  </si>
  <si>
    <t>PR_0443</t>
  </si>
  <si>
    <t>LY2875358</t>
  </si>
  <si>
    <t>Eli Lilly &amp; Company</t>
  </si>
  <si>
    <t>Humanized IgG4 monoclonal antibody targets MET receptor (HGFR) to inhibit HGF-dependent and independent MET signaling</t>
  </si>
  <si>
    <t>MET receptor</t>
  </si>
  <si>
    <t>Inhibits MET receptor signaling to reduce tumor growth and resistance to EGFR inhibitors</t>
  </si>
  <si>
    <t>Itepekimab</t>
  </si>
  <si>
    <t>PR_0449</t>
  </si>
  <si>
    <t>REGN3500</t>
  </si>
  <si>
    <t>Regeneron and Sanofi</t>
  </si>
  <si>
    <t>indicated for the treatment of patients with</t>
  </si>
  <si>
    <t>IL-33</t>
  </si>
  <si>
    <t>binding to VEGF-A and Ang-2. By inhibiting VEGF-A, faricimab suppresses endothelial cell</t>
  </si>
  <si>
    <t>Sequence ID</t>
  </si>
  <si>
    <t>Parental Molecule Therapeutic ID</t>
  </si>
  <si>
    <t>Chain Multiplicity</t>
  </si>
  <si>
    <t>Chain Identifier</t>
  </si>
  <si>
    <t>Chain Descriptor</t>
  </si>
  <si>
    <t>Amino Acid Sequence</t>
  </si>
  <si>
    <t>Sequence Source</t>
  </si>
  <si>
    <t>SQ_0163</t>
  </si>
  <si>
    <t>A</t>
  </si>
  <si>
    <t>Heavy Chain 1</t>
  </si>
  <si>
    <t>EVQLQQSGTVLARPGASVKMSCEASGYTFTNYWMHWVKQRPGQGLEWIGAIYPGNSDTSYIQKFKGKAKLTAVTSTTSVYMELSSLTNEDSAVYYCTLYDGYYVFAYWGQGTLVTVSAASTKGPSVFPLAPSSKSTSGGTAALGCLVKDYFPEPVTVSWNSGALTSGVHTFPAVLQSSGLYSLSSVVTVPSSSLGTQTYICNVNHKPSNTKVDKKVEPKSCDKTH</t>
  </si>
  <si>
    <t>https://www.rcsb.org/sequence/6V4P , https://go.drugbank.com/drugs/DB00054</t>
  </si>
  <si>
    <t>SQ_0164</t>
  </si>
  <si>
    <t>B</t>
  </si>
  <si>
    <t>Light Chain 1</t>
  </si>
  <si>
    <t>EIVLTQSPVTLSVTPGDSVSLSCRASRDISNNLHWFQQTSHESPRLLIKYASQSMSGIPSRFSGSGSGTDFTLSINSVETEDFGMYFCQQTNSWPYTFGGGTKLEIKRTVAAPSVFIFPPSDEQLKSGTASVVCLLNNFYPREAKVQWKVDNALQSGNSQESVTEQDSKDSTYSLSSTLTLSKADYEKHKVYACEVTHQGLSSPVTKSFNRGEC</t>
  </si>
  <si>
    <t>https://www.rcsb.org/sequence/6V4P</t>
  </si>
  <si>
    <t>SQ_0003</t>
  </si>
  <si>
    <t>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</si>
  <si>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t>
  </si>
  <si>
    <t>SQ_0004</t>
  </si>
  <si>
    <t>DIQMTQSPSSLSASVGDRVTITCRASQGIRNYLAWYQQKPGKAPKLLIYAASTLQSGVPSRFSGSGSGTDFTLTISSLQPEDVATYYCQRYNRAPYTFGQGTKVEIKRTVAAPSVFIFPPSDEQLKSGTASVVCLLNNFYPREAKVQWKVDNALQSGNSQESVTEQDSKDSTYSLSSTLTLSKADYEKHKVYACEVTHQGLSSPVTKSFNRGEC</t>
  </si>
  <si>
    <t>SQ_0165</t>
  </si>
  <si>
    <t>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</si>
  <si>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t>
  </si>
  <si>
    <t>SQ_0166</t>
  </si>
  <si>
    <t>DIVLTQSPASLAVSLGQRATISCKASQSVDFDGDSYMNWYQQKPGQPPKVLIYAASNLESGIPARFSGSGSGTDFTLNIHPVEEEDAATYYCQQSNEDPWTFGGGTKLEIKRTVAAPSVFIFPPSDEQLKSGTASVVCLLNNFYPREAKVQWKVDNALQSGNSQESVTEQDSKDSTYSLSSTLTLSKADYEKHKVYACEVTHQGLSSPVTKSFNRGEC</t>
  </si>
  <si>
    <t>SQ_0105</t>
  </si>
  <si>
    <t>PR_0014</t>
  </si>
  <si>
    <t>Afasevikumab</t>
  </si>
  <si>
    <t>EVQLVESGGGLVQPGRSLRLSCAASGFTFDDYAMHWVRQAPGKGLEWVSGINWSSGGIGYADSVKGRFTISRDNAKNSLYLQMNSLRAEDTALYYCARDIGGFGEFYWNFG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</si>
  <si>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https://www.imgt.org/3Dstructure-DB/cgi/details.cgi?pdbcode=10178, https://www.who.int/publications/m/item/inn-pl-113</t>
  </si>
  <si>
    <t>SQ_0106</t>
  </si>
  <si>
    <t>EIVLTQSPATLSLSPGERATLSCRASQSVRSYLAWYQQKPGQAPRLLIYDASNRATGIPARFSGSGSGTDFTLTISSLEPEDFAVYYCQQRSNWPPATFGGGTKVEIKRTVAAPSVFIFPPSDEQLKSGTASVVCLLNNFYPREAKVQWKVDNALQSGNSQESVTEQDSKDSTYSLSSTLTLSKADYEKHKVYACEVTHQGLSSPVTKSFNRGEC</t>
  </si>
  <si>
    <t>https://www.imgt.org/3Dstructure-DB/cgi/details.cgi?pdbcode=10178</t>
  </si>
  <si>
    <t>Domain 1</t>
  </si>
  <si>
    <t>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t>
  </si>
  <si>
    <t>https://go.drugbank.com/drugs/DB15874, https://www.kegg.jp/entry/D02784</t>
  </si>
  <si>
    <t>https://webs.iiitd.edu.in/raghava/thpdb/sequences/Th1085.fa, https://www.genome.jp/entry/D03228</t>
  </si>
  <si>
    <t>SQ_0101</t>
  </si>
  <si>
    <t>PR_0018</t>
  </si>
  <si>
    <t>Aldesleukin</t>
  </si>
  <si>
    <t>MPTSSSTKKTQLQLEHLLLDLQMILNGINNYKNPKLTRMLTFKFYMPKKATELKHLQCLEEELKPLEEVLNLAQSKNFHLRPRDLISNINVIVLELKGSETTFMCEYADETATIVEFLNRWITFSQSIISTLT</t>
  </si>
  <si>
    <t>https://webs.iiitd.edu.in/raghava/thpdb/sequences/Th1036.fa, https://www.kegg.jp/entry/D00748, https://go.drugbank.com/drugs/DB00041</t>
  </si>
  <si>
    <t>APHLVQ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t>
  </si>
  <si>
    <t>https://webs.iiitd.edu.in/raghava/thpdb/sequences/Th1076.fa, https://www.kegg.jp/entry/D04670, https://go.drugbank.com/drugs/DB00090</t>
  </si>
  <si>
    <t>SQ_0011</t>
  </si>
  <si>
    <t>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</si>
  <si>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 xml:space="preserve"> 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</si>
  <si>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SQ_0012</t>
  </si>
  <si>
    <t>DIQMTQSPSSLSASVGDRVTITCKASQNIDKYLNWYQQKPGKAPKLLIYNTNNLQTGVPSRFSGSGSGTDFTFTISSLQPEDIATYYCLQHISRPRTFGQGTKVEIKRTVAAPSVFIFPPSDEQLKSGTASVVCLLNNFYPREAKVQWKVDNALQSGNSQESVTEQDSKDSTYSLSSTLTLSKADYEKHKVYACEVTHQGLSSPVTKSFNRGEC</t>
  </si>
  <si>
    <t>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</si>
  <si>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</si>
  <si>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https://webs.iiitd.edu.in/raghava/thpdb/sequences/Th1097.fa, https://www.kegg.jp/entry/D03207, https://go.drugbank.com/drugs/DB01272</t>
  </si>
  <si>
    <t>SQ_0009</t>
  </si>
  <si>
    <t>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</si>
  <si>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t>
  </si>
  <si>
    <t>SQ_0010</t>
  </si>
  <si>
    <t>DIVMTQSPDSLAVSLGERATINCKSSQSVLYRSNNRNFLGWYQQKPGQPPNLLIYWASTRESGVPDRFSGSGSGTDFTLTISSLQAEDVAVYYCQQYYTTPYTFGQGTKLEIKRTVAAPSVFIFPPSDEQLKSGTASVVCLLNNFYPREAKVQWKVDNALQSGNSQESVTEQDSKDSTYSLSSTLTLSKADYEKHKVYACEVTHQGLSSPVTKSFNRGEC</t>
  </si>
  <si>
    <t>SQ_0104</t>
  </si>
  <si>
    <t>PR_0026</t>
  </si>
  <si>
    <t>Alteplase</t>
  </si>
  <si>
    <t>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t>
  </si>
  <si>
    <t>https://go.drugbank.com/drugs/DB00009, https://www.kegg.jp/entry/D02837, https://webs.iiitd.edu.in/raghava/thpdb/sequences/Th1009.fa</t>
  </si>
  <si>
    <t>SQ_0107</t>
  </si>
  <si>
    <t>PR_0031</t>
  </si>
  <si>
    <t>Ansuvimab</t>
  </si>
  <si>
    <t>EVQLVESGGGLIQPGGSLRLSCAASGFALRMYDMHWVRQTIDKRLEWVSAVGPSGDTTYADSVKGRFAVSRENAKNSLSLQMNSLTAGDTAIYYCVRSDRGVAGLFDSWGQGI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</si>
  <si>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https://www.imgt.org/3Dstructure-DB/cgi/details.cgi?pdbcode=11568, https://www.kegg.jp/entry/D11875, https://cdn.who.int/media/docs/default-source/international-nonproprietary-names-(inn)/pl124.pdf?sfvrsn=6437f035_7&amp;download=true</t>
  </si>
  <si>
    <t>SQ_0108</t>
  </si>
  <si>
    <t>DIQMTQSPSSLSASVGDRITITCRASQAFDNYVAWYQQRPGKVPKLLISAASALHAGVPSRFSGSGSGTHFTLTISSLQPEDVATYYCQNYNSAPLTFGGGTKVEIKRTVAAPSVFIFPPSDEQLKSGTASVVCLLNNFYPREAKVQWKVDNALQSGNSQESVTEQDSKDSTYSLSSTLTLSKADYEKHKVYACEVTHQGLSSPVTKSFNRGEC</t>
  </si>
  <si>
    <t>SQ_0007</t>
  </si>
  <si>
    <t>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t>
  </si>
  <si>
    <t>https://go.drugbank.com/drugs/DB11595 , https://www.imgt.org/3Dstructure-DB/cgi/details.cgi?pdbcode=9814 , https://drugs.ncats.io/drug/52CMI0WC3Y</t>
  </si>
  <si>
    <t>SQ_0008</t>
  </si>
  <si>
    <t>DIQMTQSPSSLSASVGDRVTITCRASQDVSTAVAWYQQKPGKAPKLLIYSASFLYSGVPSRFSGSGSGTDFTLTISSLQPEDFATYYCQQYLYHPATFGQGTKVEIKRTVAAPSVFIFPPSDEQLKSGTASVVCLLNNFYPREAKVQWKVDNALQSGNSQESVTEQDSKDSTYSLSSTLTLSKADYEKHKVYACEVTHQGLSSPVTKSFNRGEC</t>
  </si>
  <si>
    <t>SQ_0148</t>
  </si>
  <si>
    <t>PR_0049</t>
  </si>
  <si>
    <t>Atoltivimab</t>
  </si>
  <si>
    <t>QVQLVESGGGVVQPGRSLRLSCAASGFTFNNYGMHWVRQAPGMGLEWVAVIWHDGSDKYYADSVKGRFTISRDNSKNTLYLQMNSLRAEDTAVYYCARNWNL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</si>
  <si>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https://drugs.ncats.io/drug/FJZ07Q63VY , https://www.imgt.org/3Dstructure-DB/cgi/details.cgi?pdbcode=11032</t>
  </si>
  <si>
    <t>SQ_0149</t>
  </si>
  <si>
    <t>DIQMTQSPSSLSASVGDRITITCRASQSISTYLHWYQQKPGKAPKLLIYAASTLQSGVPSRFSGSGSGTDFTLTISSLQPEDFATYYCQQSFSTPPINFGQGTKLEIKRTVAAPSVFIFPPSDEQLKSGTASVVCLLNNFYPREAKVQWKVDNALQSGNSQESVTEQDSKDSTYSLSSTLTLSKADYEKHKVYACEVTHQGLSSPVTKSFNRGEC</t>
  </si>
  <si>
    <t>SQ_0150</t>
  </si>
  <si>
    <t>Maftivimab</t>
  </si>
  <si>
    <t>EVQLVESGGGLVQPGGSLRLSCAASGFTSSSYAMNWVRQAPGKGLEWVSTISGMGGSTYYADSVKGRFTISRDNSKNTLYLQMNSLRAEDTAVYYCAKRGYPH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</si>
  <si>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https://drugs.ncats.io/drug/KOP95331M4 , https://www.imgt.org/3Dstructure-DB/cgi/details.cgi?pdbcode=11034</t>
  </si>
  <si>
    <t>SQ_0151</t>
  </si>
  <si>
    <t>DIQMTQSPSSLSASVGDRVTITCRASQSISSFLNWYQQKPGKAPKLLIYAASSLQSGVPSRFSGSGSGTDFTLTISSLQPEDFATYYCQQSYSTLTFGQGTRLEIKRTVAAPSVFIFPPSDEQLKSGTASVVCLLNNFYPREAKVQWKVDNALQSGNSQESVTEQDSKDSTYSLSSTLTLSKADYEKHKVYACEVTHQGLSSPVTKSFNRGEC</t>
  </si>
  <si>
    <t>SQ_0152</t>
  </si>
  <si>
    <t>Odesivimab</t>
  </si>
  <si>
    <t>EVQLVESGGGLVQPGGSLRLSCAASGFTFSSYDMHWVRQATGKGLEWVSAIGTAGDTYYPGSVKGRFTISRENAKNSLYLQMNSLRAGDTAVYYCARTWFGEL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</si>
  <si>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https://drugs.ncats.io/drug/UY9LQ8P6HW , https://www.imgt.org/3Dstructure-DB/cgi/details.cgi?pdbcode=11033</t>
  </si>
  <si>
    <t>SQ_0153</t>
  </si>
  <si>
    <t>DIVMTQSPDSLAVSLGERATINCKSSQSVLYSSNNKNYLAWYQQKPGQPPKLLIYWASTRESGVPDRFSGSGSGTEFTLTITSLQAEDVAVYYCQQYYSSPLTFGGGTKVEIKRTVAAPSVFIFPPSDEQLKSGTASVVCLLNNFYPREAKVQWKVDNALQSGNSQESVTEQDSKDSTYSLSSTLTLSKADYEKHKVYACEVTHQGLSSPVTKSFNRGEC</t>
  </si>
  <si>
    <t>SQ_0238</t>
  </si>
  <si>
    <t>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t>
  </si>
  <si>
    <t>US Patent US8,163,884</t>
  </si>
  <si>
    <t>SQ_0239</t>
  </si>
  <si>
    <t>SSELTQDPAVSVALGQTVRITCQGDSLRTYYASWYQQKPGQAPVLVIYGKHKRPSGIPDRFSGSSSGNTASLTITGAQAEDEADYYCMSRSIWGNPHVLFGGGTQLTVL</t>
  </si>
  <si>
    <t>SQ_0005</t>
  </si>
  <si>
    <t>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</si>
  <si>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https://go.drugbank.com/drugs/DB11945; https://drugs.ncats.io/drug/KXG2PJ551I, https://opig.stats.ox.ac.uk/webapps/sabdab-sabpred/therasabdab/therasummary/?INN=avelumab&amp;format=Whole+mAb&amp;clintrial=Approved&amp;status=Active&amp;target=PDL1/CD274&amp;yearprop=2015&amp;isotype=G1&amp;heavy1=EVQLLESGGGLVQPGGSLRLSCAASGFTFSSYIMMWVRQAPGKGLEWVSSIYPSGGITFYADTVKGRFTISRDNSKNTLYLQMNSLRAEDTAVYYCARIKLGTVTTVDYWGQGTLVTVSS&amp;light1=QSALTQPASVSGSPGQSITISCTGTSSDVGGYNYVSWYQQHPGKAPKLMIYDVSNRPSGVSNRFSGSKSGNTASLTISGLQAEDEADYYCSSYTSSSTRVFGTGTKVTVL&amp;heavy2=na&amp;light2=na&amp;struc100=4nki:HL/5grj:HL&amp;struc99=None&amp;struc95to98=None&amp;yearrec=2016&amp;companies=AIO+Studien+gGmbH;Array+BioPharma;Chong+Kun+Dang;Dana-Farber+Cancer+Institute;Debiopharm;eFFECTOR+Therapeutics;EMD+Serono;Forty+Seven;Fred+Hutchinson+Cancer+Research+Center;Gachon+University+Gil+Medical+Center;Hellenic+Cooperative+Oncology+Group;Hospices+Civils+de+Lyon;Johannes+Gutenberg-University+Mainz;M.+D.+Anderson+Cancer+Center;Merck+KGaA;National+Cancer+Institute+(USA);National+Cancer+Institute+Slovakia;Netherlands+Cancer+Institute;Pfizer;Sidney+Kimmel+Comprehensive+Cancer+Center+at+Johns+Hopkins;Syndax+Pharmaceuticals;Transgene;University+College+London;University+of+Birmingham;University+of+California+San+Diego;University+of+Iowa;Vaccinex;Vanderbilt-Ingram+Cancer+Center;VAXIMM;Verastem+Oncology;Washington+University+School+of+Medicine&amp;cond_approved=Merkel+cell+carcinoma;Urogenital+cancer;Renal+cell+carcinoma&amp;cond_active=Breast+cancer;Diffuse+large+B+cell+lymphoma;Gastric+cancer;Head+and+neck+cancer;Non-small+cell+lung+cancer;Ovarian+cancer;Bladder+cancer;Endometrial+cancer;Fallopian+tube+cancer;Germ+cell+and+embryonal+neoplasms;Gestational+trophoblastic+disease;Glioblastoma;Haemangiosarcoma;Intestinal+cancer;Leiomyosarcoma;Nasopharyngeal+cancer;Neuroendocrine+tumours;Osteosarcoma;Peripheral+T-cell+lymphoma;Peritoneal+cancer;Prostate+cancer;Recurrent+respiratory+papillomatosis;Small+cell+lung+cancer;Solid+tumours;Squamous+cell+cancer;Thymoma;Liposarcoma;Lymphoma;Oropharyngeal+cancer;Pancreatic+cancer;Acute+myeloid+leukaemia;Follicular+lymphoma;Hodgkin%27s+disease;Liver+cancer;Meningioma;Bone+metastases;Anal+cancer;Cervical+cancer;Vulvovaginal+cancer;Meningioma&amp;cond_disc=na&amp;dev_tech=Human+Phage+Display&amp;notes=Avelumab+and+Bintrafusp+have+identical+V+domains</t>
  </si>
  <si>
    <t>SQ_0006</t>
  </si>
  <si>
    <t>QSALTQPASVSGSPGQSITISCTGTSSDVGGYNYVSWYQQHPGKAPKLMIYDVSNRPSGVSNRFSGSKSGNTASLTISGLQAEDEADYYCSSYTSSSTRVFGTGTKVTVLGQPKANPTVTLFPPSSEELQANKATLVCLISDFYPGAVTVAWKADGSPVKAGVETTKPSKQSNNKYAASSYLSLTPEQWKSHRSYSCQVTHEGSTVEKTVAPTECS</t>
  </si>
  <si>
    <t>SQ_0139</t>
  </si>
  <si>
    <t>QLQQSGTVLARPGASVKMSCKASGYSFTRYWMHWIKQRPGQGLEWIGAIYPGNSDTSYNQKFEGKAKLTAVTSASTAYMELSSLTHEDSAVYYCSRDYGYYFDFWGQGTTLTVSSASTKGPSVFPLAPSSKSTSGGTAALGCLVKDYFPEPVTVSWNSGALTSGVHTFPAVLQSSGLYSLSSVVTVPSSSLGTQTYICNVNHKPSNTKVDKRVEPPKSCDKTHTCPPCPAPELLGGPSVFLFPPKPKDTLMISRTPEVTCVVVDVSHEDPEVKFNWYVDGVEVHNAKTKPREEQYNSTYRVVSVLTVLHQDWLNGKEYKCKVSNKALPAPIEKTISKAKGQPREPQVYTLPPSRDELTKNQVSLTCLVKGFYPSDIAVEWESNGQPENNYKTTPPVLDSDGSFFLYSKLTVDKSRWQQGNVFSCSVMHEALHNHYTQKSLSLSPGK</t>
  </si>
  <si>
    <t>https://www.ncbi.nlm.nih.gov/protein/2194043, https://go.drugbank.com/drugs/DB00074 , https://www.imgt.org/3Dstructure-DB/cgi/details.cgi?pdbcode=12582</t>
  </si>
  <si>
    <t>SQ_0140</t>
  </si>
  <si>
    <t>QIVSTQSPAIMSASPGEKVTMTCSASSSRSYMQWYQQKPGTSPKRWIYDTSKLASGVPARFSGSGSGTSYSLTISSMEAEDAATYYCHQRSSYTFGGGTKLEIKRTVAAPSVFIFPPSDEQLKSGTASVVCLLNNFYPREAKVQWKVDNALQSGNSQESVTEQDSKDSTYSLSSTLTLSKADYEKHKVYACEVTHQGLSSPVTKSFNRGE</t>
  </si>
  <si>
    <t>https://www.ncbi.nlm.nih.gov/protein/2194044, https://go.drugbank.com/drugs/DB00074 , https://www.imgt.org/3Dstructure-DB/cgi/details.cgi?pdbcode=12582</t>
  </si>
  <si>
    <t>SQ_0137</t>
  </si>
  <si>
    <t>EVQLQQSGPELEKPGASVKLSCKASGYSFTGYNMNWVKQSHGKSLEWIGHIDPYYGDTSYNQKFRGKATLTVDKSSSTAYMQLKSLTSEDSAVYYCVKGGYYGHWYFDVWGA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</si>
  <si>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https://www.imgt.org/3Dstructure-DB/cgi/details.cgi?pdbcode=8734, https://go.drugbank.com/drugs/DB05136</t>
  </si>
  <si>
    <t>SQ_0138</t>
  </si>
  <si>
    <t>DIQMTQSPSSLSASLGERVSLTCRASQDIGSSLNWLQQGPDGTIKRLIYATSSLDSGVPKRFSGSRSGSDYSLTISSLESEDFVDYYCLQYVSSPPTFGAGTKLELKRADAAPSVFIFPPSDEQLKSGTASVVCLLNNFYPREAKVQWKVDNALQSGNSQESVTEQDSKDSTYSLSSTLTLSKADYEKHKVYACEVTHQGLSSPVTKSFNRGEC</t>
  </si>
  <si>
    <t>SQ_0125</t>
  </si>
  <si>
    <t>PR_0057</t>
  </si>
  <si>
    <t>BAY86-6150</t>
  </si>
  <si>
    <t>ANAFLEELRQGSLERECKEEQCSFEEAREIFEDEEETKLFWISYSDGDQCASSPCQNGGSCKDQLQSYICFCLPAFEGRNCETHKDDQLICVNENGGCEQYCSDHNGTKRSCRCHEGYSLLADGVSCTPTVEYPCGKIPILEKRNASKPQGRIVGGKVCPKGECPWQVLLLVNGAQLCGGTLINTIWVVSAAHCFDKIKNWRNLIAVLGEHDLSEHDGDEQSRRVAQVIIPSTYVPGTTNHDIALLRLHQPVNLTDHVVPLCLPERTFSERTLAFVRFSLVSGWGQLLDRGATALELMVLNVPRLMTQDCLQQSRKVGDSPNITEYMFCAGYSDGSKDSCKGDSGGP HATHYRGTWYLTGIVSWGQGCATVGHFGVYTRVSQYIEWLQKLMRSEPR PGVLLRAPFP</t>
  </si>
  <si>
    <t>https://onlinelibrary.wiley.com/doi/10.1111/hae.12994</t>
  </si>
  <si>
    <t>SQ_0109</t>
  </si>
  <si>
    <t>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</si>
  <si>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t>
  </si>
  <si>
    <t>SQ_0110</t>
  </si>
  <si>
    <t>SSELTQDPAVSVALGQTVRVTCQGDSLRSYYASWYQQKPGQAPVLVIYGKNNRPSGIPDRFSGSSSGNTASLTITGAQAEDEADYYCSSRDSSGNHWVFGGGTELTVLGQPKAAPSVTLFPPSSEELQANKATLVCLISDFYPGAVTVAWKADSSPVKAGVETTTPSKQSNNKYAASSYLSLTPEQWKSHRSYSCQVTHEGSTVEKTVAPTECS</t>
  </si>
  <si>
    <t>SQ_0111</t>
  </si>
  <si>
    <t>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</si>
  <si>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https://www.imgt.org/3Dstructure-DB/cgi/details.cgi?pdbcode=9233, https://www.kegg.jp/entry/D09874, https://cdn.who.int/media/docs/default-source/international-nonproprietary-names-(inn)/rl64.pdf?sfvrsn=3cb6e7b2_6&amp;download=true</t>
  </si>
  <si>
    <t>SQ_0112</t>
  </si>
  <si>
    <t>DIQMTQSPSSLSASVGDRVTITCGTSEDIINYLNWYQQKPGKAPKLLIYHTSRLQSGVPSRFSGSGSGTDFTLTISSLQPEDFATYYCQQGYTLPYTFGQGTKVEIKRTVAAPSVFIFPPSDEQLKSGTASVVCLLNNFYPREAKVQWKVDNALQSGNSQESVTEQDSKDSTYSLSSTLTLSKADYEKHKVYACEVTHQGLSSPVTKSFNRGEC</t>
  </si>
  <si>
    <t>SQ_0033</t>
  </si>
  <si>
    <t>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</si>
  <si>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https://www.imgt.org/3Dstructure-DB/cgi/details.cgi?pdbcode=8017 https://opig.stats.ox.ac.uk/webapps/sabdab-sabpred/therasabdab/therasummary/?INN=bevacizumab&amp;format=Whole+mAb&amp;clintrial=Approved&amp;status=Active&amp;target=VEGFA&amp;yearprop=2000&amp;isotype=G1&amp;heavy1=EVQLVESGGGLVQPGGSLRLSCAASGYTFTNYGMNWVRQAPGKGLEWVGWINTYTGEPTYAADFKRRFTFSLDTSKSTAYLQMNSLRAEDTAVYYCAKYPHYYGSSHWYFDVWGQGTLVTVSS&amp;light1=DIQMTQSPSSLSASVGDRVTITCSASQDISNYLNWYQQKPGKAPKVLIYFTSSLHSGVPSRFSGSGSGTDFTLTISSLQPEDFATYYCQQYSTVPWTFGQGTKVEIK&amp;heavy2=na&amp;light2=na&amp;struc100=1bj1:HL:KJ/7v5n:BA:FE&amp;struc99=None&amp;struc95to98=6bft:AB:HL/1cz8:HL:YX&amp;yearrec=2001&amp;companies=All+Ireland+Cooperative+Oncology+Research+Group;ARCAGY/GINECO+Group;Austrian+Breast+%26+Colorectal+Cancer+Study+Group;Bayer;Beth+Israel+Deaconess+Medical+Center;Breast+Cancer+Research+Foundation;Brigham+and+Women%27s+Hospital;Bristol-Myers+Squibb;Cancer+and+Leukemia+Group+B;Cancer+Research+UK;Chugai+Pharmaceutical;Cincinnati+Children%27s+Hospital+Medical+Center;Dana-Farber+Cancer+Institute;Duke+University;European+Organisation+for+Research+and+Treatment+of+Cancer;European+Thoracic+Oncology+Platform;Genentech;Hackensack+University+Medical+Center;Hoosier+Cancer+Research+Network;Indiana+University+School+of+Medicine;Japan+Breast+Cancer+Research+Group;M.+D.+Anderson+Cancer+Center;Massachusetts+General+Hospital;Medical+University+of+South+Carolina;Melanoma+Research+Foundation+Breakthrough+Consortium;Memorial+Sloan-Kettering+Cancer+Center;National+Cancer+Institute+(USA);National+Comprehensive+Cancer+Network;NCIC+Clinical+Trials+Group;North+Central+Cancer+Treatment+Group;NSABP+Foundation;Ohio+State+University+Medical+Center;Peter+MacCallum+Cancer+Centre;Roche;Royal+Marsden+NHS+Foundation+Trust;Sanofi;Sarcoma+Alliance+for+Research+through+Collaboration;SCRI+Development+Innovations;South+Eastern+European+Research+Oncology+Group;Spanish+Cooperative+Group+for+Digestive+Tumour+Therapy;Spanish+Lung+Cancer+Group;Stanford+University+School+of+Medicine;SWOG;The+Catalan+Institute+of+Oncology;UNICANCER;University+College+London;University+of+Alabama+at+Birmingham;University+of+Arkansas+System;University+of+California+Davis;University+of+Iowa;University+of+Oklahoma;University+of+Tennessee;University+of+Texas+M.+D.+Anderson+Cancer+Center;US+Oncology+Research;West+German+Study+Group;Xijing+Hospital&amp;cond_approved=Breast+cancer;Cervical+cancer;Colorectal+cancer;Glioblastoma;Glioma;Non-small+cell+lung+cancer;Ovarian+cancer;Renal+cell+carcinoma;Fallopian+tube+cancer;Peritoneal+cancer&amp;cond_active=Head+and+neck+cancer;Biliary+cancer;Brain+metastases;Endometrial+cancer;Ewing%27s+sarcoma;Gynaecological+cancer;Hodgkin%27s+disease;Intestinal+cancer;Liver+cancer;Liver+metastases;Malignant+melanoma;Meningioma;Multiple+myeloma;Neuroblastoma;Neurofibromatoses;Rectal+cancer;Soft+tissue+sarcoma;Solid+tumours;Urogenital+cancer;Neoplastic+meningitis;Sarcoma&amp;cond_disc=Carcinoid+tumour;Chronic+lymphocytic+leukaemia;Diffuse+large+B+cell+lymphoma;Eye+disorders;Gastric+cancer;Gastrointestinal+stromal+tumours;Mesothelioma;Oesophageal+cancer;Pancreatic+cancer;Prostate+cancer;Small+cell+lung+cancer&amp;dev_tech=&amp;notes=Biosimilars+available</t>
  </si>
  <si>
    <t>SQ_0034</t>
  </si>
  <si>
    <t>DIQMTQSPSSLSASVGDRVTITCSASQDISNYLNWYQQKPGKAPKVLIYFTSSLHSGVPSRFSGSGSGTDFTLTISSLQPEDFATYYCQQYSTVPWTFGQGTKVEIKRTVAAPSVFIFPPSDEQLKSGTASVVCLLNNFYPREAKVQWKVDNALQSGNSQESVTEQDSKDSTYSLSSTLTLSKADYEKHKVYACEVTHQGLSSPVTKSFNRGEC</t>
  </si>
  <si>
    <t>SQ_0113</t>
  </si>
  <si>
    <t>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</si>
  <si>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https://www.imgt.org/3Dstructure-DB/cgi/details.cgi?pdbcode=9608, https://www.kegg.jp/entry/D10453, https://cdn.who.int/media/docs/default-source/international-nonproprietary-names-(inn)/rl69.pdf?sfvrsn=5c738ba2_5&amp;download=true</t>
  </si>
  <si>
    <t>SQ_0114</t>
  </si>
  <si>
    <t>EIVLTQSPGTLSLSPGERATLSCRASQSVSSSYLAWYQQKPGQAPRLLIYGASSRATGIPDRFSGSGSGTDFTLTISRLEPEDFAVYYCQQYGSSTWTFGQGTKVEIKRTVAAPSVFIFPPSDEQLKSGTASVVCLLNNFYPREAKVQWKVDNALQSGNSQESVTEQDSKDSTYSLSSTLTLSKADYEKHKVYACEVTHQGLSSPVTKSFNRGEC</t>
  </si>
  <si>
    <t>SQ_0116</t>
  </si>
  <si>
    <t>QVQLVQSGAEVKKPGASVKVSCKASGYTFTSSYINWVRQAPGQGLEWMGTINPVSGSTSYAQKFQGRVTMTRDTSISTAYMELSRLRSDDTAVYYCARGGWFD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K</t>
  </si>
  <si>
    <t>https://www.imgt.org/3Dstructure-DB/cgi/details.cgi?pdbcode=9711, https://www.kegg.jp/entry/D10620, https://cdn.who.int/media/docs/default-source/international-nonproprietary-names-(inn)/rl70.pdf?sfvrsn=cdb39d23_5&amp;download=true</t>
  </si>
  <si>
    <t>SQ_0117</t>
  </si>
  <si>
    <t>QSALTQPASVSGSPGQSITISCTGTSSDVGSYNYVNWYQQHPGKAPKLMIYGVSKRPSGVSNRFSGSKSGNTASLTISGLQAEDEADYYCGTFAGGSYYGVFGGGTKLTVLGQPKAAPSVTLFPPSSEELQANKATLVCLISDFYPGAVTVAWKADSSPVKAGVETTTPSKQSNNKYAASSYLSLTPEQWKSHRSYSCQVTHEGSTVEKTVAPTECS</t>
  </si>
  <si>
    <t>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t>
  </si>
  <si>
    <t>https://go.drugbank.com/drugs/DB09052; https://doi.org/10.1080/19420862.2022.2123299</t>
  </si>
  <si>
    <t>SQ_0031</t>
  </si>
  <si>
    <t>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</si>
  <si>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t>
  </si>
  <si>
    <t>SQ_0032</t>
  </si>
  <si>
    <t>DIQMTQSPSSLSASVGDRVTITCRASQGISSALAWYQQKPGKAPKLLIYSASYRYTGVPSRFSGSGSGTDFTFTISSLQPEDIATYYCQQRYSLWRTFGQGTKLEIKRTVAAPSVFIFPPSDEQLKSGTASVVCLLNNFYPREAKVQWKVDNALQSGNSQESVTEQDSKDSTYSLSSTLTLSKADYEKHKVYACEVTHQGLSSPVTKSFNRGEC</t>
  </si>
  <si>
    <t>SQ_0145</t>
  </si>
  <si>
    <t>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</si>
  <si>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https://www.imgt.org/3Dstructure-DB/cgi/details.cgi?pdbcode=10301, https://go.drugbank.com/drugs/DB14012, https://www.kegg.jp/entry/D10913</t>
  </si>
  <si>
    <t>SQ_0146</t>
  </si>
  <si>
    <t>AIQLTQSPSSLSASVGDRVTITCRASQGISSALVWYQQKPGKAPKLLIYDASSLESGVPSRFSGSGSGTDFTLTISSLQPEDFATYYCQQFNDYFTFGPGTKVDIKRTVAAPSVFIFPPSDEQLKSGTASVVCLLNNFYPREAKVQWKVDNALQSGNSQESVTEQDSKDSTYSLSSTLTLSKADYEKHKVYACEVTHQGLSSPVTKSFNRGEC</t>
  </si>
  <si>
    <t>SQ_0161</t>
  </si>
  <si>
    <t>QVQLVESGGGVVQPGRSLRLSCAASGFTFSVYGMNWVRQAPAKGLEWVAIIWYDGDNQYYADSVKGRFTISRDNSKNTLYLQMNGLRAEDTAVYYCARDLRTGPFDYWGQGTLVTVSSASTKGPSVFPLAPSSKSTSGGTAALGCLVKDYFPEPVTVSWNSGALTSGVHTFPAVLQSSGLYSLSSVVTVPSSSLGTQTYICNVNHKPSNTKVDKRVAP</t>
  </si>
  <si>
    <t>https://www.rcsb.org/sequence/5BVJ, https://www.ebi.ac.uk/pdbe/entry/pdb/4g6j/protein/2</t>
  </si>
  <si>
    <t>SQ_0162</t>
  </si>
  <si>
    <t>EIVLTQSPDFQSVTPKEKVTITCRASQSIGSSLHWYQQKPDQSPKLLIKYASQSFSGVPSRFSGSGSGTDFTLTINSLEAEDAAAYYCHQSSSLPFTFGPGTKVDIKRTVAAPSVFIFPPSDEQLKSGTASVVCLLNNFYPREAKVQWKVDNALQSGNSQESVTEQDSKDSTYSLSSTLTLSKADYEKHKVYACEVTHQGLSSPVTKSFNRGEC</t>
  </si>
  <si>
    <t>https://go.drugbank.com/drugs/DB06168, https://www.rcsb.org/sequence/5BVJ</t>
  </si>
  <si>
    <t>EVQLVESGGGLVQPGGSLRLSCAASGRTFSYNPMGWFRQAPGKGRELVAAISRTGGSTYYPDSVEGRFTISRDNAKRMVYLQMNSLRAEDTAVYYCAAAGVRAEDGRVRTLPSEYTFWGQGTQVTVSSAAAEVQLVESGGGLVQPGGSLRLSCAASGRTFSYNPMGWFRQAPGKGRELVAAISRTGGSTYYPDSVEGRFTISRDNAKRMVYLQMNSLRAEDTAVYYCAAAGVRAEDGRVRTLPSEYTFWGQGTQVTVSS</t>
  </si>
  <si>
    <t>https://go.drugbank.com/drugs/DB06081; https://doi.org/10.1080/19420862.2022.2123299</t>
  </si>
  <si>
    <t>SQ_0167</t>
  </si>
  <si>
    <t>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</si>
  <si>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https://www.imgt.org/3Dstructure-DB/cgi/details.cgi?pdbcode=10691, https://go.drugbank.com/drugs/DB14707</t>
  </si>
  <si>
    <t>SQ_0168</t>
  </si>
  <si>
    <t>DIQMTQSPSSLSASVGDSITITCRASLSINTFLNWYQQKPGKAPNLLIYAASSLHGGVPSRFSGSGSGTDFTLTIRTLQPEDFATYYCQQSSNTPFTFGPGTVVDFRRTVAAPSVFIFPPSDEQLKSGTASVVCLLNNFYPREAKVQWKVDNALQSGNSQESVTEQDSKDSTYSLSSTLTLSKADYEKHKVYACEVTHQGLSSPVTKSFNRGEC</t>
  </si>
  <si>
    <t>SQ_0143</t>
  </si>
  <si>
    <t>EVQLVESGGGLVQPGGSLRLSCAASGYVFTDYGMNWVRQAPGKGLEWMGWINTYIGEPIYADSVKGRFTFSLDTSKSTAYLQMNSLRAEDTAVYYCARGYRSYAMDYWGQGTLVTVSSASTKGPSVFPLAPSSKSTSGGTAALGCLVKDYFPEPVTVSWNSGALTSGVHTFPAVLQSSGLYSLSSVVTVPSSSLGTQTYICNVNHKPSNTKVDKKVEPKSCDKTHTCAA</t>
  </si>
  <si>
    <t>https://patents.google.com/patent/WO2001094585A1/en:Method, https://go.drugbank.com/drugs/DB08904, https://cdn.who.int/media/docs/default-source/international-nonproprietary-names-(inn)/rl52.pdf?sfvrsn=73ef0f86_5&amp;download=true</t>
  </si>
  <si>
    <t>SQ_0144</t>
  </si>
  <si>
    <t>DIQMTQSPSSLSASVGDRVTITCKASQNVGTNVAWYQQKPGKAPKALIYSASFLYSGVPYRFSGSGSGTDFTLTISSLQPEDFATYYCQQYNIYPLTFGQGTKVEIKRTVAAPSVFIFPPSDEQLKSGTASVVCLLNNFYPREAKVQWKVDNALQSGNSQESVTEQDSKDSTYSLSSTLTLSKADYEKHKVYACEVTHQGLSSPVTKSFNRGEC</t>
  </si>
  <si>
    <t>SQ_0159</t>
  </si>
  <si>
    <t>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</si>
  <si>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https://go.drugbank.com/drugs/DB00002, https://www.kegg.jp/entry/D03455</t>
  </si>
  <si>
    <t>SQ_0160</t>
  </si>
  <si>
    <t>DILLTQSPVILSVSPGERVSFSCRASQSIGTNIHWYQQRTNGSPRLLIKYASESISGIPSRFSGSGSGTDFTLSINSVESEDIADYYCQQNNNWPTTFGAGTKLELKRTVAAPSVFIFPPSDEQLKSGTASVVCLLNNFYPREAKVQWKVDNALQSGNSQESVTEQDSKDSTYSLSSTLTLSKADYEKHKVYACEVTHQGLSSPVTKSFNRGEC</t>
  </si>
  <si>
    <t>SQ_0169</t>
  </si>
  <si>
    <t>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</si>
  <si>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https://www.imgt.org/3Dstructure-DB/cgi/details.cgi?pdbcode=9128, https://go.drugbank.com/drugs/DB09331</t>
  </si>
  <si>
    <t>SQ_0170</t>
  </si>
  <si>
    <t>EIVLTQSPATLSLSPGERATLSCRASQSVSSYLAWYQQKPGQAPRLLIYDASNRATGIPARFSGSGSGTDFTLTISSLEPEDFAVYYCQQRSNWPPTFGQGTKVEIKRTVAAPSVFIFPPSDEQLKSGTASVVCLLNNFYPREAKVQWKVDNALQSGNSQESVTEQDSKDSTYSLSSTLTLSKADYEKHKVYACEVTHQGLSSPVTKSFNRGEC</t>
  </si>
  <si>
    <t>PR_0109</t>
  </si>
  <si>
    <t>Hyaluronidase</t>
  </si>
  <si>
    <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t>
  </si>
  <si>
    <t>https://drugs.ncats.io/drug/743QUY4VD8  , https://www.genome.jp/entry/D06604</t>
  </si>
  <si>
    <t>MGVHECPAWLWLLLSLLSLPLGLPVLGAPPRLICDSRVLERYLLEAKEAENITTGCNETCSLNENITVPDTKVNFYAWKRMEVGQQAVEVWQGLALLSEAVLRGQALLVNSSQVNETLQLHVDKAVSGLRSLTTLLRALGAQKEAISPPDAASAAPLRTITADTFRKLFRVYSNFLRGKLKLYTGEACRTGDR</t>
  </si>
  <si>
    <t>https://go.drugbank.com/drugs/DB00012 , https://drugs.ncats.io/drug/15UQ94PT4P</t>
  </si>
  <si>
    <t>SQ_0172</t>
  </si>
  <si>
    <t>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</si>
  <si>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https://go.drugbank.com/drugs/DB06643 , https://www.imgt.org/3Dstructure-DB/cgi/details.cgi?pdbcode=8653</t>
  </si>
  <si>
    <t>SQ_0173</t>
  </si>
  <si>
    <t>EIVLTQSPGTLSLSPGERATLSCRASQSVRGRYLAWYQQKPGQAPRLLIYGASSRATGIPDRFSGSGSGTDFTLTISRLEPEDFAVFYCQQYGSSPRTFGQGTKVEIKRTVAAPSVFIFPPSDEQLKSGTASVVCLLNNFYPREAKVQWKVDNALQSGNSQESVTEQDSKDSTYSLSSTLTLSKADYEKHKVYACEVTHQGLSSPVTKSFNRGEC</t>
  </si>
  <si>
    <t>SQ_0156</t>
  </si>
  <si>
    <t>EVQLLQSGPELEKPGASVMISCKASGSSFTGYNMNWVRQNIGKSLEWIGAIDPYYGGTSYNQKFKGRATLTVDKSSSTAYMHLKSLTSEDSAVYYCVSGMEYWGQGTS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</si>
  <si>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https://drugs.ncats.io/drug/7SQY4ZUD30 , https://www.imgt.org/3Dstructure-DB/cgi/details.cgi?pdbcode=9754</t>
  </si>
  <si>
    <t>SQ_0157</t>
  </si>
  <si>
    <t>EIVMTQSPATLSVSPGERATLSCRSSQSLVHRNGNTYLHWYLQKPGQSPKLLIHKVSNRFSGVPDRFSGSGSGTDFTLKISRVEAEDLGVYFCSQSTHVPPLTFGAGTKLELKRTVAAPSVFIFPPSDEQLKSGTASVVCLLNNFYPREAKVQWKVDNALQSGNSQESVTEQDSKDSTYSLSSTLTLSKADYEKHKVYACEVTHQGLSSPVTKSFNRGEC</t>
  </si>
  <si>
    <t>SQ_0029</t>
  </si>
  <si>
    <t>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</si>
  <si>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t>
  </si>
  <si>
    <t>SQ_0030</t>
  </si>
  <si>
    <t>DIVMTQSPLSLPVTPGEPASISCRSSQSLLYSIGYNYLDWYLQKSGQSPQLLIYLGSNRASGVPDRFSGSGSGTDFTLKISRVEAEDVGFYYCMQALQTPYTFGQGTKLEIKRTVAAPSVFIFPPSDEQLKSGTASVVCLLNNFYPREAKVQWKVDNALQSGNSQESVTEQDSKDSTYSLSSTLTLSKADYEKHKVYACEVTHQGLSSPVTKSFNRGEC</t>
  </si>
  <si>
    <t>SQ_0035</t>
  </si>
  <si>
    <t>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t>
  </si>
  <si>
    <t>https://www.imgt.org/mAb-DB/search.action;jsessionid=D6023E277A82452EB80D0743F25B076B; https://opig.stats.ox.ac.uk/webapps/sabdab-sabpred/therasabdab/therasummary/?INN=durvalumab&amp;format=Whole+mAb&amp;clintrial=Approved&amp;status=Active&amp;target=PDL1/CD274&amp;yearprop=2014&amp;isotype=G1&amp;heavy1=EVQLVESGGGLVQPGGSLRLSCAASGFTFSRYWMSWVRQAPGKGLEWVANIKQDGSEKYYVDSVKGRFTISRDNAKNSLYLQMNSLRAEDTAVYYCAREGGWFGELAFDYWGQGTLVTVSS&amp;light1=EIVLTQSPGTLSLSPGERATLSCRASQRVSSSYLAWYQQKPGQAPRLLIYDASSRATGIPDRFSGSGSGTDFTLTISRLEPEDFAVYYCQQYGSLPWTFGQGTKVEIK&amp;heavy2=na&amp;light2=na&amp;struc100=5xj4:HL/5x8m:BC&amp;struc99=None&amp;struc95to98=None&amp;yearrec=2015&amp;companies=Advaxis;AIO+Studien+gGmbH;AstraZeneca;Big+Ten+Cancer+Research+Consortium;Canadian+Cancer+Trials+Group;Case+Comprehensive+Cancer+Center;Celgene+International+SARL;Centre+hospitalier+de+l%27Universite+de+Montreal;Centre+Leon+Berard;Charite+-+Universitatsmedizin+Berlin;Childrens+Hospital+Los+Angeles;Dana-Farber+Cancer+Institute;Eli+Lilly;Fondazione+IRCCS+Istituto+Nazionale+dei+Tumori;GlaxoSmithKline;Gradalis;Grand+Hopital+de+Charleroi;Grupo+Espanol+de+Tumores+Neuroendocrinos;Gustave+Roussy;Immunocore;Innate+Pharma;Institut+Claudius+Regaud;Juno+Therapeutics;Kyoto+Breast+Cancer+Research+Network;Ludwig+Institute+for+Cancer+Research;M.+D.+Anderson+Cancer+Center;MedImmune;Memorial+Sloan-Kettering+Cancer+Center;Mirati+Therapeutics;Myriad+Genetic+Laboratories;National+Cancer+Institute+(USA);National+Health+and+Medical+Research+Council;Northwestern+University;Pharmacyclics;Plexxikon;Radboud+University;Samsung+Medical+Center;Spanish+Oncology+Genito-Urinary+Group;Swiss+Group+for+Clinical+Cancer+Research;UNC+Lineberger+Comprehensive+Cancer+Center;UNICANCER;University+College+London;University+of+Colorado+at+Denver;University+of+Kansas+Medical+Center;University+of+Maryland+Greenbaum+Cancer+Center;University+of+Southern+California;University+of+Sydney;University+of+Texas+M.+D.+Anderson+Cancer+Center;VentiRx+Pharmaceuticals;Washington+University+School+of+Medicine;Yale+University;Yonsei+University+College+of+Medicine&amp;cond_approved=Non-small+cell+lung+cancer;Urogenital+cancer;Small+cell+lung+cancer&amp;cond_active=Biliary+cancer;Bladder+cancer;Cervical+cancer;Fallopian+tube+cancer;Head+and+neck+cancer;Liver+cancer;Ovarian+cancer;Peritoneal+cancer;Renal+cell+carcinoma;Solid+tumours;Breast+cancer;Gynaecological+cancer;Pancreatic+cancer;Acute+myeloid+leukaemia;Brain+metastases;Cholangiocarcinoma;Colorectal+cancer;Diffuse+large+B+cell+lymphoma;Endometrial+cancer;Gallbladder+cancer;Gastric+cancer;Germ+cell+and+embryonal+neoplasms;Glioblastoma;Mesothelioma;Multiple+myeloma;Myelodysplastic+syndromes;Neuroendocrine+tumours;Oesophageal+cancer;Oropharyngeal+cancer;Prostate+cancer;Sarcoma;Soft+tissue+sarcoma;Chronic+lymphocytic+leukaemia;Cutaneous+T-cell+lymphoma;Haematological+malignancies;Lung+cancer;Lymphoma;Malignant+melanoma;Non-Hodgkin%27s+lymphoma;Peripheral+T-cell+lymphoma;Renal+cancer;Gastrointestinal+cancer;Myelofibrosis;Vulvovaginal+cancer&amp;cond_disc=CNS+cancer;Lymphoproliferative+disorders;Thyroid+cancer&amp;dev_tech=&amp;notes=</t>
  </si>
  <si>
    <t>SQ_0036</t>
  </si>
  <si>
    <t>EIVLTQSPGTLSLSPGERATLSCRASQRVSSSYLAWYQQKPGQAPRLLIYDASSRATGIPDRFSGSGSGTDFTLTISRLEPEDFAVYYCQQYGSLPWTFGQGTKVEIKRTVAAPSVFIFPPSDEQLKSGTASVVCLLNNFYPREAKVQWKVDNALQSGNSQESVTEQDSKDSTYSLSSTLTLSKADYEKHKVYACEVTHQGLSSPVTKSFNRGEC</t>
  </si>
  <si>
    <t>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t>
  </si>
  <si>
    <t>https://go.drugbank.com/drugs/DB00023</t>
  </si>
  <si>
    <t>SQ_0174</t>
  </si>
  <si>
    <t>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t>
  </si>
  <si>
    <t>https://www.imgt.org/3Dstructure-DB/cgi/details.cgi?pdbcode=8231 , https://www.rcsb.org/sequence/5I5K</t>
  </si>
  <si>
    <t>SQ_0175</t>
  </si>
  <si>
    <t>DIQMTQSPSSLSASVGDRVTITCGASENIYGALNWYQQKPGKAPKLLIYGATNLADGVPSRFSGSGSGTDFTLTISSLQPEDFATYYCQNVLNTPLTFGQGTKVEIKRTVAAPSVFIFPPSDEQLKSGTASVVCLLNNFYPREAKVQWKVDNALQSGNSQESVTEQDSKDSTYSLSSTLTLSKADYEKHKVYACEVTHQGLSSPVTKSFNRGEC</t>
  </si>
  <si>
    <t>SQ_0176</t>
  </si>
  <si>
    <t>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</si>
  <si>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https://www.imgt.org/3Dstructure-DB/cgi/details.cgi?pdbcode=9074 , https://go.drugbank.com/drugs/DB06317</t>
  </si>
  <si>
    <t>SQ_0177</t>
  </si>
  <si>
    <t>DIQMTQSPSSLSASVGDRVTITCKASQDVGIAVAWYQQKPGKVPKLLIYWASTRHTGVPDRFSGSGSGTDFTLTISSLQPEDVATYYCQQYSSYPYTFGQGTKVEIKRTVAAPSVFIFPPSDEQLKSGTASVVCLLNNFYPREAKVQWKVDNALQSGNSQESVTEQDSKDSTYSLSSTLTLSKADYEKHKVYACEVTHQGLSSPVTKSFNRGEC</t>
  </si>
  <si>
    <t>SQ_0178</t>
  </si>
  <si>
    <t>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</si>
  <si>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https://www.imgt.org/3Dstructure-DB/cgi/details.cgi?pdbcode=10319 , Wilkinson</t>
  </si>
  <si>
    <t>SQ_0179</t>
  </si>
  <si>
    <t>NFMLTQPHSVSESPGKTVTISCTRSSGSIASNYVQWYQQRPGSSPTTVIYEDNQRPSGVPDRFSGSIDSSSNSASLTISGLKTEDEADYYCQSYDGSNRWMFGGGTKLTVLGQPKAAPSVTLFPPSSEELQANKATLVCLISDFYPGAVTVAWKADSSPVKAGVETTTPSKQSNNKYAASSYLSLTPEQWKSHRSYSCQVTHEGSTVEKTVAPTECS</t>
  </si>
  <si>
    <t>APPRLICDSRVLERYLLEAKEAENITTGCAEHCSLNENITVPDTKVNFYAWKRMEVGQQAVEVWQGLALLSEAVLRGQALLVNSSQPWEPLQLHVDKAVSGLRSLTTLLRALGAQKEAISPPDAASAAPLRTITADTFRKLFRVYSNFLRGKLKLYTGEACRTGDR</t>
  </si>
  <si>
    <t>https://www.uniprot.org/uniprotkb/P01588/entry; https://go.drugbank.com/drugs/DB00016 , https://drugs.ncats.io/drug/LR3UXN0193</t>
  </si>
  <si>
    <t>SQ_0180</t>
  </si>
  <si>
    <t>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</si>
  <si>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https://go.drugbank.com/drugs/DB14039 , 'Wilkinson'</t>
  </si>
  <si>
    <t>SQ_0181</t>
  </si>
  <si>
    <t>QSVLTQPPSVSAAPGQKVTISCSGSSSNIGNNYVSWYQQLPGTAPKLLIYDNNKRPSGIPDRFSGSKSGTSTTLGITGLQTGDEADYYCGTWDSRLSAVVFGGGTKLTVLGQPKANPTVTLFPPSSEELQANKATLVCLISDFYPGAVTVAWKADGSPVKAGVETTKPSKQSNNKYAASSYLSLTPEQWKSHRSYSCQVTHEGSTVEKTVAPTECS</t>
  </si>
  <si>
    <t>ADKLPNIVILATGGTIAGSAATGTQTTGYKAGALGVDTLINAVPEVKKLANVKGEQFSNMASENMTGDVVLKLSQRVNELLARDDVDGVVITHGTDTVEESAYFLHLTVKSDKPVVFVAAMRPATAISADGPMNLLEAVRVAGDKQSRGRGVMVVLNDRIGSARYITKTNASTLDTFKANEEGYLGVIIGNRIYYQNRIDKLHTTRSVFDVRGLTSLPKVDILYGYQDDPEYLYDAAIQHGVKGIVYAMGAGSVSVRGIAGMRKAMEKGVVVIRSTRTGNGIVPPDEELPGLVSDSLNPAHARILLMLALTRTSDPKVIQEYFHTY</t>
  </si>
  <si>
    <t>https://go.drugbank.com/drugs/DB08886</t>
  </si>
  <si>
    <t>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</si>
  <si>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https://www.imgt.org/3Dstructure-DB/cgi/details.cgi?pdbcode=7783&amp;Part=Chain , https://drugs.ncats.io/drug/OP401G7OJC</t>
  </si>
  <si>
    <t>SQ_0013</t>
  </si>
  <si>
    <t>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</si>
  <si>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t>
  </si>
  <si>
    <t>SQ_0014</t>
  </si>
  <si>
    <t>ESALTQPASVSGSPGQSITISCTGTSSDVGGYNSVSWYQQHPGKAPKLMIYEVSNRPSGVSNRFSGSKSGNTASLTISGLQAEDEADYYCNSYTSTSMVFGGGTKLTVLGQPKAAPSVTLFPPSSEELQANKATLVCLISDFYPGAVTVAWKADSSPVKAGVETTTPSKQSNNKYAASSYLSLTPEQWKSHRSYSCQVTHEGSTVEKTVAPTECS</t>
  </si>
  <si>
    <t>SQ_0115</t>
  </si>
  <si>
    <t>PR_0152</t>
  </si>
  <si>
    <t>Filgrastim</t>
  </si>
  <si>
    <t>MTPLGPASSLPQSFLLKCLEQVRKIQGDGAALQEKLCATYKLCHPEELVLLGHSLGIPWAPLSSCPSQALQLAGCLSQLHSGLFLYQGLLQALEGISPELGPTLDTLQLDVADFATTIWQQMEELGMAPALQPTQGAMPAFASAFQRRAGGVLVASHLQSFLEVSYRVLRHLAQP</t>
  </si>
  <si>
    <t>https://go.drugbank.com/drugs/DB00099, https://webs.iiitd.edu.in/raghava/thpdb/sequences/Th1082.fa, https://www.kegg.jp/entry/D03235</t>
  </si>
  <si>
    <t>SQ_0118</t>
  </si>
  <si>
    <t>PR_0156</t>
  </si>
  <si>
    <t>Follitropin alfa</t>
  </si>
  <si>
    <t>APDVQDCPECTLQENPFFSQPGAPILQCMGCCFSRAYPTPLRSKKTMLVQKNVTSESTCCVAKSYNRVTVMGGFKVENHTACHCSTCYYHKS</t>
  </si>
  <si>
    <t>https://go.drugbank.com/drugs/DB00066, https://webs.iiitd.edu.in/raghava/thpdb/sequences/Th1055.fa</t>
  </si>
  <si>
    <t>SQ_0119</t>
  </si>
  <si>
    <t>Domain 2</t>
  </si>
  <si>
    <t>NSCELTNITIAIEKEECRFCISINTTWCAGYCYTRDLVYKDPARPKIQKTCTFKELVYETVRVPGCAHHADSLYTYPVATQCHCGKCDSDSTDCTVRGLGPSYCSFGEMKE</t>
  </si>
  <si>
    <t>SQ_0120</t>
  </si>
  <si>
    <t>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</si>
  <si>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https://go.drugbank.com/drugs/DB14041, https://www.kegg.jp/entry/D11055</t>
  </si>
  <si>
    <t>SQ_0121</t>
  </si>
  <si>
    <t>EIVLTQSPATLSLSPGERATLCKASKRVTTYVSWYQQKPGQAPRLLIYGASNRYLGIPARFSGSGSGTDFTLTISSLEPEDFAVYYCSQSYNYPYTFGQGTKLEIKRTVAAPSVFIFPPSDEQLKSGTASVVCLLNNFYPREAKVQWKVDNALQSGNSQESVTEQDSKDSTYSLSSTLTLSKADYEKHKVYACEVTHQGLSSPVTKSFNRGEC</t>
  </si>
  <si>
    <t>SQ_0182</t>
  </si>
  <si>
    <t>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t>
  </si>
  <si>
    <t>https://www.kegg.jp/entry/D10936, https://go.drugbank.com/drugs/DB14042</t>
  </si>
  <si>
    <t>SQ_0183</t>
  </si>
  <si>
    <t>DIQMTQSPSSLSASVGDRVTITCRASKDISKYLNWYQQKPGKAPKLLIYYTSGYHSGVPSRFSGSGSGTDFTLTISSLQPEDFATYYCQQ GDALPPTFGGGTKVEIKRTV AAPSVFIFPPSDEQLKSGTASVVCLLNNFYPREAKVQWKVDNALQSGNSQ ESVTEQDSKDSTYSLSSTLTLSKADYEKHKVYACEVTHQGLSSPVTKSFNRGEC</t>
  </si>
  <si>
    <t>SQ_0122</t>
  </si>
  <si>
    <t>PR_0162</t>
  </si>
  <si>
    <t>Galiximab</t>
  </si>
  <si>
    <t>MKHLWFFLLLVAAPRWVLSQVQLQESGPGLVKPSETLSLTCAVSGGSISGGYGWGWIRQPPGKGLEWIGSFYSSSGNTYYNPSLKSQVTISTDTSKNQFSLKLNSMTAADTAVYYCVRDRLFSVVGMVYNNWFDVWGPGVLVTVSS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HNHYTQKSLSLSPGK</t>
  </si>
  <si>
    <t xml:space="preserve"> https://drugs.ncats.io/drug/S9OX9692ZB https://opig.stats.ox.ac.uk/webapps/sabdab-sabpred/therasabdab/therasummary/?INN=galiximab&amp;format=Whole+mAb&amp;clintrial=Phase-II&amp;status=Discontinued&amp;target=B7/CD80/CD28LG&amp;yearprop=2003&amp;isotype=G1&amp;heavy1=QVQLQESGPGLVKPSETLSLTCAVSGGSISGGYGWGWIRQPPGKGLEWIGSFYSSSGNTYYNPSLKSQVTISTDTSKNQFSLKLNSMTAADTAVYYCVRDRLFSVVGMVYNNWFDVWGPGVLVTVSS&amp;light1=ESALTQPPSVSGAPGQKVTISCTGSTSNIGGYDLHWYQQLPGTAPKLLIYDINKRPSGISDRFSGSKSGTAASLAITGLQTEDEADYYCQSYDSSLNAQVFGGGTRLTVL&amp;heavy2=na&amp;light2=na&amp;struc100=None&amp;struc99=None&amp;struc95to98=None&amp;yearrec=2004&amp;companies=Biogen;Biogen+Idec&amp;cond_approved=na&amp;cond_active=na&amp;cond_disc=Autoimmune+disorders;Non-Hodgkin%27s+lymphoma;Psoriasis&amp;dev_tech=&amp;notes=</t>
  </si>
  <si>
    <t>SQ_0123</t>
  </si>
  <si>
    <t>MRVPAQLLGLLLLWLPGARCESALTQPPSVSGAPGQKVTISCTGSTSNIGGYDLHWYQQLPGTAPKLLIYDINKRPSGISDRFSGSKSGTAASLAITGLQTEDEADYYCQSYDSSLNAQVFGGGTRLTVLGQPKAAPTVTLFPPSSEELQANKATLVCLISDFYPGAVTVAWKADSSPVKAGVETTTPSKQSNNKYAASSYLSLTPEQWKSHRSYSCQVTHEGSTVEKTVAPTECS</t>
  </si>
  <si>
    <t>SQ_0124</t>
  </si>
  <si>
    <t>PR_0163</t>
  </si>
  <si>
    <t>Galsulfase</t>
  </si>
  <si>
    <t>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t>
  </si>
  <si>
    <t>https://go.drugbank.com/drugs/DB01279, https://webs.iiitd.edu.in/raghava/thpdb/sequences/Th1101.fa, https://www.kegg.jp/entry/D06565</t>
  </si>
  <si>
    <t>SQ_0184</t>
  </si>
  <si>
    <t>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</si>
  <si>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https://go.drugbank.com/drugs/DB00056,https://drugs.ncats.io/drug/8GZG754X6M#subunits</t>
  </si>
  <si>
    <t>SQ_0185</t>
  </si>
  <si>
    <t>DIQLTQSPSTLSASVGDRVTITCRASESLDNYGIRFLTWFQQKPGKAPKLLMYAASNQGSGVPSRFSGSGSGTEFTLTISSLQPDDFATYYCQQTKEVPWSFGQGTKVEVKRTVAAPSVFIFPPSDEQLKSGTASVVCLLNNFYPREAKVQWKVDNALQSGNSQESVTEQDSKDSTYSLSSTLTLSKADYEKHKVYACEVTHQGLSSPVTKSFNRGEC</t>
  </si>
  <si>
    <t>SQ_0037</t>
  </si>
  <si>
    <t>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</si>
  <si>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https://patents.google.com/patent/US20190324000A1/en?q=golimumab&amp;oq=golimumab , https://drugs.ncats.io/drug/91X1KLU43E</t>
  </si>
  <si>
    <t>SQ_0038</t>
  </si>
  <si>
    <t xml:space="preserve">EIVLTQSPATLSLSPGERATLSCRASQSVYSYLAWYQQKPGQAPRLLIYDASNRATGIPARFSGSGSGTDFTLTISSLEPEDFAVYYCQQRSNWPPFTFGPGTKVDIKRTVAAPSVFIFPPSDEQLKSGTASVVCLLNNFYPREAKVQWKVDNALQSGNSQESVTEQDSKDSTYSLSSTLTLSKADYEKHKVYACEVTHQGLSSPVTKSFNRGEC </t>
  </si>
  <si>
    <t>SQ_0186</t>
  </si>
  <si>
    <t>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</si>
  <si>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https://go.drugbank.com/drugs/DB11834,https://www.kegg.jp/entry/D10438</t>
  </si>
  <si>
    <t>SQ_0187</t>
  </si>
  <si>
    <t>QSVLTQPPSVSGAPGQRVTISCTGSSSNIGSGYDVHWYQQLPGTAPKLLIYGNSKRPSGVPDRFSGSKSGTSASLAITGLQSEDEADYYCASWTDGLSLVVFGGGTKLTVLGQPKAAPSVTLFPPSSEELQANKATLVCLISDFYPGAVTVAWKADSSPVKAGVETTTPSKQSNNKYAASSYLSLTPEQWKSHRSYSCQVTHEGSTVEKTVAPTECS</t>
  </si>
  <si>
    <t>SQ_0188</t>
  </si>
  <si>
    <t>QVQLQQSGPE VVKPGASVKM SCKASGYTFT SYVIHWVRQK PGQGLDWIGY INPYNDGTDYDEKFKGKATL TSDTSTSTAY MELSSLRSED TAVYYCAREK DNYATGAWFA YWGQGTLVTVSSASTKGPSV FPLAPCSRST SESTAALGCL VKDYFPEPVT VSWNSGALTS GVHTFPAVLQSSGLYSLSSV VTVPSSSLGT KTYTCNVDHK PSNTKVDKRV ESKYGPPCPS CPAPEFLGGPSVFLFPPKPK DTLMISRTPE VTCVVVDVSQ EDPEVQFNWY VDGVEVHNAK TKPREEQFNSTYRVVSVLTV LHQDWLNGKE YKCKVSNKGL PSSIEKTISK AKGQPREPQV YTLPPSQEEMTKNQVSLTCL VKGFYPSDIA VEWESNGQPE NNYKTTPPVL DSDGSFFLYS RLTVDKSRWQEGNVFSCSVM HEALHNHYTQ KSLSLSLGK</t>
  </si>
  <si>
    <t>https://www.kegg.jp/entry/D09575,https://drugs.ncats.io/drug/LT369U66CE</t>
  </si>
  <si>
    <t>SQ_0189</t>
  </si>
  <si>
    <t>DIVMTQSPDS LAVSLGERVT MNCKSSQSLL YSTNQKNYLA WYQQKPGQSP KLLIYWASTRESGVPDRFSG SGSGTDFTLT ISSVQAEDVA VYYCQQYYSY RTFGGGTKLE IKRTVAAPSVFIFPPSDEQL KSGTASVVCL LNNFYPREAK VQWKVDNALQ SGNSQESVTE QDSKDSTYSLSSTLTLSKAD YEKHKVYACE VTHQGLSSPV TKSFNRGEC</t>
  </si>
  <si>
    <t>SQ_0190</t>
  </si>
  <si>
    <t>QVQLQQPGAELVKPGASVKMSCKASGYTFTSYNMHWVKQTPGRGLEWIGAIYPGNGDTSYNQKFKGKATLTADKSSSTAYMQLSSLTSEDSAVYYCARSTYYGGDWYFDVWGAGTTVTVSSAKTTPPSVYPLAPGSAAQTNSMVTLGCLVKGYFPEPVTVTWNSGSLSSGVHTFPAVLQSDLYTLSSSVTVPSSTWPSETVTCNVAHPASSTKVDKKIVPRDCGCMPCICTVPEVSSVFIFPPKPKDVLTITLTPKVTCVVVDISKDDPEVQFSWFVDDVEVHTAQTQPREEQFNSTFRSVSELPIMHQDWLNGKEFKCRVNRAAFPAPIEKTISKTKGRPKAPQVYTIPPPKEQMAKDKVSLTCMITDFFPEDITVEWQWNGQPAENYKNTQPIMDTDGSYFVYSKLNVQKSNWEAGNTFTCSVLHEGLHNHHTEKSLSHSPGK</t>
  </si>
  <si>
    <t>(Used) https://drugs.ncats.io/drug/4Q52C550XK; (Not Used) https://go.drugbank.com/drugs/DB00078</t>
  </si>
  <si>
    <t>SQ_0191</t>
  </si>
  <si>
    <t>QIVLSQSPAILSASPGEKVTMTCRASSSVSYIHWFQQKPGSSPKPWIYATSNLASGVPVRFSGSGSGTSYSLTISRVEAEDAATYYCQQWTSNPPTFGGGTKLEIKRADAAPTVSIFPPSSEQLTSGGASVVCFLNNFYPKDINVKWKIDGSERQNGVLNSWTDQDSKDSTYSMSSTLTLTKDEYERHNSYTCEATHKTSTSPIVKSFNRNEC</t>
  </si>
  <si>
    <t>SQ_0192</t>
  </si>
  <si>
    <t>QVQLQESGPGLVKPSETLSLTCTVSGFSLTSYIVDWIRQPPGKGLEWIGVIWAGGSTGYNSALRSRVSITKDTSKNQFSLKLSSVTAADTAVYYCASAAYYSYYNYDGFAYWGQGTLVTVSSASTKGPSVFPLAPSSKSTSGGTAALGCLVKDYFPEPVTVSWNSGALTSGVHTFPAVLQSSGLYSLSSVVTVPSSSLGTQTYICNVNHKPSNTKVDKKVEPKSC</t>
  </si>
  <si>
    <t>https://go.drugbank.com/drugs/DB09264,https://www.kegg.jp/entry/D10741</t>
  </si>
  <si>
    <t>SQ_0193</t>
  </si>
  <si>
    <t>DVVMTQSPLSLPVTLGQPASISCKSSQSLLYTDGKTYLYWFLQRPGQSPRRLIYLVSKLDSGVPDRFSGSGSGTDFTLKISRVEAEDVGVYYCLQSTHFPHTFGGGTKVEIKRTVAAPSVFIFPPSDEQLKSGTASVVCLLNNFYPREAKVQWKVDNALQSGNSQESVTEQDSKDSTYSLSSTLTLSKADYEKHKVYACEVTHQGLSSPVTKSFNRGEC</t>
  </si>
  <si>
    <t>SQ_0015</t>
  </si>
  <si>
    <t>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t>
  </si>
  <si>
    <t>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t>
  </si>
  <si>
    <t>SQ_0016</t>
  </si>
  <si>
    <t>DILLTQSPAILSVSPGERVSFSCRASQFVGSSIHWYQQRTNGSPRLLIKYASESMSGIPSRFSGSGSGTDFTLSINTVESEDIADYYCQQSHSWPFTFGSGTNLEVKRTVAAPSVFIFPPSDEQLKSGTASVVCLLNNFYPREAKVQWKVDNALQSGNSQESVTEQDSKDSTYSLSSTLTLSKADYEKHKVYACEVTHQGLSSPVTKSFNRGEC</t>
  </si>
  <si>
    <t>SQ_0196</t>
  </si>
  <si>
    <t>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</si>
  <si>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t>
  </si>
  <si>
    <t>SQ_0197</t>
  </si>
  <si>
    <t>DVQVTQSPSSLSASVGDRVTITCRSSQSLANSYGNTFLSWYLHKPGKAPQLLIYGISNRFSGVPDRFSGSGSGTDFTLTISSLQPEDFATYYCLQGTHQPYTFGQGTKVEIKRTVAAPSVFIFPPSDEQLKSGTASVVCLLNNFYPREAKVQWKVDNALQSGNSQESVTEQDSKDSTYSLSSTLTLSKADYEKHKVYACEVTHQGLSSPVTKSFNRGEC</t>
  </si>
  <si>
    <t>SQ_0132</t>
  </si>
  <si>
    <t>PR_0183</t>
  </si>
  <si>
    <t>Insulin aspart</t>
  </si>
  <si>
    <t>GIVEQCCTSICSLYQLENYCN</t>
  </si>
  <si>
    <t>https://go.drugbank.com/drugs/DB01306, https://www.genome.jp/entry/D04475</t>
  </si>
  <si>
    <t>SQ_0133</t>
  </si>
  <si>
    <t>FVNQHLCGSHLVEALYLVCGERGFFYTDKT</t>
  </si>
  <si>
    <t>SQ_0134</t>
  </si>
  <si>
    <t>PR_0186</t>
  </si>
  <si>
    <t>Insulin degludec</t>
  </si>
  <si>
    <t>https://go.drugbank.com/drugs/DB09564, https://www.genome.jp/entry/D09727</t>
  </si>
  <si>
    <t>SQ_0135</t>
  </si>
  <si>
    <t>FVNQHLCGSHLVEALYLVCGERGFFYTPK</t>
  </si>
  <si>
    <t>SQ_0141</t>
  </si>
  <si>
    <t>PR_0189</t>
  </si>
  <si>
    <t>Insulin glargine</t>
  </si>
  <si>
    <t>GIVEQCCTSICSLYQLENYCG</t>
  </si>
  <si>
    <t>https://go.drugbank.com/drugs/DB00047, https://www.genome.jp/dbget-bin/www_bget?drug:D03250</t>
  </si>
  <si>
    <t>SQ_0142</t>
  </si>
  <si>
    <t>FVNQHLCGSHLVEALYLVCGERGFFYTPKTRR</t>
  </si>
  <si>
    <t>SQ_0147</t>
  </si>
  <si>
    <t>PR_0192</t>
  </si>
  <si>
    <t>Insulin glargine and lixisenatide</t>
  </si>
  <si>
    <t>HGEGTFTSDLSKQMEEEAVRLFIEWLKNGGPSSGAPPSKKKKKK</t>
  </si>
  <si>
    <t>https://pubchem.ncbi.nlm.nih.gov/compound/Lixisenatide#section=Biologic-Description, https://www.genome.jp/dbget-bin/www_bget?drug:D09729</t>
  </si>
  <si>
    <t>SQ_0017</t>
  </si>
  <si>
    <t>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</si>
  <si>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ipilimumab&amp;format=Whole+mAb&amp;clintrial=Approved&amp;status=Active&amp;target=CTLA4/CD152&amp;yearprop=2005&amp;isotype=G1&amp;heavy1=QVQLVESGGGVVQPGRSLRLSCAASGFTFSSYTMHWVRQAPGKGLEWVTFISYDGNNKYYADSVKGRFTISRDNSKNTLYLQMNSLRAEDTAIYYCARTGWLGPFDYWGQGTLVTVSS&amp;light1=EIVLTQSPGTLSLSPGERATLSCRASQSVGSSYLAWYQQKPGQAPRLLIYGAFSRATGIPDRFSGSGSGTDFTLTISRLEPEDFAVYYCQQYGSSPWTFGQGTKVEIK&amp;heavy2=na&amp;light2=na&amp;struc100=5tru:HL:hl/5xj3:AB:DE:JK:GH/6jc2:HL/6rp8:HL:hl/7elx:HL&amp;struc99=None&amp;struc95to98=7su0:HL:IM/7su1:HL&amp;yearrec=2006&amp;companies=Aduro+BioTech;AIO+Studien+gGmbH;Australian+and+New+Zealand+Urogenital+and+Prostate+Cancer+Group;Bavarian+Nordic;Big+Ten+Cancer+Research+Consortium;BioGene+Pharmaceutical;Bristol-Myers+Squibb;Canadian+Cancer+Trials+Group;Dana-Farber+Cancer+Institute;European+Thoracic+Oncology+Platform;Grupo+Espanol+Multidisciplinar+de+Melanoma;Icahn+School+of+Medicine+at+Mount+Sinai;Intergroupe+Francophone+de+Cancerologie+Thoracique;Ludwig+Institute+for+Cancer+Research;Massachusetts+General+Hospital;Medarex;Memorial+Sloan-Kettering+Cancer+Center;National+Cancer+Institute+(USA);National+University+Hospital+(Singapore);Northwestern+University;Olivia+Newton-John+Cancer+Research+Institute;OncoTherapy+Science;Ono+Pharmaceutical;Sidney+Kimmel+Comprehensive+Cancer+Center+at+Johns+Hopkins;University+College+London;University+of+California+at+San+Francisco;University+of+Texas+M.+D.+Anderson+Cancer+Center&amp;cond_approved=Malignant+melanoma;Renal+cell+carcinoma&amp;cond_active=Colorectal+cancer;Non-small+cell+lung+cancer;Gastric+cancer;Glioblastoma;Head+and+neck+cancer;Mesothelioma;Oesophageal+cancer;Prostate+cancer;Small+cell+lung+cancer;Urogenital+cancer;Adrenocortical+carcinoma;Breast+cancer;CNS+cancer;Gastrointestinal+cancer;Genitourinary+disorders;Gynaecological+cancer;Liver+metastases;Meningeal+carcinomatosis;Myelodysplastic+syndromes;Neuroendocrine+tumours;Ovarian+cancer;Pancreatic+cancer;Penile+cancer;Solid+tumours;Thyroid+cancer;Uveal+melanoma;Diffuse+large+B+cell+lymphoma;Liver+cancer;Lung+cancer;Glioma&amp;cond_disc=HIV+infections;Lymphoma&amp;dev_tech=Medarex+UltiMAb+Mouse&amp;notes=Biosimilars+available; https://go.drugbank.com/drugs/DB06186,https://go.drugbank.com/drugs/DB06186</t>
  </si>
  <si>
    <t>SQ_0018</t>
  </si>
  <si>
    <t>EIVLTQSPGTLSLSPGERATLSCRASQSVGSSYLAWYQQKPGQAPRLLIYGAFSRATGIPDRFSGSGSGTDFTLTISRLEPEDFAVYYCQQYGSSPWTFGQGTKVEIKRTVAAPSVFIFPPSDEQLKSGTASVVCLLNNFYPREAKVQWKVDNALQSGNSQESVTEQDSKDSTYSLSSTLTLSKADYEKHKVYACEVTHQGLSSPVTKSFNRGEC</t>
  </si>
  <si>
    <t>SQ_0202</t>
  </si>
  <si>
    <t>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t>
  </si>
  <si>
    <t>https://www.kegg.jp/entry/D11050, https://blast.ncbi.nlm.nih.gov/Blast.cgi</t>
  </si>
  <si>
    <t>SQ_0203</t>
  </si>
  <si>
    <t>DIVMTQSHLS MSTSLGDPVS ITCKASQDVS TVVAWYQQKP GQSPRRLIYS ASYRYIGVPDRFTGSGAGTD FTFTISSVQA EDLAVYYCQQ HYSPPYTFGG GTKLEIKRTV AAPSVFIFPPSDEQLKSGTA SVVCLLNNFY PREAKVQWKV DNALQSGNSQ ESVTEQDSKD STYSLSSTLTLSKADYEKHK VYACEVTHQG LSSPVTKSFN RGEC</t>
  </si>
  <si>
    <t>SQ_0019</t>
  </si>
  <si>
    <t>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</si>
  <si>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t>
  </si>
  <si>
    <t>SQ_0020</t>
  </si>
  <si>
    <t>DIVMTQTPLSLSVTPGQPASISCRSSRSLVHSRGNTYLHWYLQKPGQSPQLLIYKVSNRFIGVPDRFSGSGSGTDFTLKISRVEAEDVGVYYCSQSTHLPFTFGQGTKLEIKRTVAAPSVFIFPPSDEQLKSGTASVVCLLNNFYPREAKVQWKVDNALQSGNSQESVTEQDSKDSTYSLSSTLTLSKADYEKHKVYACEVTHQGLSSPVTKSFNRGEC</t>
  </si>
  <si>
    <t>SQ_0200</t>
  </si>
  <si>
    <t>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t>
  </si>
  <si>
    <t>https://go.drugbank.com/drugs/DB14597 , https://www.kegg.jp/entry/D11094</t>
  </si>
  <si>
    <t>SQ_0201</t>
  </si>
  <si>
    <t>DIQMTQSPSTLSASVGDRVTITCRASQSISSWLAWYQQKPGKAPKLLIYKASTLESGVPSRFSGSGSGTEFTLTISSLQPDDFATYYCQQYNTYWTFGQGTKVEIKRTVAAPSVFIFPPSDEQLKSGTASVVCLLNNFYPREAKVQWKVDNALQSGNSQESVTEQDSKDSTYSLSSTLTLSKADYEKHKVYACEVTHQGLSSPVTKSFNRGEC</t>
  </si>
  <si>
    <t>SQ_0130</t>
  </si>
  <si>
    <t>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t>
  </si>
  <si>
    <t>https://www.imgt.org/3Dstructure-DB/cgi/details.cgi?pdbcode=9799, https://www.genome.jp/entry/D10446</t>
  </si>
  <si>
    <t>SQ_0131</t>
  </si>
  <si>
    <t>DIVMTQSHKFMSTSVGDRVSITCKASQDVNTAVAWYQQKPGHSPKLLIYSASFRYTGVPDRFTGSRSGTDFTFTISSVQAEDLAVYYCQQHYTTPPTFGGGTKVEIKRTVAAPSVFIFPPSDEQLKSGTASVVCLLNNFYPREAKVQWKVDNALQSGNSQESVTEQDSKDSTYSLSSTLTLSKADYEKHKVYACEVTHQGLSSPVTKSFNRGEC</t>
  </si>
  <si>
    <t>SQ_0128</t>
  </si>
  <si>
    <t>QVTLRESGPALVKPTQTLTLTCTVSGFSLTSYSVHWVRQPPGKGLEWLGVIWASGGTDYNSALMSRLSISKDTSRNQVVLTMTNMDPVDTATYYCARDPPSSLLRLDYWGRGTP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</si>
  <si>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https://patents.justia.com/patent/20180251539#:~:text=Mepolizumab%20is%20a%20monoclonal%20antibody%20comprising%20the%20heavy%20chain%20amino,in%20SEQ%20ID%20NO%3A%202.</t>
  </si>
  <si>
    <t>SQ_0129</t>
  </si>
  <si>
    <t>DIVMTQSPDSLAVSLGERATINCKSSQSLLNSGNQKNYLAWYQQKPGQPPKLLIYGASTRESGVPDRFSGSGSGTDFTLTISSLQAEDVAVYYCQNVHSFPFTFGGGTKLEIKRTVAAPSVFIFPPSDEQLKSGTASVVCLLNNFYPREAKVQWKVDNALQSGNSQESVTEQDSKDSTYSLSSTLTLSKADYEKHKVYAC EVTHQGLSSPVTKSFNRGEC</t>
  </si>
  <si>
    <t>SQ_0206</t>
  </si>
  <si>
    <t>EVQLVESGGDLVQPGRSLRLSCAASGFIFSNYGMSWVRQAPGKGLEWVATISSASTYSYYPDSVKGRFTISRDNAKNSLYLQMNSLRVEDTALYYCGRHSDGNFAF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</si>
  <si>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t>
  </si>
  <si>
    <t>SQ_0207</t>
  </si>
  <si>
    <t>DVLMTQSPLSLPVTPGEPASISCRSSRNIVHINGDTYLEWYLQKPGQSPQLLIYKVSNRFSGVPDRFSGSGSGTDFTLKISRVEAEDVGVYYCFQGSLLPWTFGQGTKVEIKRTVAAPSVFIFPPSDEQLKSGTASVVCLLNNFYPREAKVQWKVDNALQSGNSQESVTEQDSKDSTYSLSSTLTLSKADYEKHKVYACEVTHQGLSSPVTKSFNRGEC</t>
  </si>
  <si>
    <t>SQ_0048</t>
  </si>
  <si>
    <t>PR_0233</t>
  </si>
  <si>
    <t>Muromonab</t>
  </si>
  <si>
    <t>QVQLQQSGAELARPGASVKMSCKASGYTFTRYTMHWVKQRPGQGLEWIGYINPSRGYTNYNQKFKDKATLTTDKSSSTAYMQLSSLTSEDSAVYYCARYYDDHYCLDYWGQGTTLTVSSAKTTAPSVYPLAPVCGGTTGSSVTLGCLVKGYFPEPVTLTWNSGSLSSGVHTFPAVLQSDLYTLSSSVTVTSSTWPSQSITCNVAHPASSTKVDKKIEPRPKSCDKTHTCPPCPAPELLGGPSVFLFPPKPKDTLMISRTPEVTCVVVDVSHEDPEVKFNWYVDGVEVHNAKTKPREEQYNSTYRVVSVLTVLHQDWLNGKEYKCKVSNKALPAPIEKTISKAKGQPREPQVYTLPPSRDELTKNQVSLTCLVKGFYPSDIAVEWESNGQPENNYKTTPPVLDSDGSFFLYSKLTVDKSRWQQGNVFSCSVMHEALHNHYTQKSLSLSPGK</t>
  </si>
  <si>
    <t>https://go.drugbank.com/drugs/DB00075</t>
  </si>
  <si>
    <t>SQ_0049</t>
  </si>
  <si>
    <t>QIVLTQSPAIMSASPGEKVTMTCSASSSVSYMNWYQQKSGTSPKRWIYDTSKLASGVPAHFRGSGSGTSYSLTISGMEAEDAATYYCQQWSSNPFTFGSGTKLEINRADTAPTVSIFPPSSEQLTSGGASVVCFLNNFYPKDINVKWKIDGSERQNGVLNSWTDQDSKDSTYSMSSTLTLTKDEYERHNSYTCEATHKTSTSPIVKSFNRNEC</t>
  </si>
  <si>
    <t>SQ_0086</t>
  </si>
  <si>
    <t>QVQLVQSGAEVKKPGASVKVSCKASGFNIKDTYIHWVRQAPGQRLEWMGRIDPANGYTKYDPKFQGRVTITADTSASTAYMELSSLRSEDEAVYYCAREGYYGNYGVYAMDYWGQGTLVTVSSASTKGPSVFPLAPCSRSTSESTAALGCLVKDYFPEPVTVSWNSGALTSGVHTFPAVLQSSGLYSLSSVVTVPSSSLGTKTYTCNVDHKPSNTKVDKRVE</t>
  </si>
  <si>
    <t>https://www.imgt.org/3Dstructure-DB/cgi/details.cgi?pdbcode=4irz, https://drugs.ncats.io/drug/3JB47N2Q2P , https://www.kegg.jp/entry/D06886</t>
  </si>
  <si>
    <t>SQ_0087</t>
  </si>
  <si>
    <t>DIQMTQSPSSLSASVGDRVTITCKTSQDINKYMAWYQQTPGKAPRLLIHYTSALQPGIPSRFSGSGSGRDYTFTISSLQPEDIATYYCLQYDNLWTFGQGTKVEIKRTVAAPSVFIFPPSDEQLKSGTASVVCLLNNFYPREAKVQWKVDNALQSGNSQESVTEQDSKDSTYSLSSTLTLSKADYEKHKVYACEVTHQGLSSPVTKSFNR</t>
  </si>
  <si>
    <t>SQ_0088</t>
  </si>
  <si>
    <t>QVQLVESGPGVVQPGRSLRISCAVSGFSVTNYGVHWVRQPPGKGLEWLGVIWAGGITNYNSAFMSRLTISKDNSKNTVYLQMNSLRAEDTAMYYCASRGGHYGYAL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</si>
  <si>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https://www.imgt.org/3Dstructure-DB/cgi/details.cgi?pdbcode=10918; https://opig.stats.ox.ac.uk/webapps/sabdab-sabpred/therasabdab/therasummary/?INN=naxitamab&amp;format=Whole+mAb&amp;clintrial=Approved&amp;status=Active&amp;target=Ganglioside+GD2&amp;yearprop=2018&amp;isotype=G1&amp;heavy1=QVQLVESGPGVVQPGRSLRISCAVSGFSVTNYGVHWVRQPPGKGLEWLGVIWAGGITNYNSAFMSRLTISKDNSKNTVYLQMNSLRAEDTAMYYCASRGGHYGYALDYWGQGTLVTVSS&amp;light1=EIVMTQTPATLSVSAGERVTITCKASQSVSNDVTWYQQKPGQAPRLLIYSASNRYSGVPARFSGSGYGTEFTFTISSVQSEDFAVYFCQQDYSSFGQGTKLEIK&amp;heavy2=na&amp;light2=na&amp;struc100=None&amp;struc99=None&amp;struc95to98=None&amp;yearrec=2019&amp;companies=Memorial+Sloan-Kettering+Cancer+Center;Y-mAbs+Therapeutics&amp;cond_approved=Neuroblastoma&amp;cond_active=Osteosarcoma&amp;cond_disc=Breast+cancer;Sarcoma;Small+cell+lung+cancer&amp;dev_tech=&amp;notes=Genetics:+musmus/homosap</t>
  </si>
  <si>
    <t>SQ_0089</t>
  </si>
  <si>
    <t>EIVMTQTPATLSVSAGERVTITCKASQSVSNDVTWYQQKPGQAPRLLIYSASNRYSGVPARFSGSGYGTEFTFTISSVQSEDFAVYFCQQDYSSFGQGTKLEIKRTVAAPSVFIFPPSDEQLKSGTASVVCLLNNFYPREAKVQWKVDNALQSGNSQESVTEQDSKDSTYSLSSTLTLSKADYEKHKVYACEVTHQGLSSPVTKSFNRGEC</t>
  </si>
  <si>
    <t>SQ_0090</t>
  </si>
  <si>
    <t>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</si>
  <si>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https://www.imgt.org/3Dstructure-DB/cgi/details.cgi?pdbcode=9083, https://go.drugbank.com/drugs/DB09559,https://www.kegg.jp/entry/D10018</t>
  </si>
  <si>
    <t>SQ_0091</t>
  </si>
  <si>
    <t>EIVMTQSPATLSLSPGERATLSCRASQSVSSYLAWYQQKPGQAPRLLIYDASNRATGIPARFSGSGSGTDFTLTISSLEPEDFAVYYCHQYGSTPLTFGGGTKAEIKRTVAAPSVFIFPPSDEQLKSGTASVVCLLNNFYPREAKVQWKVDNALQSGNSQESVTEQDSKDSTYSLSSTLTLSKADYEKHKVYACEVTHQGLSSPVTKSFNRGE</t>
  </si>
  <si>
    <t>SQ_0021</t>
  </si>
  <si>
    <t>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</si>
  <si>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https://go.drugbank.com/drugs/DB09035; https://opig.stats.ox.ac.uk/webapps/sabdab-sabpred/therasabdab/therasummary/?INN=nivolumab&amp;format=Whole+mAb&amp;clintrial=Approved&amp;status=Active&amp;target=PDCD1/CD279/PD1&amp;yearprop=2012&amp;isotype=G4&amp;heavy1=QVQLVESGGGVVQPGRSLRLDCKASGITFSNSGMHWVRQAPGKGLEWVAVIWYDGSKRYYADSVKGRFTISRDNSKNTLFLQMNSLRAEDTAVYYCATNDDYWGQGTLVTVSS&amp;light1=EIVLTQSPATLSLSPGERATLSCRASQSVSSYLAWYQQKPGQAPRLLIYDASNRATGIPARFSGSGSGTDFTLTISSLEPEDFAVYYCQQSSNWPRTFGQGTKVEIK&amp;heavy2=na&amp;light2=na&amp;struc100=5ggq:HL/5wt9:HL/5ggr:HL:AB&amp;struc99=None&amp;struc95to98=None&amp;yearrec=2013&amp;companies=Aduro+BioTech;AIO+Studien+gGmbH;Australian+and+New+Zealand+Urogenital+and+Prostate+Cancer+Group;Barbara+Ann+Karmanos+Cancer+Institute;Bavarian+Nordic;Big+Ten+Cancer+Research+Consortium;Bristol-Myers+Squibb;Canadian+Cancer+Trials+Group;Celleron+Therapeutics;Clatterbridge+Cancer+Centre+NHS+Foundation+Trust;Clovis+Oncology;Curie+Institute;Daiichi+Sankyo+Company;Dana-Farber+Cancer+Institute;Duke+University+Medical+Center;Eisai+Inc;Eli+Lilly;Emory+University;European+Thoracic+Oncology+Platform;Exelixis;Frontier+Science+foundation;Grupo+Espanol+Multidisciplinar+de+Melanoma;H.+Lee+Moffitt+Cancer+Center+and+Research+Institute;Hellenic+Genitourinary+Cancer+Group;Hoosier+Cancer+Research+Network;HOVON+Foundation;Incyte+Corporation;Intergroupe+Francophone+de+Cancerologie+Thoracique;Janssen+Biotech;Janssen+Research+%26+Development;Kansai+Medical+University;Kyoto+Breast+Cancer+Research+Network;M.+D.+Anderson+Cancer+Center;Massachusetts+General+Hospital;Medarex;Nantes+University+Hospital;National+Cancer+Center+(Tokyo);National+Cancer+Centre+(Singapore);National+Cancer+Institute+(USA);Nektar+Therapeutics;Neon+Therapeutics;Netherlands+Cancer+Institute;Northwestern+University;Ono+Pharmaceutical;Pharmacyclics;PrECOG;Seattle+Genetics;Sidney+Kimmel+Cancer+Center;Sidney+Kimmel+Comprehensive+Cancer+Center+at+Johns+Hopkins;Syneos+Health;The+University+of+Montreal+Hospital+Research+Center;UNICANCER;University+College+London;University+of+Liverpool;University+of+Pittsburgh;University+of+Texas+M.+D.+Anderson+Cancer+Center;Vanderbilt-Ingram+Cancer+Center;Zucero+Therapeutics&amp;cond_approved=Colorectal+cancer;Gastric+cancer;Head+and+neck+cancer;Hodgkin%27s+disease;Malignant+melanoma;Non-small+cell+lung+cancer;Renal+cell+carcinoma;Urogenital+cancer;Liver+cancer;Mesothelioma;Small+cell+lung+cancer&amp;cond_active=Bladder+cancer;Fallopian+tube+cancer;Glioblastoma;Multiple+myeloma;Oesophageal+cancer;Ovarian+cancer;Peritoneal+cancer;Non-Hodgkin%27s+lymphoma;Acute+myeloid+leukaemia;Adrenocortical+carcinoma;Biliary+cancer;Brain+metastases;Breast+cancer;Bronchopulmonary+dysplasia;Cancer;Cervical+cancer;Cholangiocarcinoma;Chronic+lymphocytic+leukaemia;CNS+cancer;Diffuse+large+B+cell+lymphoma;Follicular+lymphoma;Genitourinary+disorders;Leucoplakia;Liver+metastases;Meningeal+carcinomatosis;Myelodysplastic+syndromes;Nasopharyngeal+cancer;Oropharyngeal+cancer;Pancreatic+cancer;Penile+cancer;Prostate+cancer;Soft+tissue+sarcoma;Solid+tumours;Testicular+cancer;Thyroid+cancer;Uterine+cancer;Uveal+melanoma;Haematological+malignancies;Lymphoma;Rectal+cancer;Glioma&amp;cond_disc=Chronic+myeloid+leukaemia;Hepatitis+C;Sepsis&amp;dev_tech=Medarex+UltiMAb+Mouse&amp;notes=Biosimilars+available</t>
  </si>
  <si>
    <t>SQ_0022</t>
  </si>
  <si>
    <t>EIVLTQSPATLSLSPGERATLSCRASQSVSSYLAWYQQKPGQAPRLLIYDASNRATGIPARFSGSGSGTDFTLTISSLEPEDFAVYYCQQSSNWPRTFGQGTKVEIKRTVAAPSVFIFPPSDEQLKSGTASVVCLLNNFYPREAKVQWKVDNALQSGNSQESVTEQDSKDSTYSLSSTLTLSKADYEKHKVYACEVTHQGLSSPVTKSFNRGEC</t>
  </si>
  <si>
    <t>SQ_0092</t>
  </si>
  <si>
    <t>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</si>
  <si>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https://www.imgt.org/3Dstructure-DB/cgi/details.cgi?pdbcode=9825, https://www.genome.jp/dbget-bin/www_bget?dr:D10776</t>
  </si>
  <si>
    <t>SQ_0093</t>
  </si>
  <si>
    <t>DIQMTQSPSSLSASVGDRVTITCRASQDIRNYLNWYQQKPGKAVKLLIYYTSRLLPGVPSRFSGSGSGTDYSLTISSQEQEDIGTYFCQQGNTLPWTFGQGTKVEIRRTVAAPSVFIFPPSDEQLKSGTASVVCLLNNFYPREAKVQWKVDNALQSGNSQESVTEQDSKDSTYSLSSTLTLSKADYEKHKVYACEVTHQGLSSPVTKSFNRGEC</t>
  </si>
  <si>
    <t>SQ_0094</t>
  </si>
  <si>
    <t>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</si>
  <si>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t>
  </si>
  <si>
    <t>SQ_0095</t>
  </si>
  <si>
    <t>DIVMTQTPLSLPVTPGEPASISCRSSKSLLHSNGITYLYWYLQKPGQSPQLLIYQMSNLVSGVPDRFSGSGSGTDFTLKISRVEAEDVGVYYCAQNLELPYTFGGGTKVEIKRTVAAPSVFIFPPSDEQLKSGTASVVCLLNNFYPREAKVQWKVDNALQSGNSQESVTEQDSKDSTYSLSSTLTLSKADYEKHKVYACEVTHQGLSSPVTKSFNRGEC</t>
  </si>
  <si>
    <t>SQ_0096</t>
  </si>
  <si>
    <t>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</si>
  <si>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https://drugs.ncats.io/substance/A10SJL62JY, https://go.drugbank.com/drugs/DB11988</t>
  </si>
  <si>
    <t>SQ_0097</t>
  </si>
  <si>
    <t>DIQMTQSPSSLSASVGDRVTITCRASSSVSYMHWYQQKPGKAPKPLIYAPSNLASGVPSRFSGSGSGTDFTLTISSLQPEDFATYYCQQWSFNPPTFGQGTKVEIKRTVAAPSVFIFPPSDEQLKSGTASVVCLLNNFYPREAKVQWKVDNALQSGNSQESVTEQDSKDSTYSLSSTLTLSKADYEKHKVYACEVTHQGLSSPVTKSFNRGEC</t>
  </si>
  <si>
    <t>SQ_0126</t>
  </si>
  <si>
    <t>EVQLVESGGGLVQPGRSLRLSCAASGFTFNDYAMHWVRQAPGKGLEWVSTISWNSGSIGYADSVKGRFTISRDNAKKSLYLQMNSLRAEDTALYYCAKDIQYGNYYYGMDVWGQGTTVTVSSASTKGPSVFPLAPGSSKSTSGTAALGCLVKDYFPEPVTVSWNSGALTSGVHTFPAVLQSSGLYSLSSVVTVPSSSLGTQTYICNVNHKPSNTKVDKKVEP</t>
  </si>
  <si>
    <t>https://www.imgt.org/3Dstructure-DB/cgi/details.cgi?pdbcode=3giz, https://go.drugbank.com/drugs/DB06650</t>
  </si>
  <si>
    <t>SQ_0127</t>
  </si>
  <si>
    <t>EIVLTQSPATLSLSPGERATLSCRASQSVSSYLAWYQQKPGQAPRLLIYDASNRATGIPARFSGSGSGTDFTLTISSLEPEDFAVYYCQQRSNWPITFGQGTRLEIKRTVAAPSVFIFPPSDEQLKSGTASVVCLLNNFYPREAKVQWKVDNALQSGNSQESVTEQDSKDSTYSLSSTLTLSKADYEKHKVYACEVTHQGLSSPVTKSFNR</t>
  </si>
  <si>
    <t>SQ_0082</t>
  </si>
  <si>
    <t>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</si>
  <si>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https://www.imgt.org/3Dstructure-DB/cgi/details.cgi?pdbcode=9308; https://opig.stats.ox.ac.uk/webapps/sabdab-sabpred/therasabdab/therasummary/?INN=olaratumab&amp;format=Whole+mAb&amp;clintrial=Approved&amp;status=Active&amp;target=PDGFRA/CD140A&amp;yearprop=2010&amp;isotype=G1&amp;heavy1=QLQLQESGPGLVKPSETLSLTCTVSGGSINSSSYYWGWLRQSPGKGLEWIGSFFYTGSTYYNPSLRSRLTISVDTSKNQFSLMLSSVTAADTAVYYCARQSTYYYGSGNYYGWFDRWDQGTLVTVSS&amp;light1=EIVLTQSPATLSLSPGERATLSCRASQSVSSYLAWYQQKPGQAPRLLIYDASNRATGIPARFSGSGSGTDFTLTISSLEPEDFAVYYCQQRSNWPPAFGQGTKVEIK&amp;heavy2=na&amp;light2=na&amp;struc100=None&amp;struc99=None&amp;struc95to98=None&amp;yearrec=2011&amp;companies=ImClone+Systems;Eli+Lilly;Institute+for+Clinical+Oncological+Research&amp;cond_approved=Soft+tissue+sarcoma&amp;cond_active=Pancreatic+cancer;Solid+tumours&amp;cond_disc=Gastrointestinal+stromal+tumours;Glioblastoma;Non-small+cell+lung+cancer;Ovarian+cancer;Prostate+cancer&amp;dev_tech=Medarex+UltiMAb+Mouse&amp;notes=</t>
  </si>
  <si>
    <t>SQ_0083</t>
  </si>
  <si>
    <t>EIVLTQSPATLSLSPGERATLSCRASQSVSSYLAWYQQKPGQAPRLLIYDASNRATGIPARFSGSGSGTDFTLTISSLEPEDFAVYYCQQRSNWPPAFGQGTKVEIKRTVAAPSVFIFPPSDEQLKSGTASVVCLLNNFYPREAKVQWKVDNALQSGNSQESVTEQDSKDSTYSLSSTLTLSKADYEKHKVYACEVTHQGLSSPVTKSFNRGEC</t>
  </si>
  <si>
    <t>SQ_0080</t>
  </si>
  <si>
    <t>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</si>
  <si>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t>
  </si>
  <si>
    <t>SQ_0081</t>
  </si>
  <si>
    <t>DIQLTQSPSSLSASVGDRVTITCRASQSVDYDGDSYMNWYQQKPGKAPKLLIYAASYLESGVPSRFSGSGSGTDFTLTISSLQPEDFATYYCQQSHEDPYTFGQGTKVEIKRTVAAPSVFIFPPSDEQLKSGTASVVCLLNNFYPREAKVQWKVDNALQSGNSQESVTEQDSKDSTYSLSSTLTLSKADYEKHKVYACEVTHQGLSSPVTKSFNRGEC</t>
  </si>
  <si>
    <t>SQ_0078</t>
  </si>
  <si>
    <t>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</si>
  <si>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https://drugs.ncats.io/drug/DQ448MW7KS; https://opig.stats.ox.ac.uk/webapps/sabdab-sabpred/therasabdab/therasummary/?INN=palivizumab&amp;format=Whole+mAb&amp;clintrial=Approved&amp;status=NFD&amp;target=Respiratory+Syncytial+Virus+Glycoprotein+F&amp;yearprop=1998&amp;isotype=G1&amp;heavy1=QVTLRESGPALVKPTQTLTLTCTFSGFSLSTSGMSVGWIRQPPGKALEWLADIWWDDKKDYNPSLKSRLTISKDTSKNQVVLKVTNMDPADTATYYCARSMITNWYFDVWGAGTTVTVSS&amp;light1=DIQMTQSPSTLSASVGDRVTITCKCQLSVGYMHWYQQKPGKAPKLLIYDTSKLASGVPSRFSGSGSGTEFTLTISSLQPDDFATYYCFQGSGYPFTFGGGTKLEIK&amp;heavy2=na&amp;light2=na&amp;struc100=None&amp;struc99=2hwz:HL&amp;struc95to98=None&amp;yearrec=1999&amp;companies=MedImmune&amp;cond_approved=Respiratory+syncytial+virus+infections&amp;cond_active=na&amp;cond_disc=na&amp;dev_tech=GS+Gene+Expression+System&amp;notes=Biosimilars+available</t>
  </si>
  <si>
    <t>SQ_0079</t>
  </si>
  <si>
    <t>DIQMTQSPSTLSASVGDRVTITCKCQLSVGYMHWYQQKPGKAPKLLIYDTSKLASGVPSRFSGSGSGTEFTLTISSLQPDDFATYYCFQGSGYPFTFGGGTKLEIKRTVAAPSVFIFPPSDEQLKSGTASVVCLLNNFYPREAKVQWKVDNALQSGNSQESVTEQDSKDSTYSLSSTLTLSKADYEKHKVYACEVTHQGLSSPVTKSFNRGEC</t>
  </si>
  <si>
    <t>SQ_0076</t>
  </si>
  <si>
    <t>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</si>
  <si>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t>
  </si>
  <si>
    <t>SQ_0077</t>
  </si>
  <si>
    <t>DIQMTQSPSSLSASVGDRVTITCQASQDISNYLNWYQQKPGKAPKLLIYDASNLETGVPSRFSGSGSGTDFTFTISSLQPEDIATYFCQHFDHLPLAFGGGTKVEIKRTVAAPSVFIFPPSDEQLKSGTASVVCLLNNFYPREAKVQWKVDNALQSGNSQESVTEQDSKDSTYSLSSTLTLSKADYEKHKVYACEVTHQGLSSPVTKSFNRGEC</t>
  </si>
  <si>
    <t>SQ_0039</t>
  </si>
  <si>
    <t>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</si>
  <si>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https://www.imgt.org/3Dstructure-DB/cgi/details.cgi?pdbcode=9798, https://www.kegg.jp/entry/D10574; https://opig.stats.ox.ac.uk/webapps/sabdab-sabpred/therasabdab/therasummary/?INN=pembrolizumab&amp;format=Whole+mAb&amp;clintrial=Approved&amp;status=Active&amp;target=PDCD1/CD279/PD1&amp;yearprop=2013&amp;isotype=G4&amp;heavy1=QVQLVQSGVEVKKPGASVKVSCKASGYTFTNYYMYWVRQAPGQGLEWMGGINPSNGGTNFNEKFKNRVTLTTDSSTTTAYMELKSLQFDDTAVYYCARRDYRFDMGFDYWGQGTTVTVSS&amp;light1=EIVLTQSPATLSLSPGERATLSCRASKGVSTSGYSYLHWYQQKPGQAPRLLIYLASYLESGVPARFSGSGSGTDFTLTISSLEPEDFAVYYCQHSRDLPLTFGGGTKVEIK&amp;heavy2=na&amp;light2=na&amp;struc100=5dk3:GF:BA/5ggs:CD:AB/5b8c:BA:HG:KJ:ED/5jxe:GF:DC/8sjk:BA&amp;struc99=None&amp;struc95to98=None&amp;yearrec=2014&amp;companies=Aduro+BioTech;AIO+Studien+gGmbH;Amgen;Augusta+University;Bayer;BerGenBio;Big+Ten+Cancer+Research+Consortium;BioLineRx;Canadian+Cancer+Trials+Group;Celgene+Corporation;Columbia+University;Dana-Farber+Cancer+Institute;DNAtrix;Duke+University;Eisai+Co+Ltd;Eli+Lilly;Emory+University;Fox+Chase+Cancer+Center;Genexine;Gilead+Sciences;H.+Lee+Moffitt+Cancer+Center+and+Research+Institute;Hoosier+Cancer+Research+Network;Icahn+School+of+Medicine+at+Mount+Sinai;ImmunoGen;Incyte+Corporation;Institut+fuer+Frauengesundheit;Institute+of+Cancer+Research;M.+D.+Anderson+Cancer+Center;Massachusetts+General+Hospital;Mayo+Clinic;Memorial+Sloan-Kettering+Cancer+Center;Merck+%26+Co;Merck+Sharp+%26+Dohme;National+Cancer+Center+Hospital+East;National+Cancer+Institute+(France);National+Cancer+Institute+(USA);Netherlands+Cancer+Institute;Northwestern+University;NYU+Langone+Medical+Center;Oslo+University+Hospital;Plexxikon;Providence+Health+%26+Services;Royal+Marsden+NHS+Foundation+Trust;Sarcoma+Alliance+for+Research+through+Collaboration;Sellas+Life+Sciences+Group;Sidney+Kimmel+Comprehensive+Cancer+Center+at+Johns+Hopkins;Spanish+Breast+Cancer+Research+Group;Syndax+Pharmaceuticals;TG+Therapeutics+Inc;University+Health+Network;University+of+Alabama;University+of+Birmingham;University+of+California+at+Los+Angeles;University+of+California+at+San+Francisco;University+of+California+San+Diego;University+of+Colorado+at+Denver;University+of+Miami;University+of+Pittsburgh;University+of+Utah;University+of+Washington;Verastem+Oncology;Wakayama+Medical+University;Washington+University+School+of+Medicine;Yale+University;The+Leukemia+%26+Lymphoma+Society&amp;cond_approved=Cervical+cancer;Colorectal+cancer;Diffuse+large+B+cell+lymphoma;Gastric+cancer;Head+and+neck+cancer;Hodgkin%27s+disease;Liver+cancer;Malignant+melanoma;Non-small+cell+lung+cancer;Pancreatic+cancer;Solid+tumours;Urogenital+cancer;Cancer;Merkel+cell+carcinoma;Renal+cell+carcinoma&amp;cond_active=Small+cell+lung+cancer;Bladder+cancer;Breast+cancer;Endometrial+cancer;Fallopian+tube+cancer;Gastrointestinal+cancer;Mesothelioma;Multiple+myeloma;Nasopharyngeal+cancer;Oesophageal+cancer;Ovarian+cancer;Peritoneal+cancer;Prostate+cancer;Squamous+cell+cancer;Acute+myeloid+leukaemia;Adenoid+cystic+carcinoma;Bone+cancer;Brain+metastases;Cholangiocarcinoma;Follicular+lymphoma;Germ+cell+and+embryonal+neoplasms;Glioblastoma;Glioma;Inflammatory+breast+cancer;Liver+metastases;Lymphoma;Meningioma;Myelodysplastic+syndromes;Neuroendocrine+tumours;Non-Hodgkin%27s+lymphoma;Osteosarcoma;Penile+cancer;Rectal+cancer;Recurrent+respiratory+papillomatosis;Sarcoma;Soft+tissue+sarcoma;Thymoma;Thyroid+cancer;Uveal+melanoma;Chronic+lymphocytic+leukaemia;Haematological+malignancies;Leiomyosarcoma;Mantle-cell+lymphoma;Precursor+cell+lymphoblastic+leukaemia-lymphoma;T-cell+lymphoma;Gliosarcoma;Human+papillomavirus+infections&amp;cond_disc=na&amp;dev_tech=&amp;notes=Pembrolizumab+is+the+new+name+for+Lambrolizumab+(PL110)</t>
  </si>
  <si>
    <t>SQ_0040</t>
  </si>
  <si>
    <t>EIVLTQSPATLSLSPGERATLSCRASKGVSTSGYSYLHWYQQKPGQAPRLLIYLASYLESGVPARFSGSGSGTDFTLTISSLEPEDFAVYYCQHSRDLPLTFGGGTKVEIKRTVAAPSVFIFPPSDEQLKSGTASVVCLLNNFYPREAKVQWKVDNALQSGNSQESVTEQDSKDSTYSLSSTLTLSKADYEKHKVYACEVTHQGLSSPVTKSFNRGEC</t>
  </si>
  <si>
    <t>SQ_0074</t>
  </si>
  <si>
    <t>EVQLVESGGGLVQPGGSLRLSCAASGFTFTDYTMDWVRQAPGKGLEWVADVNPNSGGSIYNQRFKGRFTLSVDRSKNTLYLQMNSLRAEDTAVYYCARNLGPSFYFDYWGQGTLVTVSSASTKGPSVFPLAPSSKSTSGGTAALGCLVKDYFPEPVTVSWNSGALTSGVHTFPAVLQSSGLYSLSSVVTVPSSSLGTQTYICNVNHKPSNTKVDKKVEPKSCDKTH</t>
  </si>
  <si>
    <t>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t>
  </si>
  <si>
    <t>SQ_0075</t>
  </si>
  <si>
    <t>DIQMTQSPSSLSASVGDRVTITCKASQDVSIGVAWYQQKPGKAPKLLIYSASYRYTGVPSRFSGSGSGTDFTLTISSLQPEDFATYYCQQYYIYPYTFGQGTKVEIKRTVAAPSVFIFPPSDEQLKSGTASVVCLLNNFYPREAKVQWKVDNALQSGNSQESVTEQDSKDSTYSLSSTLTLSKADYEKHKVYACEVTHQGLSSPVTKSFNRGEC</t>
  </si>
  <si>
    <t>SQ_0208</t>
  </si>
  <si>
    <t>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</si>
  <si>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https://drugs.ncats.io/drug/KG6VO684Z6; https://opig.stats.ox.ac.uk/webapps/sabdab-sabpred/therasabdab/therasummary/?INN=polatuzumab&amp;format=Whole+mAb+ADC&amp;clintrial=Approved&amp;status=Active&amp;target=AGM6/CD79B&amp;yearprop=2012&amp;isotype=G1&amp;heavy1=EVQLVESGGGLVQPGGSLRLSCAASGYTFSSYWIEWVRQAPGKGLEWIGEILPGGGDTNYNEIFKGRATFSADTSKNTAYLQMNSLRAEDTAVYYCTRRVPIRLDYWGQGTLVTVSS&amp;light1=DIQLTQSPSSLSASVGDRVTITCKASQSVDYEGDSFLNWYQQKPGKAPKLLIYAASNLESGVPSRFSGSGSGTDFTLTISSLQPEDFATYYCQQSNEDPLTFGQGTKVEIK&amp;heavy2=na&amp;light2=na&amp;struc100=None&amp;struc99=None&amp;struc95to98=None&amp;yearrec=2013&amp;companies=Chugai+Pharmaceutical;Genentech;Roche&amp;cond_approved=Diffuse+large+B+cell+lymphoma&amp;cond_active=Non-Hodgkin%27s+lymphoma;Follicular+lymphoma&amp;cond_disc=Chronic+lymphocytic+leukaemia&amp;dev_tech=&amp;notes=ADC+with+vedotin</t>
  </si>
  <si>
    <t>SQ_0209</t>
  </si>
  <si>
    <t>DIQLTQSPSSLSASVGDRVTITCKASQSVDYEGDSFLNWYQQKPGKAPKLLIYAASNLESGVPSRFSGSGSGTDFTLTISSLQPEDFATYYCQQSNEDPLTFGQGTKVEIKRTVAAPSVFIFPPSDEQLKSGTASVVCLLNNFYPREAKVQWKVDNALQSGNSQESVTEQDSKDSTYSLSSTLTLSKADYEKHKVYACEVTHQGLSSPVTKSFNRGEC</t>
  </si>
  <si>
    <t>SQ_0072</t>
  </si>
  <si>
    <t>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</si>
  <si>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t>
  </si>
  <si>
    <t>SQ_0073</t>
  </si>
  <si>
    <t>DIQMTQSPSSVSASIGDRVTITCRASQGIDNWLGWYQQKPGKAPKLLIYDASNLDTGVPSRFSGSGSGTYFTLTISSLQAEDFAVYFCQQAKAFPPTFGGGTKVDIKRTVAAPSVFIFPPSDEQLKSGTASVVCLLNNFYPREAKVQWKVDNALQSGNSQESVTEQDSKDSTYSLSSTLTLSKADYEKHKVYACEVTHQGLSSPVTKSFNRGEC</t>
  </si>
  <si>
    <t>SQ_0070</t>
  </si>
  <si>
    <t>EVQLVESGGGLVQPGGSLRLSCAASGYDFTHYGMNWVRQAPGKGLEWVGWINTYTGEPTYAADFKRRFTFSLDTSKSTAYLQMNSLRAEDTAVYYCAKYPYYYGTSHWYFDVWGQGTLVTVSSASTKGPSVFPLAPSSKSTSGGTAALGCLVKDYFPEPVTVSWNSGALTSGVHTFPAVLQSSGLYSLSSVVTVPSSSLGTQTYICNVNHKPSNTKVDKKVEPK</t>
  </si>
  <si>
    <t>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t>
  </si>
  <si>
    <t>SQ_0071</t>
  </si>
  <si>
    <t>DIQLTQSPSSLSASVGDRVTITCSASQDISNYLNWYQQKPGKAPKVLIYFTSSLHSGVPSRFSGSGSGTDFTLTISSLQPEDFATYYCQQYSTVPWTFGQGTKVEIKRTVAAPSVFIFPPSDEQLKSGTASVVCLLNNFYPREAKVQWKVDNALQSGNSQESVTEQDSKDSTYSLSSTLTLSKADYEKHKVYACEVTHQGLSSPVTKSFNRGE</t>
  </si>
  <si>
    <t>SQ_0068</t>
  </si>
  <si>
    <t>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t>
  </si>
  <si>
    <t>https://www.imgt.org/3Dstructure-DB/cgi/details.cgi?pdbcode=10659; https://opig.stats.ox.ac.uk/webapps/sabdab-sabpred/therasabdab/therasummary/?INN=ravulizumab&amp;format=Whole+mAb&amp;clintrial=Approved&amp;status=Active&amp;target=C5&amp;yearprop=2017&amp;isotype=G2&amp;heavy1=QVQLVQSGAEVKKPGASVKVSCKASGHIFSNYWIQWVRQAPGQGLEWMGEILPGSGHTEYTENFKDRVTMTRDTSTSTVYMELSSLRSEDTAVYYCARYFFGSSPNWYFDVWGQGTLVTVSS&amp;light1=DIQMTQSPSSLSASVGDRVTITCGASENIYGALNWYQQKPGKAPKLLIYGATNLADGVPSRFSGSGSGTDFTLTISSLQPEDFATYYCQNVLNTPLTFGQGTKVEIK&amp;heavy2=na&amp;light2=na&amp;struc100=None&amp;struc99=5i5k:HL:XY&amp;struc95to98=None&amp;yearrec=2018&amp;companies=Alexion+Pharmaceuticals&amp;cond_approved=Paroxysmal+nocturnal+haemoglobinuria&amp;cond_active=Haemolytic+uraemic+syndrome;Myasthenia+gravis;IgA+nephropathy&amp;cond_disc=na&amp;dev_tech=&amp;notes=</t>
  </si>
  <si>
    <t>SQ_0069</t>
  </si>
  <si>
    <t>SQ_0064</t>
  </si>
  <si>
    <t>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t>
  </si>
  <si>
    <t>https://patents.google.com/patent/US10577414B2/en?q=Reslizumab&amp;oq=Reslizumab, https://drugs.ncats.io/drug/35A26E427H</t>
  </si>
  <si>
    <t>SQ_0065</t>
  </si>
  <si>
    <t>DIQMTQSPSSLSASVGDRVTITCLASEGISSYLAWYQQKPGKAPKLLIYGANSLQTGVPSRFSGSGSATDYTLTISSLQPEDFATYYCQQSYKFPNTFGQGTKVEVKRTVAAPSVFIFPPSDEQLKSGTASVVCLLNNFYPREAKVQWKVDNALQSGNSQESVTEQDSKDSTYSLSSTLTLSKADYEKHKVYACEVTHQGLSSPVTKSFNRGEC</t>
  </si>
  <si>
    <t>SQ_0062</t>
  </si>
  <si>
    <t>QVQLVQSGAEVKKPGSSVKVSCKASGYTFTDQTIHWMRQAPGQGLEWIGYIYPRDDSPKYNENFKGKVTITADKSTSTAYMELSSLRSEDTAVYYCAIPDRSGYAWFI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t>
  </si>
  <si>
    <t>https://www.imgt.org/3Dstructure-DB/cgi/details.cgi?pdbcode=10128, https://go.drugbank.com/drugs/DB14762 , https://drugs.ncats.io/drug/90ZX3Q3FR7</t>
  </si>
  <si>
    <t>SQ_0063</t>
  </si>
  <si>
    <t>DIQMTQSPSSLSASVGDRVTITCKASRDVAIAVAWYQQKPGKVPKLLIYWASTRHTGVPSRFSGSGSRTDFTLTISSLQPEDVADYFCHQYSSYPFTFGSGTKLEIKRTVAAPSVFIFPPSDEQLKSGTASVVCLLNNFYPREAKVQWKVDNALQSGNSQESVTEQDSKDSTYSLSSTLTLSKADYEKHKVYACEVTHQGLSSPVTKSFNRGEC</t>
  </si>
  <si>
    <t>SQ_0023</t>
  </si>
  <si>
    <t>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</si>
  <si>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rituximab&amp;format=Whole+mAb&amp;clintrial=Approved&amp;status=Active&amp;target=MS4A1/CD20&amp;yearprop=1997&amp;isotype=G1&amp;heavy1=QVQLQQPGAELVKPGASVKMSCKASGYTFTSYNMHWVKQTPGRGLEWIGAIYPGNGDTSYNQKFKGKATLTADKSSSTAYMQLSSLTSEDSAVYYCARSTYYGGDWYFNVWGAGTTVTVSA&amp;light1=QIVLSQSPAILSASPGEKVTMTCRASSSVSYIHWFQQKPGSSPKPWIYATSNLASGVPVRFSGSGSGTSYSLTISRVEAEDAATYYCQQWTSNPPTFGGGTKLEIK&amp;heavy2=na&amp;light2=na&amp;struc100=2osl:HL:AB/6y90:HL:CD/6vja:HL:IM/8vgn:AB:HL&amp;struc99=4kaq:HL&amp;struc95to98=8vgo:AB:HL&amp;yearrec=1998&amp;companies=Biogen;Biogen+Idec;Cedars-Sinai+Medical+Center;Chugai+Pharmaceutical;Genentech;Hackensack+University+Medical+Center;Hoosier+Cancer+Research+Network;Janssen+Research+%26+Development;M.+D.+Anderson+Cancer+Center;Mayo+Clinic;Nagoya+University;Oregon+Health+%26+Science+University;Roche;SCRI+Development+Innovations;Takeda+Oncology;University+of+Gottingen;University+of+Texas+M.+D.+Anderson+Cancer+Center;University+of+Tours;Zenyaku+Kogyo&amp;cond_approved=Chronic+lymphocytic+leukaemia;Diffuse+large+B+cell+lymphoma;Follicular+lymphoma;Idiopathic+thrombocytopenic+purpura;Lymphoproliferative+disorders;Microscopic+polyangiitis;Nephrotic+syndrome;Non-Hodgkin%27s+lymphoma;Pemphigus+vulgaris;Rheumatoid+arthritis;Wegener%27s+granulomatosis&amp;cond_active=Mantle-cell+lymphoma;Transplant+rejection;Neuromyelitis+optica;B-cell+lymphoma;Chronic+inflammatory+demyelinating+polyradiculoneuropathy;Glomerulonephritis;Precursor+cell+lymphoblastic+leukaemia-lymphoma;Renal+transplant+rejection&amp;cond_disc=Multiple+sclerosis;Ocular+inflammation;Primary+biliary+cirrhosis;Scleritis;Sjogren%27s+syndrome;Ulcerative+colitis;Dermatomyositis;Graft-versus-host+disease;Lupus+nephritis;Systemic+lupus+erythematosus&amp;dev_tech=&amp;notes=Biosimilars+available</t>
  </si>
  <si>
    <t>SQ_0024</t>
  </si>
  <si>
    <t>QIVLSQSPAILSASPGEKVTMTCRASSSVSYIHWFQQKPGSSPKPWIYATSNLASGVPVRFSGSGSGTSYSLTISRVEAEDAATYYCQQWTSNPPTFGGGTKLEIKTVAAPSVFIFPPSDEQLKSGTASVVCLLNNFYPREAKVQWKVDNALQSGNSQESVTEQDSKDSTYSLSSTLTLSKADYEKHKVYACEVTHQGLSSPVTKSFNRGEC</t>
  </si>
  <si>
    <t>SQ_0060</t>
  </si>
  <si>
    <t>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</si>
  <si>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https://www.imgt.org/3Dstructure-DB/cgi/details.cgi?pdbcode=9533; https://opig.stats.ox.ac.uk/webapps/sabdab-sabpred/therasabdab/therasummary/?INN=romosozumab&amp;format=Whole+mAb&amp;clintrial=Approved&amp;status=NFD&amp;target=SOST&amp;yearprop=2011&amp;isotype=G2&amp;heavy1=EVQLVQSGAEVKKPGASVKVSCKASGYTFTDYNMHWVRQAPGQGLEWMGEINPNSGGAGYNQKFKGRVTMTTDTSTSTAYMELRSLRSDDTAVYYCARLGYDDIYDDWYFDVWGQGTTVTVSS&amp;light1=DIQMTQSPSSLSASVGDRVTITCRASQDISNYLNWYQQKPGKAPKLLIYYTSRLLSGVPSRFSGSGSGTDFTLTISSLQPEDFATYYCQQGDTLPYTFGGGTKVEIK&amp;heavy2=na&amp;light2=na&amp;struc100=None&amp;struc99=None&amp;struc95to98=None&amp;yearrec=2012&amp;companies=ChiroscienceGroup+plc;Amgen;UCB&amp;cond_approved=Male+osteoporosis;Postmenopausal+osteoporosis&amp;cond_active=na&amp;cond_disc=Fracture&amp;dev_tech=&amp;notes=</t>
  </si>
  <si>
    <t>SQ_0061</t>
  </si>
  <si>
    <t>DIQMTQSPSSLSASVGDRVTITCRASQDISNYLNWYQQKPGKAPKLLIYYTSRLLSGVPSRFSGSGSGTDFTLTISSLQPEDFATYYCQQGDTLPYTFGGGTKVEIKRTVAAPSVFIFPPSDEQLKSGTASVVCLLNNFYPREAKVQWKVDNALQSGNSQESVTEQDSKDSTYSLSSTLTLSKADYEKHKVYACEVTHQGLSSPVTKSFNRGEC</t>
  </si>
  <si>
    <t>SQ_0226</t>
  </si>
  <si>
    <t>QVQLQQSGSELKKPGASVKVSCKASGYTFTNYGMNWVKQAPGQGLKWMGWINTYTGEPTYTDDFKGRFAFSLDTSVSTAYLQISSLKADDTAVYFCARGGFGSSYWYFDVWGQGS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</si>
  <si>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https://www.imgt.org/3Dstructure-DB/cgi/details.cgi?pdbcode=10097 , https://drugs.ncats.io/drug/M9BYU8XDQ6</t>
  </si>
  <si>
    <t>SQ_0227</t>
  </si>
  <si>
    <t>DIQLTQSPSSLSASVGDRVSITCKASQDVSIAVAWYQQKPGKAPKLLIYSASYRYTGVPDRFSGSGSGTDFTLTISSLQPEDFAVYYCQQHYITPLTFGAGTKVEIKRTVAAPSVFIFPPSDEQLKSGTASVVCLLNNFYPREAKVQWKVDNALQSGNSQESVTEQDSKDSTYSLSSTLTLSKADYEKHKVYACEVTHQGLSSPVTKSFNRGEC</t>
  </si>
  <si>
    <t>SQ_0228</t>
  </si>
  <si>
    <t>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</si>
  <si>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https://go.drugbank.com/drugs/DB11767 , https://www.imgt.org/3Dstructure-DB/cgi/details.cgi?pdbcode=9476</t>
  </si>
  <si>
    <t>SQ_0229</t>
  </si>
  <si>
    <t>DIQMTQSPSSVSASVGDRVTITCRASQGISSWLAWYQQKPGKAPKLLIYGASSLESGVPSRFSGSGSGTDFTLTISSLQPEDFASYYCQQANSFPYTFGQGTKLEIKRTVAAPSVFIFPPSDEQLKSGTASVVCLLNNFYPREAKVQWKVDNALQSGNSQESVTEQDSKDSTYSLSSTLTLSKADYEKHKVYACEVTHQGLSSPVTKSFNRGEC</t>
  </si>
  <si>
    <t>SQ_0058</t>
  </si>
  <si>
    <t>QVQLQESGPGLVKPSETLSLTCAVSGHSISHDHAWSWVRQPPGEGLEWIGFISYSGITNYNPSLQGRVTISRDNSKNTLYLQMNSLRAEDTAVYYCARSLARTTAMDYWGEGTLVTVSSASTKGPSVFPLAPSSKSTSGGTAALGCLVKDYFPEPVTVSWNSGALTSGVHTFPAVLQSSGLYSLSSVVTVPSSNFGTQTYTCNVDHKPSNTKVDKTVERKSCVECPPCPAPPVAGPSVFLFPPKPKDTLMISRTPEVTCVVVDVSQEDPEVQFNWYVDGVEVHNAKTKPREEQFNSTFRVVSVLTVVHQDWLNGKEYKCKVSNKGLPAPIEKTISKTKGQPREPQVYTLPPSQEEMTKNQVSLTCLVKGFYPSDIAVEWESNGQPENNYKTTPPMLDSDGSFFLYSKLTVDKSRWQEGNVFSCSVMHEALHAHYTQKSLSLSP</t>
  </si>
  <si>
    <t>https://www.imgt.org/3Dstructure-DB/cgi/details.cgi?pdbcode=10065; https://opig.stats.ox.ac.uk/webapps/sabdab-sabpred/therasabdab/therasummary/?INN=satralizumab&amp;format=Whole+mAb&amp;clintrial=Approved&amp;status=NFD&amp;target=IL6R/CD126&amp;yearprop=2015&amp;isotype=G2&amp;heavy1=QVQLQESGPGLVKPSETLSLTCAVSGHSISHDHAWSWVRQPPGEGLEWIGFISYSGITNYNPSLQGRVTISRDNSKNTLYLQMNSLRAEDTAVYYCARSLARTTAMDYWGEGTLVTVSS&amp;light1=DIQMTQSPSSLSASVGDSVTITCQASTDISSHLNWYQQKPGKAPELLIYYGSHLLSGVPSRFSGSGSGTDFTFTISSLEAEDAATYYCGQGNRLPYTFGQGTKVEIE&amp;heavy2=na&amp;light2=na&amp;struc100=None&amp;struc99=None&amp;struc95to98=None&amp;yearrec=2017&amp;companies=Chugai+Pharmaceutical;Roche&amp;cond_approved=Neuromyelitis+optica&amp;cond_active=na&amp;cond_disc=Rheumatoid+arthritis&amp;dev_tech=&amp;notes=Satralizumab+is+the+new+name+for+Sapelizumab+(PL116)</t>
  </si>
  <si>
    <t>SQ_0059</t>
  </si>
  <si>
    <t>DIQMTQSPSSLSASVGDSVTITCQASTDISSHLNWYQQKPGKAPELLIYYGSHLLSGVPSRFSGSGSGTDFTFTISSLEAEDAATYYCGQGNRLPYTFGQGTKVEIERTVAAPSVFIFPPSDEQLKSGTASVVCLLNNFYPREAKVQWKVDNALQSGNSQESVTEQDSKDSTYSLSSTLTLSKADYEKHKVYACEVTHQGLSSPVTKSFNRGEC</t>
  </si>
  <si>
    <t>SQ_0025</t>
  </si>
  <si>
    <t>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</si>
  <si>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opig.stats.ox.ac.uk/webapps/sabdab-sabpred/therasabdab/therasummary/?INN=secukinumab&amp;format=Whole+mAb&amp;clintrial=Approved&amp;status=Active&amp;target=IL17A&amp;yearprop=2009&amp;isotype=G1&amp;heavy1=EVQLVESGGGLVQPGGSLRLSCAASGFTFSNYWMNWVRQAPGKGLEWVAAINQDGSEKYYVGSVKGRFTISRDNAKNSLYLQMNSLRVEDTAVYYCVRDYYDILTDYYIHYWYFDLWGRGTLVTVSS&amp;light1=EIVLTQSPGTLSLSPGERATLSCRASQSVSSSYLAWYQQKPGQAPRLLIYGASSRATGIPDRFSGSGSGTDFTLTISRLEPEDFAVYYCQQYGSSPCTFGQGTRLEIK&amp;heavy2=na&amp;light2=na&amp;struc100=6wio:AB/6wir:AB&amp;struc99=None&amp;struc95to98=None&amp;yearrec=2010&amp;companies=Beth+Israel+Deaconess+Medical+Center;GWT-TUD+GmbH;Icahn+School+of+Medicine+at+Mount+Sinai;Novartis;Alcon&amp;cond_approved=Ankylosing+spondylitis;Plaque+psoriasis;Psoriatic+arthritis;Pustular+psoriasis&amp;cond_active=Hidradenitis+suppurativa;Juvenile+rheumatoid+arthritis;Non-radiographic+axial+spondyloarthritis;Rheumatoid+arthritis;Alopecia+areata;Atopic+dermatitis;Giant+cell+arteritis;Necrobiosis+lipoidica;Tendon+injuries&amp;cond_disc=Asthma;Crohn%27s+disease;Dry+eyes;Multiple+sclerosis;Polymyalgia+rheumatica;Type+1+diabetes+mellitus;Uveitis&amp;dev_tech=Abgenix+XenoMouse&amp;notes=Biosimilars+available</t>
  </si>
  <si>
    <t>SQ_0026</t>
  </si>
  <si>
    <t>EIVLTQSPGTLSLSPGERATLSCRASQSVSSSYLAWYQQKPGQAPRLLIYGASSRATGIPDRFSGSGSGTDFTLTISRLEPEDFAVYYCQQYGSSPCTFGQGTRLEIKRTVAAPSVFIFPPSDEQLKSGTASVVCLLNNFYPREAKVQWKVDNALQSGNSQESVTEQDSKDSTYSLSSTLTLSKADYEKHKVYACEVTHQGLSSPVTKSFNRGEC</t>
  </si>
  <si>
    <t>SQ_0230</t>
  </si>
  <si>
    <t>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</si>
  <si>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https://go.drugbank.com/drugs/DB09036 , https://drugs.ncats.io/drug/T4H8FMA7IM</t>
  </si>
  <si>
    <t>SQ_0231</t>
  </si>
  <si>
    <t>QIVLIQSPAIMSASPGEKVTMTCSASSSVSYMYWYQQKPGSSPRLLIYDTSNLASGVPVRFSGSGSGTSYSLTISRMEAEDAATYYCQQWSGYPYTFGGGTKLEIKRTVAAPSVFIFPPSDEQLKSGTASVVCLLNNFYPREAKVQWKVDNALQSGNSQESVTEQDSKDSTYSLSSTLTLSKADYEKHKVYACEVTHQGLSSPVTKSFNRGEC</t>
  </si>
  <si>
    <t>SQ_0056</t>
  </si>
  <si>
    <t>PR_0332</t>
  </si>
  <si>
    <t>Tafasitamab</t>
  </si>
  <si>
    <t>EVQLVESGGGLVKPGGSLKLSCAASGYTFTSYVMHWVRQAPGKGLEWIGYINPYNDGTKYNEKFQGRVTISSDKSISTAYMELSSLRSEDTAMYYCARGTYYYGTRVFDYWGQGTLVTVSSASTKGPSVFPLAPSSKSTSGGTAALGCLVKDYFPEPVTVSWNSGALTSGVHTFPAVLQSSGLYSLSSVVTVPSSSLGTQTYICNVNHKPSNTKVDKKVEPKSCDKTHTCPPCPAPELLGGPDVFLFPPKPKDTLMISRTPEVTCVVVDVSHEDPEVQFNWYVDGVEVHNAKTKPREEQFNSTFRVVSVLTVVHQDWLNGKEYKCKVSNKALPAPEEKTISKTKGQPREPQVYTLPPSREEMTKNQVSLTCLVKGFYPSDIAVEWESNGQPENNYKTTPPMLDSDGSFFLYSKLTVDKSRWQQGNVFSCSVMHEALHNHYTQKSLSLSPGK</t>
  </si>
  <si>
    <t>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t>
  </si>
  <si>
    <t>SQ_0057</t>
  </si>
  <si>
    <t>DIVMTQSPATLSLSPGERATLSCRSSKSLQNVNGNTYLYWFQQKPGQSPQLLIYRMSNLNSGVPDRFSGSGSGTEFTLTISSLEPEDFAVYYCMQHLEYPITFGAGTKLEIKRTVAAPSVFIFPPSDEQLKSGTASVVCLLNNFYPREAKVQWKVDNALQSGNSQESVTEQDSKDSTYSLSSTLTLSKADYEKHKVYACEVTHQGLSSPVTKSFNRGEC</t>
  </si>
  <si>
    <t>SQ_0233</t>
  </si>
  <si>
    <t>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</si>
  <si>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https://drugs.ncats.io/drug/EQL0E9GCX1 , https://www.imgt.org/3Dstructure-DB/cgi/details.cgi?pdbcode=8941</t>
  </si>
  <si>
    <t>SQ_0234</t>
  </si>
  <si>
    <t>DIQMTQSPSSLSASVGDRVTITCRASQSISNNLNWYQQKPGKAPKLLIYYTSRFHSGVPSRFSGSGSGTDFTFTISSLQPEDIATYYCQQEHTLPYTFGQGTKLEIKRTVAAPSVFIFPPSDEQLKSGTASVVCLLNNFYPREAKVQWKVDNALQSGNSQESVTEQDSKDSTYSLSSTLTLSKADYEKHKVYACEVTHQGLSSPVTKSFNRGEC</t>
  </si>
  <si>
    <t>SQ_0054</t>
  </si>
  <si>
    <t>PR_0339</t>
  </si>
  <si>
    <t>Teprotumumab</t>
  </si>
  <si>
    <t>QVELVESGGGVVQPGRSQRLSCAASGFTFSSYGMHWVRQAPGKGLEWVAIIWFDGSSTYYADSVRGRFTISRDNSKNTLYLQMNSLRAEDTAVYFCARELGRRYFDLWGRGTLVS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</si>
  <si>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https://www.imgt.org/3Dstructure-DB/cgi/details.cgi?pdbcode=9107; https://opig.stats.ox.ac.uk/webapps/sabdab-sabpred/therasabdab/therasummary/?INN=teprotumumab&amp;format=Whole+mAb&amp;clintrial=Approved&amp;status=Active&amp;target=IGF1R/CD221&amp;yearprop=2009&amp;isotype=G1&amp;heavy1=QVELVESGGGVVQPGRSQRLSCAASGFTFSSYGMHWVRQAPGKGLEWVAIIWFDGSSTYYADSVRGRFTISRDNSKNTLYLQMNSLRAEDTAVYFCARELGRRYFDLWGRGTLVSVSS&amp;light1=EIVLTQSPATLSLSPGERATLSCRASQSVSSYLAWYQQKPGQAPRLLIYDASKRATGIPARFSGSGSGTDFTLTISSLEPEDFAVYYCQQRSKWPPWTFGQGTKVESK&amp;heavy2=na&amp;light2=na&amp;struc100=None&amp;struc99=None&amp;struc95to98=None&amp;yearrec=2010&amp;companies=Genmab;Roche;Horizon+Therapeutics+plc&amp;cond_approved=Graves+ophthalmopathy&amp;cond_active=Diffuse+scleroderma&amp;cond_disc=Diabetic+macular+oedema;Advanced+breast+cancer;Hodgkin%27s+disease;Non-Hodgkin%27s+lymphoma;Non-small+cell+lung+cancer;Sarcoma;Solid+tumours&amp;dev_tech=Medarex+UltiMAb+Mouse&amp;notes=</t>
  </si>
  <si>
    <t>SQ_0055</t>
  </si>
  <si>
    <t>EIVLTQSPATLSLSPGERATLSCRASQSVSSYLAWYQQKPGQAPRLLIYDASKRATGIPARFSGSGSGTDFTLTISSLEPEDFAVYYCQQRSKWPPWTFGQGTKVESKRTVAAPSVFIFPPSDEQLKSGTASVVCLLNNFYPREAKVQWKVDNALQSGNSQESVTEQDSKDSTYSLSSTLTLSKADYEKHKVYACEVTHQGLSSPVTKSFNRGEC</t>
  </si>
  <si>
    <t>SQ_0052</t>
  </si>
  <si>
    <t>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</si>
  <si>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https://go.drugbank.com/drugs/DB14004, https://www.imgt.org/3Dstructure-DB/cgi/details.cgi?pdbcode=9672</t>
  </si>
  <si>
    <t>SQ_0053</t>
  </si>
  <si>
    <t>DIQMTQSPSSLSASVGDRVTITCRTSENIYSYLAWYQQKPGKAPKLLIYNAKTLAEGVPSRFSGSGSGTDFTLTISSLQPEDFATYYCQHHYGIPFTFGQGTKVEIKRTVAAPSVFIFPPSDEQLKSGTASVVCLLNNFYPREAKVQWKVDNALQSGNSQESVTEQDSKDSTYSLSSTLTLSKADYEKHKVYACEVTHQGLSSPVTKSFNRGEC</t>
  </si>
  <si>
    <t>SQ_0043</t>
  </si>
  <si>
    <t>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</si>
  <si>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patents.google.com/patent/US20110245473A1/en?oq=20110245473; https://opig.stats.ox.ac.uk/webapps/sabdab-sabpred/therasabdab/therasummary/?INN=tocilizumab&amp;format=Whole+mAb&amp;clintrial=Approved&amp;status=Active&amp;target=IL6R/CD126&amp;yearprop=2004&amp;isotype=G1&amp;heavy1=QVQLQESGPGLVRPSQTLSLTCTVSGYSITSDHAWSWVRQPPGRGLEWIGYISYSGITTYNPSLKSRVTMLRDTSKNQFSLRLSSVTAADTAVYYCARSLARTTAMDYWGQGSLVTVSS&amp;light1=DIQMTQSPSSLSASVGDRVTITCRASQDISSYLNWYQQKPGKAPKLLIYYTSRLHSGVPSRFSGSGSGTDFTFTISSLQPEDIATYYCQQGNTLPYTFGQGTKVEIK&amp;heavy2=na&amp;light2=na&amp;struc100=8j6f:HL&amp;struc99=None&amp;struc95to98=None&amp;yearrec=2004&amp;companies=Assistance+Publique+Hopitaux+de+Paris;Charite+-+Universitatsmedizin+Berlin;Chugai+Pharmaceutical;Hospital+for+Special+Surgery;JW+Pharmaceutical;Roche;University+Hospital+Inselspital;University+Hospital;Osaka+University+Tubingen;University+of+Bern;University+of+Pittsburgh&amp;cond_approved=Drug+hypersensitivity;Giant+cell+arteritis;Giant+lymph+node+hyperplasia;Juvenile+rheumatoid+arthritis;Rheumatoid+arthritis;Vasculitis&amp;cond_active=Adult-onset+Still%27s+disease;Osteoarthritis;Systemic+scleroderma;Amyotrophic+lateral+sclerosis;Dermatomyositis;Familial+Mediterranean+fever;Polymyalgia+rheumatica;Polymyositis;Pulmonary+arterial+hypertension;Schnitzler+syndrome;Urogenital+cancer&amp;cond_disc=Chronic+lymphocytic+leukaemia;Ankylosing+spondylitis;Crohn%27s+disease;Multiple+myeloma;Pancreatic+cancer;Systemic+lupus+erythematosus&amp;dev_tech=&amp;notes=Biosimilars+available</t>
  </si>
  <si>
    <t>SQ_0044</t>
  </si>
  <si>
    <t>DIQMTQSPSSLSASVGDRVTITCRASQDISSYLNWYQQKPGKAPKLLIYYTSRLHSGVPSRFSGSGSGTDFTFTISSLQPEDIATYYCQQGNTLPYTFGQGTKVEIKRTVAAPSVFIFPPSDEQLKSGTASVVCLLNNFYPREAKVQWKVDNALQSGNSQESVTEQDSKDSTYSLSSTLTLSKADYEKHKVYACEVTHQGLSSPVTKSFNRGEC</t>
  </si>
  <si>
    <t>SQ_0236</t>
  </si>
  <si>
    <t>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t>
  </si>
  <si>
    <t>https://drugs.ncats.io/drug/K1KT5M40JC; https://go.drugbank.com/drugs/DB00081</t>
  </si>
  <si>
    <t>SQ_0237</t>
  </si>
  <si>
    <t>QLVLTQSSSASFSLGASAKLTCTLSSQHSTYTIEWYQQQPLKPPKYVMELKKDGSHSTGDGIPDRFSGSSSGADRYLRISNIQPEDEAIYICGMGNKIKEQFVYVFGGGTKVTVLGQPKSTPTLTVFPPSSEELKENKATLVCLISNFSPSGVTVAWKANGTPITQGVDTSNPTKEGNKFMASSFLHLTSDQWRSHNSFTCQVTHEGDTVEKSLSPAECL</t>
  </si>
  <si>
    <t>SQ_0027</t>
  </si>
  <si>
    <t>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</si>
  <si>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t>
  </si>
  <si>
    <t>SQ_0028</t>
  </si>
  <si>
    <t>DIQMTQSPSSLSASVGDRVTITCRASQDVNTAVAWYQQKPGKAPKLLIYSASFLYSGVPSRFSGSRSGTDFTLTISSLQPEDFATYYCQQHYTTPPTFGQGTKVEIKRTVAAPSVFIFPPSDEQLKSGTASVVCLLNNFYPREAKVQWKVDNALQSGNSQESVTEQDSKDSTYSLSSTLTLSKADYEKHKVYACEVTHQGLSSPVTKSFNRGEC</t>
  </si>
  <si>
    <t>SQ_0041</t>
  </si>
  <si>
    <t>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</si>
  <si>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t>
  </si>
  <si>
    <t>SQ_0042</t>
  </si>
  <si>
    <t>DIQMTQSPSSLSASVGDRVTITCRASQGISSWLAWYQQKPEKAPKSLIYAASSLQSGVPSRFSGSGSGTDFTLTISSLQPEDFATYYCQQYNIYPYTFGQGTKLEIKRTVAAPSVFIFPPSDEQLKSGTASVVCLLNNFYPREAKVQWKVDNALQSGNSQESVTEQDSKDSTYSLSSTLTLSKADYEKHKVYACEVTHQGLSSPVTKSFNRGEC</t>
  </si>
  <si>
    <t>SQ_0050</t>
  </si>
  <si>
    <t>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t>
  </si>
  <si>
    <t>https://go.drugbank.com/drugs/DB09033, https://www.imgt.org/3Dstructure-DB/cgi/SeqFasta.cgi?seq=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amp;pdb=9093&amp;chainId=9093_H&amp;chainDesc=H-GAMMA-1&amp;chainDescdetails=VH%20(1-121)%20[D1]%20|%20CH1%20(122-219)%20[D2]%20|%20CH2%20(235-344)%20[D3]%20|%20CH3%20(345-449)%20[D4], https://go.drugbank.com/drugs/DB09033,https://drugs.ncats.io/drug/9RV78Q2002; https://opig.stats.ox.ac.uk/webapps/sabdab-sabpred/therasabdab/therasummary/?INN=vedolizumab&amp;format=Whole+mAb&amp;clintrial=Approved&amp;status=Active&amp;target=ITGA4B7&amp;yearprop=2008&amp;isotype=G1&amp;heavy1=QVQLVQSGAEVKKPGASVKVSCKGSGYTFTSYWMHWVRQAPGQRLEWIGEIDPSESNTNYNQKFKGRVTLTVDISASTAYMELSSLRSEDTAVYYCARGGYDGWDYAIDYWGQGTLVTVSS&amp;light1=DVVMTQSPLSLPVTPGEPASISCRSSQSLAKSYGNTYLSWYLQKPGQSPQLLIYGISNRFSGVPDRFSGSGSGTDFTLKISRVEAEDVGVYYCLQGTHQPYTFGQGTKVEIK&amp;heavy2=na&amp;light2=na&amp;struc100=None&amp;struc99=None&amp;struc95to98=None&amp;yearrec=2009&amp;companies=Medical+College+of+Wisconsin;Millennium+Pharmaceuticals;Takeda;Takeda+Oncology&amp;cond_approved=Crohn%27s+disease;Ulcerative+colitis&amp;cond_active=Graft-versus-host+disease;Coeliac+disease&amp;cond_disc=Malignant+melanoma&amp;dev_tech=&amp;notes=</t>
  </si>
  <si>
    <t>SQ_0051</t>
  </si>
  <si>
    <t>DVVMTQSPLSLPVTPGEPASISCRSSQSLAKSYGNTYLSWYLQKPGQSPQLLIYGISNRFSGVPDRFSGSGSGTDFTLKISRVEAEDVGVYYCLQGTHQPYTFGQGTKVEIKRTVAAPSVFIFPPSDEQLKSGTASVVCLLNNFYPREAKVQWKVDNALQSGNSQESVTEQDSKDSTYSLSSTLTLSKADYEKHKVYACEVTHQGLSSPVTKSFNRGEC</t>
  </si>
  <si>
    <t>YXEGTFTSDYSIXLDKIAQKAFVQWLIAGGPSSGAPPPS</t>
  </si>
  <si>
    <t>https://go.drugbank.com/drugs/DB15171 , https://drugs.ncats.io/drug/OYN3CCI6QE</t>
  </si>
  <si>
    <t>SQ_0242</t>
  </si>
  <si>
    <t>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</si>
  <si>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https://gsrs.ncats.nih.gov/ginas/app/beta/substances/7cd22948-29a9-4d4e-b53f-5525cd685d9f , https://go.drugbank.com/drugs/DB11771</t>
  </si>
  <si>
    <t>SQ_0243</t>
  </si>
  <si>
    <t>DIQMTQSPSSLSASVGDRVTITCRASQSINSYLDWYQQKPGKAPKLLIYAASSLQSGVPSRFSGSGSGTDFTLTISSLQPEDFATYYCQQYYSTPFTFGPGTKVEIKRTVAAPSVFIFPPSDEQLKSGTASVVCLLNNFYPREAKVQWKVDNALQSGNSQESVTEQDSKDSTYSLSSTLTLSKADYEKHKVYACEVTHQGLSSPVTKSFNRGEC</t>
  </si>
  <si>
    <t>EVQLVESGGGLVQPGGSLRLSCAASGFTFSDYWMYWVRQAPGKGLEWVSEINTNGLITKYPDSVKGRFTISRDNAKNTLYLQMNSLRPEDTAVYYCARSPSGFNRGQGTLVTVSSGGGGSGGGSEVQLVESGGGLVQPGNSLRLSCAASGFTFSSFGMSWVRQAPGKGLEWVSSISGSGSDTLYADSVKGRFTISRDNAKTTLYLQMNSLRPEDTAVYYCTIGGSLSRSSQGTLVTVSSGGGGSGGGSEVQLVESGGGLVQPGGSLRLSCAASGFTFSDYWMYWVRQAPGKGLEWVSEINTNGLITKYPDSVKGRFTISRDNAKNTLYLQMNSLRPEDTAVYYCARSPSGFNRGQGTLVTVSS</t>
  </si>
  <si>
    <t>https://www.imgt.org/3Dstructure-DB/cgi/details.cgi?pdbcode=9369</t>
  </si>
  <si>
    <t>Sonelokimab</t>
  </si>
  <si>
    <t>DVQLVESGGGLVQPGGSLRLSCAASGRTFSSYVVGWFRQAPGKEREFIGAISGSGESIYYAVSEKGRFTISRDNSKNTLYLQMNSLRPEDTAVYYCTADQEFGYLRFGRSEYWGQGTLVTVSSGGGGSGGGSEVQLVESGGGLVQPGNSLRLSCAASGFTFSSFGMSWVRQAPGKGLEWVSSISGSGSDTLYADSVKGRFTISRDNAKTTLYLQMNSLRPEDTAVYYCTIGGSLSRSSQGTLVTVSSGGGGSGGGSEVQLVESGGGLVQPGGSLRLSCAASGRTYDAMGWLRQAPGKEREFVAAISGSGDDTYYADSVKGRFTISRDNSKNTLYLQMNSLRPEDTAVYYCATRRGLYYVWDANDYENWGQGTLVTVSS</t>
  </si>
  <si>
    <t>https://drugs.ncats.io/drug/LEN0OCZ4SH , https://www.imgt.org/3Dstructure-DB/cgi/details.cgi?pdbcode=11137</t>
  </si>
  <si>
    <t>EVQLVESGGG LVQPGGSLRL SCAASGSVFK INVMAWYRQA PGKGRELVAG IISGGSTSYADSVKGRFTIS RDNAKNTLYL QMNSLRPEDT AVYYCAFITT ESDYDLGRRY WGQGTLVTVSSGGGGSGGGS EVQLVESGGG LVQPGNSLRL SCAASGFTFS SFGMSWVRQA PGKGLEWVSSISGSGSDTLY ADSVKGRFTI SRDNAKTTLY LQMNSLRPED TAVYYCTIGG SLSRSSQGTLVTVSS</t>
  </si>
  <si>
    <t>https://drugs.ncats.io/drug/9OD8ISS64U,https://www.kegg.jp/entry/D11005</t>
  </si>
  <si>
    <t>SQ_0240</t>
  </si>
  <si>
    <t>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</si>
  <si>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https://gsrs.ncats.nih.gov/ginas/app/beta/substances/6YY8O697VF , https://drugs.ncats.io/substance/6YY8O697VF</t>
  </si>
  <si>
    <t>SQ_0241</t>
  </si>
  <si>
    <t>SYELTQPPSVSVSPGQTASITCSGDNIGDQYAHWYQQKPGQSPVLVIYQDKNRPSGIPERFSGSNSGNTATLTISGTQAMDEADYYCATYTGFGSLAVFGGGTKLTVLGQPKAAPSVTLFPPSSEELQANKATLVCLISDFYPGAVTVAWKADSSPVKAGVETTTPSKQSNNKYAASSYLSLTPEQWKSHRSYSCQVTHEGSTVEKTVAPTECS</t>
  </si>
  <si>
    <t>SQ_0212</t>
  </si>
  <si>
    <t>EVQLVESGGG LVQPGGSLRL SCAASGFTFI SYAMSWVRQA PGKGLEWVAS ISSGGNTYYPDSVKGRFTIS RDNAKNSLYL QMNSLRAEDT AVYYCARLDG YYFGFAYWGQ GTLVTVSSASTKGPSVFPLA PSSKSTSGGT AALGCLVKDY FPEPVTVSWN SGALTSGVHT FPAVLQSSGLYSLSSVVTVP SSSLGTQTYI CNVNHKPSNT KVDKKVEPKS CDKTHTCPPC PAPEALGAPSVFLFPPKPKD TLMISRTPEV TCVVVDVSHE DPEVKFNWYV DGVEVHNAKT KPREEQYNSTYRVVSVLTVL HQDWLNGKEY KCKVSNKALP APIEKTISKA KGQPREPQVY TLPPSREEMTKNQVSLTCLV KGFYPSDIAV EWESNGQPEN NYKTTPPVLD SDGSFFLYSK LTVDKSRWQQGNVFSCSVMH EALHNHYTQK SLSLSPGK</t>
  </si>
  <si>
    <t>https://www.kegg.jp/entry/D08857, https://drugs.ncats.io/drug/OU46IGC49F</t>
  </si>
  <si>
    <t>SQ_0213</t>
  </si>
  <si>
    <t>DIQMTQSPSS LSASVGDRVT ITCKASESVD NYGKSLMHWY QQKPGKAPKL LIYRASNLESGVPSRFSGSG SGTDFTLTIS SLQPEDFATY YCQQSNEDPW TFGGGTKVEI KRTVAAPSVFIFPPSDEQLK SGTASVVCLL NNFYPREAKV QWKVDNALQS GNSQESVTEQ DSKDSTYSLSSTLTLSKADY EKHKVYACEV THQGLSSPVT KSFNRGEC</t>
  </si>
  <si>
    <t>SQ_0210</t>
  </si>
  <si>
    <t>XVQLVESGGG VVQPGRSLRL SCAASGFAFS SYGMHWVRQA PGKGLEWVAV IWFDGTKKYYTDSVKGRFTI SRDNSKNTLY LQMNTLRAED TAVYYCARDR GIGARRGPYY MDVWGKGTTVTVSSASTKGP SVFPLAPSSK STSGGTAALG CLVKDYFPEP VTVSWNSGAL TSGVHTFPAVLQSSGLYSLS SVVTVPSSSL GTQTYICNVN HKPSNTKVDK RVEPKSCDKT HTCPPCPAPELLGGPSVFLF PPKPKDTLMI SRTPEVTCVV VDVSHEDPEV KFNWYVDGVE VHNAKTKPREEQYNSTYRVV SVLTVLHQDW LNGKEYKCKV SNKALPAPIE KTISKAKGQP REPQVYTLPPSREEMTKNQV SLTCLVKGFY PSDIAVEWES NGQPENNYKT TPPVLDSDGS FFLYSKLTVDKSRWQQGNVF SCSVMHEALH NHYTQKSLSL SPG</t>
  </si>
  <si>
    <t>https://www.kegg.jp/entry/D10541, https://drugs.ncats.io/drug/105J35OE21</t>
  </si>
  <si>
    <t>SQ_0211</t>
  </si>
  <si>
    <t>DIQMTQSPSS LSASVGDRVT ITCRASQSIS SYLNWYQQKP GKAPKLLIYA ASSLQSGVPSRFSGSGSGTD FTLTISSLQP EDFATYYCQQ SYSTPLTFGG GTKVEIKRTV AAPSVFIFPPSDEQLKSGTA SVVCLLNNFY PREAKVQWKV DNALQSGNSQ ESVTEQDSKD STYSLSSTLTLSKADYEKHK VYACEVTHQG LSSPVTKSFN RGEC</t>
  </si>
  <si>
    <t>SQ_0244</t>
  </si>
  <si>
    <t>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</si>
  <si>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https://gsrs.ncats.nih.gov/ginas/app/beta/substances/17c17b31-2a1e-4b6b-affc-012bbad2dbd2</t>
  </si>
  <si>
    <t>SQ_0245</t>
  </si>
  <si>
    <t>DIQMTQSPSSLSASVGDRVTITCRASENIYSYLAWYQQKPGKAPKLLIYNAKTLAEGVPSRFSGSGSGTDFTLTISSLQPEDFATYYCQHHYGTPRTFGGGTKVEIKRTVAAPSVFIFPPSDEQLKSGTASVVCLLNNFYPREAKVQWKVDNALQSGNSQESVTEQDSKDSTYSLSSTLTLSKADYEKHKVYACEVTHQGLSSPVTKSFNRGEC</t>
  </si>
  <si>
    <t>Manually Audited</t>
  </si>
  <si>
    <t>Trial ID</t>
  </si>
  <si>
    <t>Trial External Source</t>
  </si>
  <si>
    <t>External Source Identifier</t>
  </si>
  <si>
    <t>Molecule Assessed for ADA INN Name</t>
  </si>
  <si>
    <t>Therapeutic Assessed for ADA Trade name</t>
  </si>
  <si>
    <t>Therapeutic Assessed for ADA ID</t>
  </si>
  <si>
    <t>IDC Row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</si>
  <si>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</si>
  <si>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</si>
  <si>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</si>
  <si>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</si>
  <si>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</si>
  <si>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</si>
  <si>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</si>
  <si>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</si>
  <si>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</si>
  <si>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</si>
  <si>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</si>
  <si>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</si>
  <si>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</si>
  <si>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</si>
  <si>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</si>
  <si>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</si>
  <si>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Frequency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</si>
  <si>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</si>
  <si>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</si>
  <si>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</si>
  <si>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</si>
  <si>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</si>
  <si>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</si>
  <si>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</si>
  <si>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</si>
  <si>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</si>
  <si>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Frequency nADA+ patients reported</t>
  </si>
  <si>
    <t>Frequency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</si>
  <si>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</si>
  <si>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</si>
  <si>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</si>
  <si>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</si>
  <si>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</si>
  <si>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</si>
  <si>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</si>
  <si>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CT0617</t>
  </si>
  <si>
    <t>Clinicaltrials.gov</t>
  </si>
  <si>
    <t>NCT00611208</t>
  </si>
  <si>
    <t>CT0617_A1_001</t>
  </si>
  <si>
    <t>Anti-A-Dmdt390-Bisfv Antibodies</t>
  </si>
  <si>
    <t>Therapeutic Exposed</t>
  </si>
  <si>
    <t>A-dmdt390-bisfv (ucht1) 2.5 – 11.25 μg/kg</t>
  </si>
  <si>
    <t>Treatment period - day 4</t>
  </si>
  <si>
    <t>2.5 – 11.25 μg/kg over 15 minutes</t>
  </si>
  <si>
    <t/>
  </si>
  <si>
    <t>Cancer and neoplasms</t>
  </si>
  <si>
    <t>T-Cell Lymphoma</t>
  </si>
  <si>
    <t>18 Years and older, bilirubin &lt; 1.5 mg/dL, transaminases &lt; 2.5 X ULN, albumin &gt; 3 gm/dL, creatinine &lt; 2.0 mg/dL, normal echocardiogram (EF &gt; 50% normal)</t>
  </si>
  <si>
    <t>Intravenous</t>
  </si>
  <si>
    <t>Not reported</t>
  </si>
  <si>
    <t>CT0001</t>
  </si>
  <si>
    <t>EU Clinical Trials Register</t>
  </si>
  <si>
    <t>2004-001236-23</t>
  </si>
  <si>
    <t>CT0001_A1_002</t>
  </si>
  <si>
    <t>Anti-Efalizumab Antibodies</t>
  </si>
  <si>
    <t>Experimental: efalizumab</t>
  </si>
  <si>
    <t>Continuous treatment (ct) period</t>
  </si>
  <si>
    <t>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</si>
  <si>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</si>
  <si>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Inflammation and autoimmunity</t>
  </si>
  <si>
    <t>Plaque Psoriasis</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</si>
  <si>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</si>
  <si>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</si>
  <si>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Prospective</t>
  </si>
  <si>
    <t>Not Randomized</t>
  </si>
  <si>
    <t>Open Label</t>
  </si>
  <si>
    <t>Physician’s Global Assessment (PGA) ratings of “Good”, “Excellent” or “Clear” at FT Week 12</t>
  </si>
  <si>
    <t>CT0001_A1_003</t>
  </si>
  <si>
    <t>Transition treatment (tt) period</t>
  </si>
  <si>
    <t>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t>
  </si>
  <si>
    <t>Another medication approved for the treatment of moderate to severe psoriasis</t>
  </si>
  <si>
    <t>CT0001_A1_004</t>
  </si>
  <si>
    <t>Observational (ob) period</t>
  </si>
  <si>
    <t>Subjects who did not wish to receive any anti-psoriatic therapy – regardless of ft period response status –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</si>
  <si>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</si>
  <si>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</si>
  <si>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</si>
  <si>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</si>
  <si>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</si>
  <si>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</si>
  <si>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</si>
  <si>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</si>
  <si>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</si>
  <si>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</si>
  <si>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</si>
  <si>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</si>
  <si>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</si>
  <si>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</si>
  <si>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</si>
  <si>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</si>
  <si>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</si>
  <si>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</si>
  <si>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</si>
  <si>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</si>
  <si>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</si>
  <si>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Crohn’s disease</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</si>
  <si>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</si>
  <si>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</si>
  <si>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</si>
  <si>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
aza: 2.5 mg/kg/day po week 30</t>
  </si>
  <si>
    <t>Aza</t>
  </si>
  <si>
    <t>CT0002_A1_002</t>
  </si>
  <si>
    <t>Treatment period(extension week 46)</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</si>
  <si>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</si>
  <si>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</si>
  <si>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CT0469</t>
  </si>
  <si>
    <t>NCT02722044</t>
  </si>
  <si>
    <t>CT0469_A1_001</t>
  </si>
  <si>
    <t>Anti-Adalimumab Antibodies</t>
  </si>
  <si>
    <t>Experimental: adalimumab (m923) 40 mg</t>
  </si>
  <si>
    <t>Treatment period-baseline</t>
  </si>
  <si>
    <t>Participants self-administered 40 milligrams (mg) of m923 every 2 weeks, as a subcutaneous injection using an auto-injector, for up to a maximum of 32 weeks</t>
  </si>
  <si>
    <t>40 mg of m923 every 2 weeks for 32 weeks</t>
  </si>
  <si>
    <t>Rheumatoid Arthritis</t>
  </si>
  <si>
    <t>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</si>
  <si>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</si>
  <si>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
Injection site pain: 81.82
Injection site pruritus: 12.12
Injection site swelling: 15.15</t>
  </si>
  <si>
    <t>Usability of the Auto-injector (AI) at Week 4 [ Time Frame: Week 4 ]</t>
  </si>
  <si>
    <t>CT0069</t>
  </si>
  <si>
    <t>2019-004369-42</t>
  </si>
  <si>
    <t>CT0069_A2_003</t>
  </si>
  <si>
    <t>Anti-Tocilizumab Antibodies</t>
  </si>
  <si>
    <t>Active comparator: core treatment period: roactemra</t>
  </si>
  <si>
    <t>Treatment period-week 2</t>
  </si>
  <si>
    <t>Participants received eu-approved roactemra subcutaneously, once a week during the core treatment period (baseline to week 24)</t>
  </si>
  <si>
    <t>Roactemra sc qw</t>
  </si>
  <si>
    <t>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t>
  </si>
  <si>
    <t>Active controls</t>
  </si>
  <si>
    <t>1. The primary efficacy endpoint is the mean absolute change from baseline in Disease Activity Score 28-Erythrocyte Sedimentation Rate (DAS28-ESR) at Week 24</t>
  </si>
  <si>
    <t>CT0496</t>
  </si>
  <si>
    <t>NCT02925338</t>
  </si>
  <si>
    <t>CT0496_A5_001</t>
  </si>
  <si>
    <t>Psoriatic arthritis (pa)</t>
  </si>
  <si>
    <t>Overall study - baseline</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</si>
  <si>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</si>
  <si>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</si>
  <si>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Crohn Disease
Ulcerative Colitis
Rheumatoid Arthritis
Ankylosing Spondylitis
Psoriatic Arthritis</t>
  </si>
  <si>
    <t>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t>
  </si>
  <si>
    <t>Parallel Assignment</t>
  </si>
  <si>
    <t>1. Percentage of Participants Without Treatment Failure During 2-Years of Observation [ Time Frame: 2 years post inclusion in the study ]
2. Number of Participants With Pre-treatment Assessment Prior to Initiation of Inflectra Treatment (Anti-Tumor Necrosis Factor [TNF] Aplha) Therapy [ Time Frame: Data collected and recorded at study inclusion visit ]
3. Time Between Diagnosis and Inclusion in Study [ Time Frame: Data collected and recorded at study inclusion visit ]
4. Time Between Diagnosis and the First Inflectra Infusion [ Time Frame: Data collected and recorded at study inclusion visit ]
5. Number of Participants Who Received Biotherapy Other Than Inflectra Before Inclusion in the Study [ Time Frame: Data collected and recorded at study inclusion visit ]
6. Number of Participants With Reasons for Discontinuation of Previous Biotherapy [ Time Frame: Data collected and recorded at study inclusion visit ]
7. Duration of Previous Biotherapies [ Time Frame: Data collected and recorded at study inclusion visit ]
8. Mean of Number of Doses Administered in Previous Biotherapy [ Time Frame: Data collected and recorded at study inclusion visit ]
9. Last Dosage Administered of a Previous Biotherapy [ Time Frame: Data collected and recorded at study inclusion visit ]
10. Number of Participants Who Received Concomitant Treatments Prior to Initiation of Inflectra [ Time Frame: Data collected and recorded at study inclusion visit ]</t>
  </si>
  <si>
    <t>CT0004</t>
  </si>
  <si>
    <t>2005-002305-23</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</si>
  <si>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</si>
  <si>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</si>
  <si>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</si>
  <si>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</si>
  <si>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</si>
  <si>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
sm3 50 mg on day 1
sm3 450 mg following day</t>
  </si>
  <si>
    <t>Neurological</t>
  </si>
  <si>
    <t>Multiple Sclerosis</t>
  </si>
  <si>
    <t>Sm3 Decoy Antibody</t>
  </si>
  <si>
    <t>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t>
  </si>
  <si>
    <t>Enzyme-linked immunosorbent assay</t>
  </si>
  <si>
    <t>Proportion of patients with detectable binding anti-alemtuzumab Abs in serum at 1 mo after the second alemtuzumab cycle</t>
  </si>
  <si>
    <t>CT0004_A1_002</t>
  </si>
  <si>
    <t>Treatment period- 13 month</t>
  </si>
  <si>
    <t>CT0657</t>
  </si>
  <si>
    <t>FDA Label</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</si>
  <si>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</si>
  <si>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</si>
  <si>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</si>
  <si>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</si>
  <si>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</si>
  <si>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</si>
  <si>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4163684</t>
  </si>
  <si>
    <t>CT0657_A1_002</t>
  </si>
  <si>
    <t>Assessment at 3 month</t>
  </si>
  <si>
    <t>CT0657_A1_003</t>
  </si>
  <si>
    <t>Assessment at 12 month</t>
  </si>
  <si>
    <t>CT0657_A1_004</t>
  </si>
  <si>
    <t>Intravenous 12mg dose of alemtuzumab course 2</t>
  </si>
  <si>
    <t>Assessment at 13 month</t>
  </si>
  <si>
    <t>CT0657_A1_005</t>
  </si>
  <si>
    <t>Assessment at 15 month</t>
  </si>
  <si>
    <t>CT0657_A1_006</t>
  </si>
  <si>
    <t>Assessment at 24 month</t>
  </si>
  <si>
    <t>CT0658</t>
  </si>
  <si>
    <t>4356100</t>
  </si>
  <si>
    <t>CT0658_A1_001</t>
  </si>
  <si>
    <t>Alemtuzumab 30 mg intravenously 3 times per week for a maximum of 12 weeks</t>
  </si>
  <si>
    <t>Treatment up to 12 weeks</t>
  </si>
  <si>
    <t>30 mg intravenously 3 times per week for a maximum of 12 weeks</t>
  </si>
  <si>
    <t>B-Cll</t>
  </si>
  <si>
    <t>Previously untreated patients with B-CLL, Rai Stage I–IV, with evidence of progressive disease requiring therapy</t>
  </si>
  <si>
    <t>enzyme-linked immunosorbent assay (ELISA)</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</si>
  <si>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</si>
  <si>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</si>
  <si>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</si>
  <si>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</si>
  <si>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CT0659</t>
  </si>
  <si>
    <t>Journal Article</t>
  </si>
  <si>
    <t>10.1002/jcph.158</t>
  </si>
  <si>
    <t>CT0659_A1_001</t>
  </si>
  <si>
    <t>Anti-Atr-107 Antibodies</t>
  </si>
  <si>
    <t>Subcutaneous dosing: 3mg atr-107</t>
  </si>
  <si>
    <t>Completion of study on day 42</t>
  </si>
  <si>
    <t>Single dose injection on day 0, 3mg dose</t>
  </si>
  <si>
    <t>Healthy Volunteer</t>
  </si>
  <si>
    <t>electro‐chemiluminescent bridging assay with a three
tiered approac on MSD instrument with a 5% false positive rate</t>
  </si>
  <si>
    <t>CT0069_A5_002</t>
  </si>
  <si>
    <t>Core treatment period: eu-approved roactemra; extended treatment period: eu-approved roactemra</t>
  </si>
  <si>
    <t>Extended period-extended baseline</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</si>
  <si>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</si>
  <si>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</si>
  <si>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CT0659_A2_001</t>
  </si>
  <si>
    <t>Subcutaneous dosing: 10mg atr-107</t>
  </si>
  <si>
    <t>Single dose injection on day 0, 10mg dose</t>
  </si>
  <si>
    <t>CT0659_A3_001</t>
  </si>
  <si>
    <t>Subcutaneous dosing: 30mg atr-107</t>
  </si>
  <si>
    <t>Single dose injection on day 0, 30mg dose</t>
  </si>
  <si>
    <t>CT0659_A4_001</t>
  </si>
  <si>
    <t>Subcutaneous dosing: 100mg atr-107</t>
  </si>
  <si>
    <t>Single dose injection on day 0, 100mg dose</t>
  </si>
  <si>
    <t>CT0659_A5_001</t>
  </si>
  <si>
    <t>Subcutaneous dosing: 300mg atr-107</t>
  </si>
  <si>
    <t>Single dose injection on day 0, 300mg dose</t>
  </si>
  <si>
    <t>CT0659_A6_001</t>
  </si>
  <si>
    <t>Intranvenous dosing: 30mg atr-107</t>
  </si>
  <si>
    <t>Single dose transfusion over 1 hour, 30mg dose</t>
  </si>
  <si>
    <t>CT0659_A7_001</t>
  </si>
  <si>
    <t>Intranvenous dosing: 60mg atr-107</t>
  </si>
  <si>
    <t>Single dose transfusion over 1 hour, 60mg dose</t>
  </si>
  <si>
    <t>CT0659_A8_001</t>
  </si>
  <si>
    <t>Intranvenous dosing: 120mg atr-107</t>
  </si>
  <si>
    <t>Single dose transfusion over 1 hour, 1200mg dose</t>
  </si>
  <si>
    <t>CT0069_A1_003</t>
  </si>
  <si>
    <t>Experimental: core treatment period: msb11456</t>
  </si>
  <si>
    <t>Participants received msb11456 subcutaneously, once a week during the core treatment period (baseline to week 24)</t>
  </si>
  <si>
    <t>Msb11456 sc qw</t>
  </si>
  <si>
    <t>CT0006</t>
  </si>
  <si>
    <t>2005-003232-21</t>
  </si>
  <si>
    <t>CT0006_A1_002</t>
  </si>
  <si>
    <t>Anti-Golimumab Antibodies</t>
  </si>
  <si>
    <t>Treatment period- week 40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</si>
  <si>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</si>
  <si>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</si>
  <si>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</si>
  <si>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</si>
  <si>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</si>
  <si>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</si>
  <si>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CT0007</t>
  </si>
  <si>
    <t>2005-005081-37</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</si>
  <si>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</si>
  <si>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</si>
  <si>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</si>
  <si>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</si>
  <si>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</si>
  <si>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</si>
  <si>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</si>
  <si>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</si>
  <si>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
BMD values (g/cm2), assessed at the local site that correspond to T-score =&lt; -2.0
at the lumbar spine OR total hip as follows:
a) For the lumbar spine, the BMD values (g/cm2) must be =&lt;0.940 (GE lunar) or =&lt; 0.827 (Hologic)
b) For the total hip, the BMD values (g/cm2) must be =&lt;0.756 (GE lunar) or =&lt;0.698 (Hologic)
Provide the appropriate written informed consent before any study-specific procedure</t>
  </si>
  <si>
    <t>Total Hip Bone Mineral Density Percent Change From Baseline at Month 12 [ Time Frame: 12 months ]</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</si>
  <si>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</si>
  <si>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</si>
  <si>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</si>
  <si>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</si>
  <si>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</si>
  <si>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
Postmenopausal will be defined as no vaginal bleeding or spotting for at least 12 months
If the 12 months can not be confirmed (i.e.: hysterectomy), and if in the opinion of the investigator there is uncertainty regarding menopausal status, confirmation of serum FSH (&gt;= 50 mIU/mL) or serum estradiol (=&lt; 20 pg/mL) must be obtained
BMD values (g/cm2) at either the lumbar spine OR total hip as follows:
For lumbar spine, the BMD values (g/cm2) must be =&lt; 0.940 (GE Lunar) or =&lt; 0.827 (Hologic), OR
For total hip, the BMD values (g/cm2) must be =&lt; 0.756 (GE Lunar) or =&lt; 0.698 (Hologic)
BMD values (g/cm2) at both the lumbar spine and total hip as follows:
For lumbar spine, BMD values (g/cm2) &gt;= 0.820 (GE Lunar) or &gt;= 0.717 (Hologic)
For total hip, BMD values (g/cm2) &gt;= 0.630 (GE Lunar) or &gt;= 0.576 (Hologic)
First and second lumbar vertebrae (L1 and L2) evaluable for DXA and QCT measurements
Ethical - Before any study-specific procedure, the appropriate written informed consent must be obtained</t>
  </si>
  <si>
    <t>Cortical Thickness of Radius by XtremeCT Percent Change From Baseline at Month 12 [ Time Frame: 12 months ]</t>
  </si>
  <si>
    <t>CT0008_A2_001</t>
  </si>
  <si>
    <t>Therapeutic Naive</t>
  </si>
  <si>
    <t>Placebo comparator: placebo</t>
  </si>
  <si>
    <t>Subjects receive placebo for denosumab sc q6m plus placebo for alendronate orally qw</t>
  </si>
  <si>
    <t>Placebo</t>
  </si>
  <si>
    <t>CT0009</t>
  </si>
  <si>
    <t>2006-000341-19</t>
  </si>
  <si>
    <t>CT0009_A1_001</t>
  </si>
  <si>
    <t>Placebo once every 4 weeks denosumab 120 mg subcutaneously with an intravenous zoledronic acid placebo once every 4 weeks</t>
  </si>
  <si>
    <t>Denosumab 120 mg sc
zoledronic acid placebo once every 4 weeks</t>
  </si>
  <si>
    <t>Bone Metastases In Men With Hormone-Refractory Prostate Cancer</t>
  </si>
  <si>
    <t>Men greater than or equal to 18 years of age with histologically-confirmed prostate cancer
Current or prior radiographic (ie, x-ray, computer tomography [CT], or magnetic resonance imaging [MRI]) evidence of at least 1 bone metastasis
Documented failure of at least one hormonal therapy as evidenced by a rising PSA (ie, 3 consecutive determinations, taken at least 2 weeks apart from one another. The third measurement must be greater than or equal to 0.4 ng/mL and taken within 8 weeks prior to randomization)
Serum testosterone level of &lt; 50 ng/dL due to either surgical or chemical castration
Eastern Cooperative Oncology Group (ECOG) performance status of 0, 1, or 2
Adequate organ function as defined by the following criteria:
Serum aspartate aminotransferase (AST) less than or equal to 5 x institutional upper limit of normal (ULN)
Serum alanine aminotransferase (ALT) less than or equal to 5 x ULN
Serum total bilirubin less than or equal to 2 x ULN
creatinine clearance (Cockcroft-Gault) greater than or equal to 30 mL/min
albumin-adjusted serum calcium greater than or equal to 2.0 mmol/L (8.0 mg/dL) and less than or equal to 2.9 mmol/L (11.5 mg/dL)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</si>
  <si>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</si>
  <si>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</si>
  <si>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CT0010</t>
  </si>
  <si>
    <t>2006-000849-19</t>
  </si>
  <si>
    <t>CT0010_A1_001</t>
  </si>
  <si>
    <t>Subjects to receive either 60 mg denosumab every 6 months (q6m) subcutaneously (sc) plus placebo for alendronate once weekly (qw) orally</t>
  </si>
  <si>
    <t>Denosumab 60 mg sc q6m
placebo for alendronate qw orally</t>
  </si>
  <si>
    <t>Postmenopausal Osteoporosis/Osteopenia</t>
  </si>
  <si>
    <t>&gt;= 55 years of age at the start of screening
Ambulatory postmenopausal women based on medical history
Postmenopause will be defined as no vaginal bleeding or spotting for at least 12 months
If there is uncertainty regarding menopausal status, confirmation of serum FSH (&gt;= 50 mIU/mL) and serum estradiol (=&lt; 20 pg/mL) must be obtained
Have received alendronate treatment at a dose of 70 mg/week or equivalent (ie, 10 mg/day) for at least the past 6 months prior to screening
Screening BMD (g/cm2) values, at the lumbar spine OR total hip, that occur within the following ranges, based on the particular scanner that is used
GE Lunar Hologic
Lumbar spine 0.700 =&lt; BMD =&lt; 0.940 0.607=&lt; BMD =&lt; 0.827
Total hip 0.504 =&lt; BMD =&lt; 0.756 0.454 =&lt; BMD =&lt; 0.698
Both the initial and the repeat DXA scan of the lumbar spine OR the total hip must meet the above eligibility criteria. At least 2 lumbar vertebrae must be evaluable by DXA
At least one hip must be evaluable by DXA (eg, no history of either bilateral hip replacement or pins in both hips)
Provide the appropriate written informed consent before any study-specific procedure</t>
  </si>
  <si>
    <t>Hypersensitivity: 0.4</t>
  </si>
  <si>
    <t>Percent Change From Baseline in Total Hip Bone Mineral Density [ Time Frame: Baseline, 12 months ]</t>
  </si>
  <si>
    <t>CT0011</t>
  </si>
  <si>
    <t>2006-003184-31</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</si>
  <si>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</si>
  <si>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</si>
  <si>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</si>
  <si>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</si>
  <si>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</si>
  <si>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</si>
  <si>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</si>
  <si>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
2) Male and Female
3) Age &gt;= 50 years
4) Former smokers since a minimum of 6 months and a maximum of 14 years having smoked &gt;= 15 cigarettes per day &gt;= 20 years (15 pack-years)
5) GOLD lower part of stage 2 and stage 3 (FEV1/FVC &lt; 70%, 30% &lt;= FEV1 &lt; 60% predicted)
6) Systemic steroid &lt; 7.5 mg prednisolone daily during the last 4 weeks prior to screening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</si>
  <si>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</si>
  <si>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CT0011_A2_001</t>
  </si>
  <si>
    <t>Active comparator: placebo</t>
  </si>
  <si>
    <t>Patients received placebo iv</t>
  </si>
  <si>
    <t>Placebo iv</t>
  </si>
  <si>
    <t>CT0012</t>
  </si>
  <si>
    <t>2007-000583-25</t>
  </si>
  <si>
    <t>CT0012_A1_001</t>
  </si>
  <si>
    <t>Anti-Ranibizumab Antibodies</t>
  </si>
  <si>
    <t>Ranibizumab 0.5mg q4 - Treatment Emergent Positive</t>
  </si>
  <si>
    <t>Treatment period - Week 96</t>
  </si>
  <si>
    <t>Year 1: 0.5 mg administered every month (4 weeks) [rq4].
during year 2, ranibizumab was to be administered every 3 months
(12 weeks) with a criteria-driven option to dose more frequently up to
every month (4 weeks)</t>
  </si>
  <si>
    <t>Year 1: ranibizumab: 0.5 mg q4w
year 2: ranibizumab: 0.5 mg q3w</t>
  </si>
  <si>
    <t>Unspecified</t>
  </si>
  <si>
    <t>Neovascular Amd Of All Subtypes</t>
  </si>
  <si>
    <t>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t>
  </si>
  <si>
    <t>Ophthalmic</t>
  </si>
  <si>
    <t>Antidrug antibody (ADA) assay</t>
  </si>
  <si>
    <t>Percentage of Participants Who Maintained Vision at Week 52 - Last Observation Carried Forward (LOCF) [ Time Frame: At week 52 ]</t>
  </si>
  <si>
    <t>CT0012_A2_001</t>
  </si>
  <si>
    <t>Anti-Aflibercept Antibodies</t>
  </si>
  <si>
    <t>Aflibercept 2mg q4 - Treatment Emergent Positive</t>
  </si>
  <si>
    <t>2 mg vegf trap-eye administered every month (4 weeks) [2q4]</t>
  </si>
  <si>
    <t>Vegf trap-eye: 2 mg administered q4w</t>
  </si>
  <si>
    <t>CT0012_A3_001</t>
  </si>
  <si>
    <t>Aflibercept 0.5mg q4 - Treatment Emergent Positive</t>
  </si>
  <si>
    <t>0.5 mg vegf trap-eye administered every month (4 weeks) [0.5q4]</t>
  </si>
  <si>
    <t>Vegf trap-eye: 0.5 mg q4w</t>
  </si>
  <si>
    <t>CT0012_A4_001</t>
  </si>
  <si>
    <t>Aflibercept 2mg q8 - Treatment Emergent Positive</t>
  </si>
  <si>
    <t>2 mg vegf trap-eye administered every 2 months (8 weeks) [2q8]</t>
  </si>
  <si>
    <t>Vegf trap-eye: 2 mg q8w</t>
  </si>
  <si>
    <t>CT0013</t>
  </si>
  <si>
    <t>2007-003384-51</t>
  </si>
  <si>
    <t>CT0013_A1_001</t>
  </si>
  <si>
    <t>Anti-Trebananib Antibodies</t>
  </si>
  <si>
    <t>Placebo + paclitaxel + bevacizumab (therapeutic naïve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</si>
  <si>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</si>
  <si>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
paclitaxel: 90 mg/m2 (&gt;= 1 h) iv on weeks 1, 2, and 3 of each 4-week cycle
bevacizumab: 10 mg/kg iv on weeks 1 and 3 of each 4-week cycle</t>
  </si>
  <si>
    <t>Locally Recurrent And Metastatic Breast Cancer</t>
  </si>
  <si>
    <t>Placebo, Paclitaxel</t>
  </si>
  <si>
    <t>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</si>
  <si>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</si>
  <si>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</si>
  <si>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
Drug Hypersensitivity (Frequency threshold 5%): 5.17
Hypersensitivity (Frequency threshold 5%): 1.72
Catheter site pain (Frequency threshold 5%): 1.72</t>
  </si>
  <si>
    <t>Progression-free survival (PFS) [ Time Frame: 3 YEARS ]</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</si>
  <si>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</si>
  <si>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</si>
  <si>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</si>
  <si>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
paclitaxel: 90 mg/m2 iv on weeks 1, 2, and 3 of each 4-week cycle
bevacizumab: 10 mg/kg iv on weeks 1 and 3 of each 4-week cycle</t>
  </si>
  <si>
    <t>Paclitaxel, Trebananib</t>
  </si>
  <si>
    <t>Hypersensitivity (Serious adverse events): 0
Drug Hypersensitivity (Frequency threshold 5%): 1.75
Hypersensitivity (Frequency threshold 5%): 5.26
Catheter site pain (Frequency threshold 5%): 0</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</si>
  <si>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</si>
  <si>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</si>
  <si>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</si>
  <si>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
paclitaxel: 90 mg/m2 iv on weeks 1, 2, and 3 of q4w cycle
bevacizumab: 10 mg/kg iv on weeks 1 and 3 of each 4-week cycle</t>
  </si>
  <si>
    <t>Hypersensitivity (Serious adverse events): 1.82
Drug Hypersensitivity (Frequency threshold 5%): 1.82
Hypersensitivity (Frequency threshold 5%): 7.27
Catheter site pain (Frequency threshold 5%): 5.45</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</si>
  <si>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</si>
  <si>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</si>
  <si>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</si>
  <si>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
paclitaxel: 90 mg/m2 iv on weeks 1, 2, and 3 of q4w cycle</t>
  </si>
  <si>
    <t>Hypersensitivity (Serious adverse events): 0
Drug Hypersensitivity (Frequency threshold 5%): 0
Hypersensitivity (Frequency threshold 5%): 1.79
Catheter site pain (Frequency threshold 5%): 3.57</t>
  </si>
  <si>
    <t>CT0014</t>
  </si>
  <si>
    <t>2008-000649-77</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</si>
  <si>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</si>
  <si>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</si>
  <si>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</si>
  <si>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</si>
  <si>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</si>
  <si>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</si>
  <si>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Crohn’s disease (Crohn’s Disease Activity Index [CDAI] score &gt;= 220 but &lt;= 450) for at least 3 months, with colitis, ileitis, or ileocolitis as confirmed by radiography and/or endoscopy, and have received infliximab, adalimumab, or certolizumab pegol at a dose approved for the treatment of Crohn’s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</si>
  <si>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</si>
  <si>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CT0015</t>
  </si>
  <si>
    <t>2008-002046-27</t>
  </si>
  <si>
    <t>CT0015_A1_001</t>
  </si>
  <si>
    <t>Patients received single dose of placebo sc</t>
  </si>
  <si>
    <t>Placebo sc</t>
  </si>
  <si>
    <t>1. Male or female aged &gt;= 18 years
2. A diagnosis of rheumatoid arthritis according to the American College of Rheumatology (ACR1987 classification) of at least six months prior to screening.
3. Subjects must be treated with MTX, 7.5-25 mg/week, for at least 12 weeks prior to Visit 2 (study day 1), with the last 4 weeks prior to Day 2 (study day 1) at a stable dosage.
4. Patient must be willing to receive folic acid ≥5 mg/week starting 4 weeks prior to baseline (Visit 2) until the last visit, administered according to locally accepted practice.
5. Body mass index (BMI) &lt; 35kg/m2 (inclusive).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
8. QTcB or QTcF &lt; 450 msec.
9. Chest x-ray is negative for any finding associated with an acute or chronic lung infection at screening.
A chest X-ray with postero-anterior projections and, if indicated, lateral projections, taken within 12 weeks prior to Visit 1, may be used. Only if clinically warranted should the x-ray be repeated at screening.
10. Capable of giving written informed consent, which includes compliance with the requirements and restrictions listed in the consent form.
11. Following receipt of verbal and written information about the study, the subject must provide signed informed consent before any study related activity including wash-out of other drug products is carried out.
France: In France, a subject will be eligible for inclusion in this study only if either affiliated to or a beneficiary of a social security category.
Additional inclusion criteria for Part B
1. Active disease at the time of screening and baseline with a DAS28 score ≥3.2 (based on ESR) despite stable dose of methotrexate (MTX), 7.5-25mg/week
2. Positive Screening for Rheumatoid Factor and-or anti-CCP</t>
  </si>
  <si>
    <t>Single</t>
  </si>
  <si>
    <t>Part A:
Safety and tolerability as described by the incidence and severity of adverse events [AEs], clinical laboratory parameters and vital signs
Part B:
PK/PD parameters including time to recovery of CD-19+ peripheral blood B- lymphocytes to above LLQ (and/or &lt;95% depletion) following repeat subcutaneous dose of Ofatumumab</t>
  </si>
  <si>
    <t>CT0015_A2_001</t>
  </si>
  <si>
    <t>Ofatumumab 0.3 mg</t>
  </si>
  <si>
    <t>Patients received single dose of ofatumumab 0.3 mg sc</t>
  </si>
  <si>
    <t>Ofatumumab 0.3 mg sc</t>
  </si>
  <si>
    <t>CT0015_A3_001</t>
  </si>
  <si>
    <t>Ofatumumab 3 mg</t>
  </si>
  <si>
    <t>Patients received single dose of ofatumumab 3 mg sc</t>
  </si>
  <si>
    <t>Ofatumumab 3 mg sc</t>
  </si>
  <si>
    <t>CT0015_A4_001</t>
  </si>
  <si>
    <t>Ofatumumab 30 mg</t>
  </si>
  <si>
    <t>Patients received single dose of ofatumumab 30 mg sc</t>
  </si>
  <si>
    <t>Ofatumumab 30 mg sc</t>
  </si>
  <si>
    <t>CT0015_A5_001</t>
  </si>
  <si>
    <t>Ofatumumab 60 mg</t>
  </si>
  <si>
    <t>Patients received single dose of ofatumumab 60 mg sc</t>
  </si>
  <si>
    <t>Ofatumumab 60 mg sc</t>
  </si>
  <si>
    <t>CT0015_A6_001</t>
  </si>
  <si>
    <t>Ofatumumab 100 mg</t>
  </si>
  <si>
    <t>Patients received single dose of ofatumumab 100 mg sc</t>
  </si>
  <si>
    <t>Ofatumumab 100 mg sc</t>
  </si>
  <si>
    <t>CT0016</t>
  </si>
  <si>
    <t>2008-005476-27</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</si>
  <si>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</si>
  <si>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</si>
  <si>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</si>
  <si>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</si>
  <si>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</si>
  <si>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
dose greater than 150 mg (patients&gt;37.5 kg) received two sc injections</t>
  </si>
  <si>
    <t>Systemic Juvenile Idiopathic Arthritis</t>
  </si>
  <si>
    <t>1. Parent’s or legal guardian’s written informed consent and child’s assent, if appropriate, or patient’s informed consent for &gt;= 18 years of age before any study related activity is performed.
2. Male and female patients aged &gt;= 2 to &lt; 20 years of age at the time of the screening visit
3. Confirmed diagnosis of SJIA as per ILAR definition (Petty et al 2004) that must have occurred at least 2 months prior to enrollment with an onset of disease &lt; 16 years of age:
Arthritis in one or more joints with or preceded by fever of at least 2 weeks duration that is documented to be daily/ quotidian for at least 3 days and accompanied by one or more of the following:
evanescent nonfixed erythematous rash,
generalized lymph node enlargement,
hepatomegaly and/ or splenomegaly,
serositis
Active disease at the time of enrollment defined as follows:
At least 2 joints with active arthritis (using ACR definition of active joint)
Documented spiking, intermittent fever (body temperature &gt; 38°C) for at least 3 days during the screening period (minimum duration of screening 3 days) before first canakinumab/placebo dose
C-reactive protein &gt; 30mg/L (normal range &lt; 10 mg/L)
5. Naïve to canakinumab
6. Patient’s willingness to discontinue anakinra, rilonacept, tocilizumab or other experimental drug under close monitoring
7. No concomitant use of second line agents such as disease-modifying and/ or immunosuppressive drugs will be allowed with the exception of:
Stable dose of methotrexate (maximum of 20 mg/ m2/ week) for at least 8 weeks prior to the screening visit, and folic/folinic acid supplementation (according to standard medical practice of the center)
Stable dose of no more than one non-steroidal anti-inflammatory drug (NSAID) for at least 2 weeks prior to the screening visit
Stable dose of steroid treatment &lt;= 1.0 mg/kg/day (maximum 60 mg/day for children over 60 kg) in 1-2 doses per day of oral prednisone (or equivalent) for at least 3 days prior to randomization.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Calmette-Guérin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</si>
  <si>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</si>
  <si>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</si>
  <si>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CT0016_A2_001</t>
  </si>
  <si>
    <t>Patients received a single dose matching placebo of canakinumab on day 1</t>
  </si>
  <si>
    <t>Placebo 150 mg powder matching canakinumab on day 1</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</si>
  <si>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</si>
  <si>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</si>
  <si>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</si>
  <si>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</si>
  <si>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</si>
  <si>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</si>
  <si>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</si>
  <si>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t>
  </si>
  <si>
    <t>Proportion of Participants With an American College of Rheumatology (ACR) 20 Response at Week 14 [ Time Frame: Week 14 ]</t>
  </si>
  <si>
    <t>CT0017_A1_002</t>
  </si>
  <si>
    <t>Treatment period- week 52</t>
  </si>
  <si>
    <t>CT0017_A1_003</t>
  </si>
  <si>
    <t>Treatment period- week 100</t>
  </si>
  <si>
    <t>CT0018</t>
  </si>
  <si>
    <t>2008-008065-35</t>
  </si>
  <si>
    <t>TYSABRI</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</si>
  <si>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</si>
  <si>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</si>
  <si>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</si>
  <si>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</si>
  <si>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</si>
  <si>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</si>
  <si>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
Subjects who have been prescribed Tysabri according to national guidelines but not yet started treatment
Signed informed consent form (ICF)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</si>
  <si>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</si>
  <si>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</si>
  <si>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</si>
  <si>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</si>
  <si>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</si>
  <si>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</si>
  <si>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</si>
  <si>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</si>
  <si>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
Subjects must sign the informed consent before any study specific procedures are performed</t>
  </si>
  <si>
    <t>Hypersensitivity: 11.1</t>
  </si>
  <si>
    <t>Number of Participants Survived [ Time Frame: 2 years ]</t>
  </si>
  <si>
    <t>CT0020</t>
  </si>
  <si>
    <t>2009-010359-28</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</si>
  <si>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</si>
  <si>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</si>
  <si>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</si>
  <si>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</si>
  <si>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</si>
  <si>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</si>
  <si>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 Patients &gt;= 18 and ≤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 80% predicted at Visit 3, Required daily use of ICS &gt;= 200 μg and ≤ 1000 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</si>
  <si>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</si>
  <si>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</si>
  <si>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CT0069_A3_002</t>
  </si>
  <si>
    <t>Core treatment period: msb11456; extended treatment period: msb11456</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</si>
  <si>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</si>
  <si>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</si>
  <si>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CT0021</t>
  </si>
  <si>
    <t>2009-010587-42</t>
  </si>
  <si>
    <t>CT0021_A1_002</t>
  </si>
  <si>
    <t>Experimental: denosumab 60 mg</t>
  </si>
  <si>
    <t>Treatment period: 12 months</t>
  </si>
  <si>
    <t>Denosumab 60 mg, once every 6 months, subcutaneous</t>
  </si>
  <si>
    <t>Osteoporosis</t>
  </si>
  <si>
    <t>Ambulatory, postmenopausal women (based on medical history) aged 55 years or older at screening:
• Postmenopause will be defined as no vaginal bleeding or spotting for at least 12 months
• If the subject is &lt; 60 years old and there is uncertainty regarding menopausal status, confirmation of serum FSH (&gt;= 50 mIU/mL) and serum estradiol (&lt;=20 pg/mL) must be obtained
- Have received their first prescription of daily or weekly bisphosphonate therapy,
as the initial treatment for post menopausal osteoporosis in the 18 months prior to
screening. Use of raloxifene, calcitonin prior to alendronate treatment will be allowed. Prior and current use of vitamin D and calcium will be allowed.
• Hormone replacement therapy (e.g. estrogen use for mitigation of
menopausal symptoms) will be allowed.
- Subject has demonstrated 1 of the following:
• Has stopped oral alendronate therapy (is denoted as non-persistent) at least one month before the screening visit
• Is still taking oral alendronate therapy but demonstrates low adherence to therapy assessed by a score of less than 6 on the Osteoporosis Specific Morisky Medication Adherence Scale (OS-MMAS)
- Provide signed informed consent before any study-specific procedures are conducted</t>
  </si>
  <si>
    <t>Total Hip BMD Percent Change From Baseline at Month 12 [ Time Frame: Baseline to month 12 ]</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</si>
  <si>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</si>
  <si>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</si>
  <si>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</si>
  <si>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</si>
  <si>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</si>
  <si>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</si>
  <si>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</si>
  <si>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</si>
  <si>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</si>
  <si>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</si>
  <si>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</si>
  <si>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CT0022_A2_001</t>
  </si>
  <si>
    <t>Experimental: ustekinumab 90 mg</t>
  </si>
  <si>
    <t>Participants received ustekinumab 90 mg sc</t>
  </si>
  <si>
    <t>Ustekinumab 90 mg sc</t>
  </si>
  <si>
    <t>Injection site reaction: 0.7</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</si>
  <si>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</si>
  <si>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</si>
  <si>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</si>
  <si>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</si>
  <si>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</si>
  <si>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</si>
  <si>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</si>
  <si>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</si>
  <si>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</si>
  <si>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</si>
  <si>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</si>
  <si>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</si>
  <si>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</si>
  <si>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CT0023_A3_001</t>
  </si>
  <si>
    <t>Experimental: ustekinumab 90 mg/45mg</t>
  </si>
  <si>
    <t>Ustekinumab 90 mg or 45 mg sc at weeks 0 and 4 and every 12 weeks thereafter with the last dose at week 40</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</si>
  <si>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</si>
  <si>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</si>
  <si>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</si>
  <si>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</si>
  <si>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</si>
  <si>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</si>
  <si>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β-agonist therapy, and no required inhaled or oral or parenteral corticosteroids</t>
  </si>
  <si>
    <t>Injection site reaction: 23.4</t>
  </si>
  <si>
    <t>1. The primary efficacy outcome measure was the relative change in pre-bronchodilator FEV1 (volume) from baseline to Week 12</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</si>
  <si>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</si>
  <si>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</si>
  <si>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</si>
  <si>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</si>
  <si>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CT0069_A4_002</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</si>
  <si>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</si>
  <si>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</si>
  <si>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CT0065</t>
  </si>
  <si>
    <t>2018-001842-33</t>
  </si>
  <si>
    <t>CT0065_A1_001</t>
  </si>
  <si>
    <t>Anti-Brolucizumab-Dbll Antibodies</t>
  </si>
  <si>
    <t>Baseline</t>
  </si>
  <si>
    <t>Treatment period (baseline: week 0)</t>
  </si>
  <si>
    <t>1 intravitreal injection every 4 weeks for a total of 6 injections, followed by 48 weeks of individual flexible treatment (ift)</t>
  </si>
  <si>
    <t>Brolucizumab: 6 mg q4w of total 6 injections then ift for 48 wks</t>
  </si>
  <si>
    <t>Branch Retinal Vein Occlusion</t>
  </si>
  <si>
    <t>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t>
  </si>
  <si>
    <t>Change from baseline in best-corrected visual acuity (BCVA) at Week 24</t>
  </si>
  <si>
    <t>CT0067</t>
  </si>
  <si>
    <t>2019-001004-37</t>
  </si>
  <si>
    <t>CT0067_A1_001</t>
  </si>
  <si>
    <t>Treatment period (baseline)</t>
  </si>
  <si>
    <t>Brolucizumab 6 mg/0.05 ml every 4 weeks</t>
  </si>
  <si>
    <t>Brolucizumab: 6 mg/0.05 ml q4w</t>
  </si>
  <si>
    <t>Diabetic Macular Edema</t>
  </si>
  <si>
    <t>Signed informed consent must be obtained prior to participation in the study
Patients to be 18 years of age or over at baseline
Patients with type 1 or type 2 diabetes mellitus and HbA1c &lt;= 12% at screening
Patients with visual impairment due to DME with
-BCVA score between 73 and 23 letters, inclusive, using ETDRS visual acuity testing charts at a testing distance of 4 meters (approximate Snellen equivalent of 20/40 to 20/320) at both screening and baseline.
-DME involving the center of the macula, with CSFT &gt;= 320 um on SD-OCT at screening</t>
  </si>
  <si>
    <t>Change from baseline in best-corrected visual acuity (BCVA) at Week 52</t>
  </si>
  <si>
    <t>CT0025</t>
  </si>
  <si>
    <t>2009-014597-17</t>
  </si>
  <si>
    <t>CT0025_A1_002</t>
  </si>
  <si>
    <t>Anti-Tanezumab Antibodies</t>
  </si>
  <si>
    <t>Experimental: tanezumab 1 mg sc</t>
  </si>
  <si>
    <t>Treatment period-week 8</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</si>
  <si>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</si>
  <si>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</si>
  <si>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</si>
  <si>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</si>
  <si>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</si>
  <si>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Change from Baseline in mean average daily bladder pain over 7 days at Week 8 as measured by an 11-point numeric rating scale (NRS)</t>
  </si>
  <si>
    <t>CT0025_A2_002</t>
  </si>
  <si>
    <t>Experimental: tanezumab 2.5 mg sc</t>
  </si>
  <si>
    <t>Subjects were randomized to receive tanezumab 2.5 mg sc</t>
  </si>
  <si>
    <t>Tanezumab 2.5 mg</t>
  </si>
  <si>
    <t>CT0025_A3_002</t>
  </si>
  <si>
    <t>Experimental: tanezumab 10 mg sc</t>
  </si>
  <si>
    <t>Subjects were randomized to receive tanezumab 10 mg sc</t>
  </si>
  <si>
    <t>Tanezumab 10 mg</t>
  </si>
  <si>
    <t>CT0025_A4_002</t>
  </si>
  <si>
    <t>Experimental: tanezumab 20mg sc</t>
  </si>
  <si>
    <t>Subjects were randomized to receive tanezumab 20mg sc</t>
  </si>
  <si>
    <t>Tanezumab 20mg</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</si>
  <si>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</si>
  <si>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</si>
  <si>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</si>
  <si>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</si>
  <si>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</si>
  <si>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</si>
  <si>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</si>
  <si>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</si>
  <si>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</si>
  <si>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</si>
  <si>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</si>
  <si>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</si>
  <si>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</si>
  <si>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</si>
  <si>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</si>
  <si>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</si>
  <si>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</si>
  <si>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Psoriasis</t>
  </si>
  <si>
    <t>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t>
  </si>
  <si>
    <t>Anti-brodalumab immunoassay</t>
  </si>
  <si>
    <t>Hypersensitivity: 0
Injection site erythema: 6.06
Injection site pain: 0
Injection site pruritus: 6.06
Injection site swelling: 3.03</t>
  </si>
  <si>
    <t>1. Percentage of Participants with a Static Physician’s Global Assessment of Clear or Almost Clear
2. Percentage of Participants with a Static Physician’s Global Assessment of Clear
3. Percent Improvement from 20090062 Baseline in Psoriasis Area and Severity Index (PASI)
4. Percentage of Participants with a 50% or Greater Improvement from 20090062 Baseline in PASI Score (PASI 50)
5. Percentage of Participants with a 75% or Greater Improvement from 20090062 Baseline in PASI Score (PASI 75)
6. Percentage of Participants with a 90% or Greater Improvement from 20090062 Baseline in PASI Score (PASI 90)
7. Percentage of Participants with a 100% Improvement from 20090062 Baseline in PASI Score (PASI 100)
8. Percent Improvement from 20090062 Baseline in Body Surface Area (BSA) Involvement</t>
  </si>
  <si>
    <t>CT0026_A2_001</t>
  </si>
  <si>
    <t>70 mg q2w in 20090062</t>
  </si>
  <si>
    <t>Participants who received 70 mg q2w brodalumab in parent study 20090062 received brodalumab sc at baseline and weeks 1 and 2, and then q2w thereafter for up to 360 weeks</t>
  </si>
  <si>
    <t>Hypersensitivity: 5.56
Injection site erythema: 2.78
Injection site pain: 5.56
Injection site pruritus: 0
Injection site swelling: 0</t>
  </si>
  <si>
    <t>CT0026_A3_001</t>
  </si>
  <si>
    <t>140 mg q2w in 20090062</t>
  </si>
  <si>
    <t>Participants who received 140 mg q2w brodalumab in parent study 20090062 received brodalumab sc at baseline and weeks 1 and 2, and then q2w thereafter for up to 360 weeks</t>
  </si>
  <si>
    <t>Hypersensitivity: 0
Injection site erythema: 5.41
Injection site pain: 5.41
Injection site pruritus: 2.70
Injection site swelling: 2.70</t>
  </si>
  <si>
    <t>CT0026_A4_001</t>
  </si>
  <si>
    <t>210 mg q2w in 20090062</t>
  </si>
  <si>
    <t>Participants who received 210 mg q2w brodalumab in parent study 20090062 received brodalumab sc at baseline and weeks 1 and 2, and then q2w thereafter for up to 360 weeks</t>
  </si>
  <si>
    <t>Hypersensitivity: 0
Injection site erythema: 2.86
Injection site pain: 5.71
Injection site pruritus: 0
Injection site swelling: 0</t>
  </si>
  <si>
    <t>CT0026_A5_001</t>
  </si>
  <si>
    <t>280 mg q4w in 20090062</t>
  </si>
  <si>
    <t>Participants who received 280 mg q4w brodalumab in parent study 20090062 received brodalumab sc at baseline and weeks 1 and 2, and then q2w thereafter for up to 360 weeks</t>
  </si>
  <si>
    <t>Hypersensitivity: 2.5
Injection site erythema: 2.50
Injection site pain: 5
Injection site pruritus: 0
Injection site swelling: 0</t>
  </si>
  <si>
    <t>CT0026_A1_002</t>
  </si>
  <si>
    <t>CT0026_A2_002</t>
  </si>
  <si>
    <t>CT0026_A3_002</t>
  </si>
  <si>
    <t>CT0026_A4_002</t>
  </si>
  <si>
    <t>CT0026_A5_002</t>
  </si>
  <si>
    <t>CT0027</t>
  </si>
  <si>
    <t>2010-021020-94</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</si>
  <si>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</si>
  <si>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</si>
  <si>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</si>
  <si>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</si>
  <si>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</si>
  <si>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</si>
  <si>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</si>
  <si>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</si>
  <si>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CT0027_A2_001</t>
  </si>
  <si>
    <t>Matching placebo 2 ml weekly + placebo 0.5 ml every 4 weeks</t>
  </si>
  <si>
    <t>CT0027_A3_001</t>
  </si>
  <si>
    <t>Golimumab (therapeutic naïve control)</t>
  </si>
  <si>
    <t>Matching placebo 2 ml weekly + golimumab 50 mg/0.5 ml every 4 weeks</t>
  </si>
  <si>
    <t>50 mg every 4 weeks (q4w)</t>
  </si>
  <si>
    <t>CT0028</t>
  </si>
  <si>
    <t>2010-022228-66</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</si>
  <si>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</si>
  <si>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</si>
  <si>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</si>
  <si>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</si>
  <si>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</si>
  <si>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</si>
  <si>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</si>
  <si>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</si>
  <si>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CT0028_A2_001</t>
  </si>
  <si>
    <t>Secukinumab 300 mg</t>
  </si>
  <si>
    <t>Secukinumab (ain457) 300 mg</t>
  </si>
  <si>
    <t>CT0028_A3_001</t>
  </si>
  <si>
    <t>CT0028_A4_001</t>
  </si>
  <si>
    <t>Etanercept (therapeutic naïve control)</t>
  </si>
  <si>
    <t>Injection Site Erythema: 5.3</t>
  </si>
  <si>
    <t>CT0028_A5_001</t>
  </si>
  <si>
    <t>Placebo to secukinumab 150 mg</t>
  </si>
  <si>
    <t>Placebo to secukinumab (ain457) 150 mg</t>
  </si>
  <si>
    <t>CT0028_A6_001</t>
  </si>
  <si>
    <t>Placebo tp secukinumab 300 mg</t>
  </si>
  <si>
    <t>Placebo to secukinumab (ain457) 300 mg</t>
  </si>
  <si>
    <t>CT0029</t>
  </si>
  <si>
    <t>2011-001422-23</t>
  </si>
  <si>
    <t>CT0029_A1_001</t>
  </si>
  <si>
    <t>Anti-Atezolizumab Antibodies</t>
  </si>
  <si>
    <t>Experimental: atezolizumab</t>
  </si>
  <si>
    <t>Locally Advanced Or Metastatic Solid Tumors Or Hematologic Malignancies</t>
  </si>
  <si>
    <t>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</si>
  <si>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
Primary: Maximum Tolerated Dose (MTD) or Maximum Administered Dose (MAD) of Atezolizumab
Primary: Recommended Phase 2 Dose (RP2D) of Atezolizumab
Primary: Percentage of Subjects With Adverse Events</t>
  </si>
  <si>
    <t>CT0029_A1_002</t>
  </si>
  <si>
    <t>Experimental: atezolizumab (Treatment-Induced ADAs)</t>
  </si>
  <si>
    <t>CT0029_A1_003</t>
  </si>
  <si>
    <t>Experimental: atezolizumab (Treatment-Enhanced ADAs)</t>
  </si>
  <si>
    <t>CT0030</t>
  </si>
  <si>
    <t>2012-003194-25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</si>
  <si>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</si>
  <si>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</si>
  <si>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</si>
  <si>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</si>
  <si>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</si>
  <si>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</si>
  <si>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t>
  </si>
  <si>
    <t>ADA positive response (treatment emergent + treatment boosted patients)</t>
  </si>
  <si>
    <t>Primary PK Endpoints:
· AUC(0-t): area under the plasma concentration-time curve from the first administration to final time point at Week 24. The area under the plasma concentration will be calculated by the linear trapezoidal method up to Cmax and by log-linear approximation after Cmax
· Cmax - second: maximum measured plasma concentration after the second infusion of the treatment cycle
Efficacy Endpoints:
- Percentage of patients who achieved an ACR20 at Week 24</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</si>
  <si>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</si>
  <si>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</si>
  <si>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</si>
  <si>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</si>
  <si>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CT0030_A3_003</t>
  </si>
  <si>
    <t>Rituximab (mabioncd20) after rituximab (rituxan)</t>
  </si>
  <si>
    <t>Period 2</t>
  </si>
  <si>
    <t>CT0030_A4_003</t>
  </si>
  <si>
    <t>Rituximab (rituxan) after rituximab (mabioncd20)</t>
  </si>
  <si>
    <t>Rituxan 1000mg/infusion q2w</t>
  </si>
  <si>
    <t>CT0030_A5_003</t>
  </si>
  <si>
    <t>Rituximab (mabioncd20) after rituximab (mabioncd20)</t>
  </si>
  <si>
    <t>CT0030_A6_003</t>
  </si>
  <si>
    <t>Rituximab (rituxan) after rituximab (rituxan)</t>
  </si>
  <si>
    <t>CT0030_A7_003</t>
  </si>
  <si>
    <t>Rituximab (mabioncd20) not re-treated</t>
  </si>
  <si>
    <t>Patients who in double-blind study period were treated with mabioncd20 but did not receive re-treatment after week 24</t>
  </si>
  <si>
    <t>No intervention</t>
  </si>
  <si>
    <t>CT0030_A8_003</t>
  </si>
  <si>
    <t>Rituximab (rituxan) not re-treated</t>
  </si>
  <si>
    <t>Patients who in double-blind study period were treated with rituxan but did not receive re-treatment after week 24</t>
  </si>
  <si>
    <t>CT0031</t>
  </si>
  <si>
    <t>2012-003490-26</t>
  </si>
  <si>
    <t>CT0031_A1_001</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</si>
  <si>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</si>
  <si>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</si>
  <si>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</si>
  <si>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t>
  </si>
  <si>
    <t>Transiently positive ADA</t>
  </si>
  <si>
    <t>Injection Site Reaction (Grade 1): 20
Injection Site Reaction (Grade 2): 0
Injection Site Reaction (Grade 3): 4
Hypersensitivity (Grade 1): 4</t>
  </si>
  <si>
    <t>Minimum Serum Concentration (Cmin) of Tocilizumab
Area Under the Concentration-Time Curve (AUC) of Tocilizumab
Maximum Serum Concentration (Cmax) of Tocilizumab</t>
  </si>
  <si>
    <t>CT0031_A2_001</t>
  </si>
  <si>
    <t>Experimental: tocilizumab 162 mg qw</t>
  </si>
  <si>
    <t>Participants with body weight =&gt;30 kg received 162 mg of tocilizumab qw, for 52 weeks</t>
  </si>
  <si>
    <t>Tocilizumab 162 mg qw 52 weeks</t>
  </si>
  <si>
    <t>Injection Site Reaction (Grade 1): 46.15
Injection Site Reaction (Grade 2): 11.53
Injection Site Reaction (Grade 3): 3.84
Hypersensitivity (Grade 1): 0</t>
  </si>
  <si>
    <t>CT0032</t>
  </si>
  <si>
    <t>2012-004879-38</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</si>
  <si>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</si>
  <si>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</si>
  <si>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</si>
  <si>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</si>
  <si>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</si>
  <si>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
pertuzumab: 840 mg (loading dose); and 420 mg (maintenance dose) iv infusion q3w</t>
  </si>
  <si>
    <t>Her2-Positive Breast Cancer</t>
  </si>
  <si>
    <t>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t>
  </si>
  <si>
    <t>Local evaluation of pathological complete response (pCR)
Evaluación local de la respuesta completa patológica RCp</t>
  </si>
  <si>
    <t>CT0032_A1_002</t>
  </si>
  <si>
    <t>Treatment period: neoadjuvant phase (post-baseline)</t>
  </si>
  <si>
    <t>CT0032_A1_003</t>
  </si>
  <si>
    <t>Treatment period: adjuvant phase (baseline)</t>
  </si>
  <si>
    <t>CT0032_A1_004</t>
  </si>
  <si>
    <t>Treatment period: adjuvant phase (post-baseline)</t>
  </si>
  <si>
    <t>Hypersensitivity (infusion related reaction): 22.9
Hypersensitivity (Immune system disorders,Serious adverse events): 0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</si>
  <si>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</si>
  <si>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</si>
  <si>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</si>
  <si>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</si>
  <si>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</si>
  <si>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</si>
  <si>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</si>
  <si>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
2. Aged from 10 to less than 18 years old at the time of informed consent or assent
3. Diagnosis of RRMS according to Krupp [Krupp 2007] on behalf of the International Pediatric MS Study Group and Polman [Polman 2011] at Screening. RRMS diagnosis must be confirmed by a brain MRI scan performed within the 12 months prior to Screening or at Screening
4. It has been determined by the treating physician that natalizumab treatment is appropriate for this subject based on their disease status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</si>
  <si>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
2. Maximum plasma concentration (Cmax) [ Time Frame: Up to Week 16 ]
3. Time to maximum plasma concentration (Tmax) [ Time Frame: Up to Week 16 ]
4. Area under the plasma concentration curve from time of first dose to infinity (AUCinf) [ Time Frame: Up to Week 16 ]
5. Apparent clearance (Cl/F) [ Time Frame: Up to Week 16 ]
6. Volume of distribution [ Time Frame: Up to Week 16 ]
7. Elimination half-life (t1/2) [ Time Frame: Up to Week 16 ]</t>
  </si>
  <si>
    <t>CT0033_A1_002</t>
  </si>
  <si>
    <t>Treatment period: week 16</t>
  </si>
  <si>
    <t>Acute Infusion-related Hypersensitivity Reaction: 0</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</si>
  <si>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</si>
  <si>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</si>
  <si>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</si>
  <si>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</si>
  <si>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</si>
  <si>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</si>
  <si>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</si>
  <si>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t>
  </si>
  <si>
    <t>Injection site erythema: 2.17 (Frequency threshold for reporting non-serious adverse events: 5%)
Injection site pain: 0 (Frequency threshold for reporting non-serious adverse events: 5%)</t>
  </si>
  <si>
    <t>1. Rate of Asthma Exacerbations During the 52-Week Placebo-Controlled Period</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</si>
  <si>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</si>
  <si>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</si>
  <si>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</si>
  <si>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</si>
  <si>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
Injection site pain: 1.11 (Frequency threshold for reporting non-serious adverse events: 5%)</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</si>
  <si>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</si>
  <si>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</si>
  <si>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</si>
  <si>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</si>
  <si>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
Injection site pain: 1.67 (Frequency threshold for reporting non-serious adverse events: 5%)</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</si>
  <si>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</si>
  <si>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</si>
  <si>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</si>
  <si>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</si>
  <si>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</si>
  <si>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
Injection site pain: 2.52 (Frequency threshold for reporting non-serious adverse events: 5%)</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</si>
  <si>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</si>
  <si>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</si>
  <si>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</si>
  <si>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</si>
  <si>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
Injection site pain: 7.01 (Frequency threshold for reporting non-serious adverse events: 5%)</t>
  </si>
  <si>
    <t>CT0035</t>
  </si>
  <si>
    <t>2013-000176-15</t>
  </si>
  <si>
    <t>CT0035_A1_001</t>
  </si>
  <si>
    <t>Uncontrolled Asthma</t>
  </si>
  <si>
    <t>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t>
  </si>
  <si>
    <t>Injection site pain: 6.67(Frequency threshold for reporting non-serious adverse events: 5%)
Drug hypersensitivity: 0</t>
  </si>
  <si>
    <t>1. Rate of Asthma Exacerbations During 52-Week Placebo Controlled Period</t>
  </si>
  <si>
    <t>CT0035_A2_001</t>
  </si>
  <si>
    <t>Lebrikizumab 37.5 sc q4w for 104 weeks</t>
  </si>
  <si>
    <t>Injection site pain: 3.65(Frequency threshold for reporting non-serious adverse events: 5%)
Drug hypersensitivity: 0.28</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</si>
  <si>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</si>
  <si>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</si>
  <si>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</si>
  <si>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
Drug hypersensitivity: 0</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</si>
  <si>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</si>
  <si>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</si>
  <si>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</si>
  <si>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</si>
  <si>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
Drug hypersensitivity: 0</t>
  </si>
  <si>
    <t>CT0035_A5_001</t>
  </si>
  <si>
    <t>Experimental: placebo to lebrikizumab 125 mg</t>
  </si>
  <si>
    <t>Placebo q4w for 52 weeks followed by lebrikizumab 125 sc q4w for another 52 week</t>
  </si>
  <si>
    <t>Injection site pain: 3.25 (Frequency threshold for reporting non-serious adverse events: 5%)
Drug hypersensitivity: 0</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</si>
  <si>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</si>
  <si>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</si>
  <si>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</si>
  <si>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</si>
  <si>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</si>
  <si>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</si>
  <si>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</si>
  <si>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</si>
  <si>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</si>
  <si>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</si>
  <si>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</si>
  <si>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</si>
  <si>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</si>
  <si>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</si>
  <si>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</si>
  <si>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</si>
  <si>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</si>
  <si>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CT0036_A4_001</t>
  </si>
  <si>
    <t>Experimental: tanezumab 20 mg</t>
  </si>
  <si>
    <t>Subjects received tanezumab 20 mg sc once every 8 weeks for 24 weeks</t>
  </si>
  <si>
    <t>Tanezumab 20 mg/ml once every 8 weeks for 24 weeks</t>
  </si>
  <si>
    <t>CT0670</t>
  </si>
  <si>
    <t>4558164-Study1</t>
  </si>
  <si>
    <t>Denileukin difitox</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</si>
  <si>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</si>
  <si>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</si>
  <si>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</si>
  <si>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</si>
  <si>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</si>
  <si>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 20% of biopsied malignant cells by immunohistochemistry</t>
  </si>
  <si>
    <t>CT0037</t>
  </si>
  <si>
    <t>2013-002523-42</t>
  </si>
  <si>
    <t>CT0037_A1_002</t>
  </si>
  <si>
    <t>Anti-Benralizumab Antibodies</t>
  </si>
  <si>
    <t>Experimental: benralizumab 30 mg q4w</t>
  </si>
  <si>
    <t>Treatment period + follow-up-week 0 to 36</t>
  </si>
  <si>
    <t>Benralizumab 30 mg administered subcutaneously every 4 weeks</t>
  </si>
  <si>
    <t>Benralizumab 30 mg sc q4w</t>
  </si>
  <si>
    <t>Oral Corticosteroids</t>
  </si>
  <si>
    <t>Patients with Uncontrolled Asthma on High Dose Inhaled Corticosteroid plus Long-acting β2 Agonist and Chronic Oral Corticosteroid Therapy</t>
  </si>
  <si>
    <t>Positive at any visit</t>
  </si>
  <si>
    <t>Hypersensitivity (Serious Adverse events): 1.39</t>
  </si>
  <si>
    <t>1) Percentage reduction in final OCS dose compared with baseline while maintaining asthma control</t>
  </si>
  <si>
    <t>CT0518</t>
  </si>
  <si>
    <t>NCT03052322</t>
  </si>
  <si>
    <t>CT0518_A1_002</t>
  </si>
  <si>
    <t>Experimental: adalimumab (idacio)</t>
  </si>
  <si>
    <t>Participants received adalimumab (idacio) (modified buffer and stabilizer) subcutaneously at dose of 40 milligram (mg) every other week from day 1 up to week 48</t>
  </si>
  <si>
    <t>40 mg every other week</t>
  </si>
  <si>
    <t>Moderate To Severe Rheumatoid Arthritis</t>
  </si>
  <si>
    <t>•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</si>
  <si>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</si>
  <si>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</si>
  <si>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CT0037_A2_002</t>
  </si>
  <si>
    <t>Benralizumab 30 mg administered subcutaneously every 4 weeks for the first 3 doses and then every 8 weeks</t>
  </si>
  <si>
    <t>Benralizumab 30 mg sc q4w for 3 doses
benralizumab 30 mg sc q8w</t>
  </si>
  <si>
    <t>Hypersensitivity (Serious Adverse events): 0</t>
  </si>
  <si>
    <t>CT0710</t>
  </si>
  <si>
    <t>10.1038/s41375-018-0210-1</t>
  </si>
  <si>
    <t>CT0710_A1_001</t>
  </si>
  <si>
    <t>Anti-Moxetumomab Pasudotox Antibodies</t>
  </si>
  <si>
    <t>40 μg/kg qod</t>
  </si>
  <si>
    <t>Cycle 1 Day 1 - Baseline</t>
  </si>
  <si>
    <t>40 µg/kg IV</t>
  </si>
  <si>
    <t>given on days 1, 3, and 5, every 28 days</t>
  </si>
  <si>
    <t>Hairy Cell Leukemia (Hcl)</t>
  </si>
  <si>
    <t xml:space="preserve">patients were heavily treated (median, 3 lines of therapy) with 48.8% having &gt;3 lines of therapy, 100% with previous purine nucleoside analog use, and 75% with prior rituximab exposure. </t>
  </si>
  <si>
    <t>ELISA</t>
  </si>
  <si>
    <t>CT0037_A3_002</t>
  </si>
  <si>
    <t>Placebo administered subcutaneously</t>
  </si>
  <si>
    <t>Placebo sc q4w</t>
  </si>
  <si>
    <t>CT0038</t>
  </si>
  <si>
    <t>2013-004148-49</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</si>
  <si>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</si>
  <si>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</si>
  <si>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</si>
  <si>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</si>
  <si>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</si>
  <si>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</si>
  <si>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</si>
  <si>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</si>
  <si>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</si>
  <si>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</si>
  <si>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</si>
  <si>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</si>
  <si>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CT0038_A3_001</t>
  </si>
  <si>
    <t>Pf-06438179/pf-06438179</t>
  </si>
  <si>
    <t>Treatment period 2: week 30 dosing-week54 (pre-dose)</t>
  </si>
  <si>
    <t>CT0038_A4_001</t>
  </si>
  <si>
    <t>Inx/inx</t>
  </si>
  <si>
    <t>Inx at 3 mg/kg followed by inx</t>
  </si>
  <si>
    <t>CT0038_A5_001</t>
  </si>
  <si>
    <t>Inx/pf-06438179</t>
  </si>
  <si>
    <t>Inx at 3 mg/kg followed by pf-06438179</t>
  </si>
  <si>
    <t>CT0038_A6_001</t>
  </si>
  <si>
    <t>Pf-06438179/pf-06438179/pf-06438179</t>
  </si>
  <si>
    <t>Treatment period 3: week 54 dosing-week 78 visit</t>
  </si>
  <si>
    <t>CT0038_A7_001</t>
  </si>
  <si>
    <t>Inx/inx/pf-06438179</t>
  </si>
  <si>
    <t>Inx at 3 mg/kg followed by inx followed by inx</t>
  </si>
  <si>
    <t>CT0038_A8_001</t>
  </si>
  <si>
    <t>Inx/pf-06438179/pf-06438179</t>
  </si>
  <si>
    <t>Inx at 3 mg/kg followed by pf-06438179 followed by pf-06438179</t>
  </si>
  <si>
    <t>CT0039</t>
  </si>
  <si>
    <t>2013-004679-11</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</si>
  <si>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</si>
  <si>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</si>
  <si>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</si>
  <si>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</si>
  <si>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</si>
  <si>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
taxotere 75 mg/m2 on day 1 of each cycle
carboplatin auc 6 on day 1 of each cycle</t>
  </si>
  <si>
    <t>Her2-Positive Breast Cancer (Early Stage)</t>
  </si>
  <si>
    <t>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t>
  </si>
  <si>
    <t>positive (titer &gt;=1.00)</t>
  </si>
  <si>
    <t>Percent of patients with Cycle 5 Ctrough (Cycle 6 pre-dose) &gt;20 ug/mL</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</si>
  <si>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</si>
  <si>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</si>
  <si>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</si>
  <si>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
taxotere 75 mg/m2 on day 1 of each cycle
carboplatin auc 6 on day 1 of each cycle</t>
  </si>
  <si>
    <t>Taxotere, Carboplatin</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</si>
  <si>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</si>
  <si>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</si>
  <si>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</si>
  <si>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</si>
  <si>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</si>
  <si>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</si>
  <si>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</si>
  <si>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</si>
  <si>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</si>
  <si>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</si>
  <si>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</si>
  <si>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</si>
  <si>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</si>
  <si>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t>
  </si>
  <si>
    <t>Rituximab 375 mg/m2 iv q3w
doxorubicin 50 mg/m2 iv on day 1
vincristine 1.4-2 mg/m2 iv on day 1
cyclophosphamide 750 mg/m2 iv on day 1
prednisone 100 mg po day 1-5</t>
  </si>
  <si>
    <t>Diffuse Large B Cell Lymphoma</t>
  </si>
  <si>
    <t>Doxorubicin, Vincristine, Cyclophosphamide, Prednisone</t>
  </si>
  <si>
    <t>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</si>
  <si>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 + induced)</t>
  </si>
  <si>
    <t>Hypersensitivity: 0</t>
  </si>
  <si>
    <t>Area under the plasma concentration- time curve from time zero to final time point [ Time Frame: 4 weeks ]
Area under the plasma concentration- time curve from time zero to final time point [ Time Frame: 26 weeks ]</t>
  </si>
  <si>
    <t>CT0040_A2_001</t>
  </si>
  <si>
    <t>Active comparator: rituxan 375 mg/m2</t>
  </si>
  <si>
    <t>Rituximab 375 mg/m2 iv q3w
doxorubicin 50 mg/m2 iv
vincristine 1.4-2 mg/m2 iv
cyclophosphamide 750mg/m2 iv
prednisone 100 mg po per day for five days, day 1-5 of each chemotherapy cycle</t>
  </si>
  <si>
    <t>Hypersensitivity: 2.5</t>
  </si>
  <si>
    <t>CT0064</t>
  </si>
  <si>
    <t>2018-001788-21</t>
  </si>
  <si>
    <t>CT0064_A1_001</t>
  </si>
  <si>
    <t>Central Retinal Vein Occlusion</t>
  </si>
  <si>
    <t>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t>
  </si>
  <si>
    <t>CT0367</t>
  </si>
  <si>
    <t>NCT02257567</t>
  </si>
  <si>
    <t>CT0367_A1_001</t>
  </si>
  <si>
    <t>Anti-Polatuzumab Vedotin-Piiq Antibodies</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</si>
  <si>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</si>
  <si>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</si>
  <si>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</si>
  <si>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
bendamustine 90 mg/m2 iv
rituximab 375 mg/m2 iv</t>
  </si>
  <si>
    <t>Lymphoma</t>
  </si>
  <si>
    <t>Bendamustine, Polatuzumab Vedotin</t>
  </si>
  <si>
    <t>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t>
  </si>
  <si>
    <t>Hypersensitivity (Frequency Threshold 5%): 0
Catheter site pain (Frequency Threshold 5%): 0
Catheter site pruritus (Frequency Threshold 5%): 0</t>
  </si>
  <si>
    <t>1. Phase Ib: Percentage of Participants With Adverse Events (AEs) [ Time Frame: From the study start up to the end of the study (up to approximately 84 months) ]
2. Arm G+H (Phase II NF Cohort): Percentage of Participants With AEs [ Time Frame: From Month 37 to Month 84 (up to approximately 47 months) ]
3. Cohort 1a (Phase Ib): Percentage of Participants With Treatment Emergent Anti-Drug Antibodies (ADAs) to Polatuzumab Vedotin [ Time Frame: Baseline up to approximately Month 24 ]
4. Cohort 1b (Phase Ib): Percentage of Participants With Treatment Emergent ADAs to Polatuzumab Vedotin and Obinutuzumab [ Time Frame: Baseline up to approximately Month 24 ]
5. Arms G+H: (Phase II NF Cohorts): Percentage of Participants With Treatment Emergent ADAs to Polatuzumab Vedotin (Lyophilized) [ Time Frame: From Month 37 to Month 84 (up to approximately 47 months) ]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
7. Arm H (Phase II NF Cohort): Percentage of Participants With CR at PRA Based on PET-CT as Determined by the IRC [ Time Frame: 6-8 weeks after Cycle 6, Day 1 (cycle length is 21 days for DLBCL cohorts) or last dose of study drug (up to approximately 23 weeks) ]
8. Arm G (Phase II NF Cohort): Area Under Concentration-Time Curve (AUC) of Polatuzumab Vedotin (Lyophilized) [ Time Frame: Days 2, 8 and 15 of Cycle 1, Day 1 of Cycle 2 and 4, (each cycle is 21 days DLBCL cohorts) up to approximately 9 weeks ]
9. Arm G (Phase II NF Cohort): Maximum Concentration (Cmax) of Polatuzumab Vedotin (Lyophilized) [ Time Frame: Days 2, 8 and 15 of Cycle 1, Day 1 of Cycle 2 and 4,(cycle length is 21 days for DLBCL cohorts) up to approximately 9 weeks ]
10. Arm G (Phase II NF Cohort): Systemic Clearance (CL) of Polatuzumab Vedotin (Lyophilized) [ Time Frame: Days 2, 8 and 15 of Cycle 1, Day 1 of Cycle 2 and 4, (cycle length is 21 days for DLBCL cohorts) up to approximately 9 weeks ]
11. Arm G (Phase II NF Cohort): Steady-State Volume of Distribution (Vss) of Polatuzumab Vedotin (Lyophilized) [ Time Frame: Days 2, 8 and 15 of Cycle 1, Day 1 of Cycle 2 and 4, Day (cycle length is 21 days for DLBCL cohorts) up to approximately 9 weeks ]</t>
  </si>
  <si>
    <t>CT0318</t>
  </si>
  <si>
    <t>NCT02000817</t>
  </si>
  <si>
    <t>CT0318_A1_001</t>
  </si>
  <si>
    <t>Anti-Otelixizumab Antibodies</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</si>
  <si>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</si>
  <si>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</si>
  <si>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</si>
  <si>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</si>
  <si>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</si>
  <si>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</si>
  <si>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</si>
  <si>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</si>
  <si>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
2) Epstein-Barr Virus (EBV) Viral Load Detection [ Time Frame: Week 3, Week 6, Week 8, Week 12, Week 24 and Week 96 ]
3) Number of Participants With Abnormal Laboratory Results [ Time Frame: Up to Month 24 ]
4) Number of Participants With Increase in QT Interval Corrected for Heart Rate (QTc) [ Time Frame: Up to Month 24 ]
5) Number of Participants With Abnormal Vital Sign Results [ Time Frame: Up to Month 24 ]</t>
  </si>
  <si>
    <t>CT0712</t>
  </si>
  <si>
    <t>4558164-Study2</t>
  </si>
  <si>
    <t>CT0712_A1_001</t>
  </si>
  <si>
    <t>CT0041</t>
  </si>
  <si>
    <t>2014-000049-56</t>
  </si>
  <si>
    <t>CT0041_A1_002</t>
  </si>
  <si>
    <t>Experimental: lebrikizumab 250 mg single dose + tcs</t>
  </si>
  <si>
    <t>Post-baseline</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</si>
  <si>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</si>
  <si>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</si>
  <si>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</si>
  <si>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</si>
  <si>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t>
  </si>
  <si>
    <t>1) Percentage of Participants Who Achieved a 50 Percent (%) Reduction From Baseline in EASI Score (EASI-50) at Week 12</t>
  </si>
  <si>
    <t>CT0041_A2_002</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</si>
  <si>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</si>
  <si>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</si>
  <si>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</si>
  <si>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CT0041_A3_002</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</si>
  <si>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</si>
  <si>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</si>
  <si>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</si>
  <si>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CT0041_A4_002</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</si>
  <si>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</si>
  <si>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</si>
  <si>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</si>
  <si>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CT0361</t>
  </si>
  <si>
    <t>NCT02179918</t>
  </si>
  <si>
    <t>CT0361_A4_002</t>
  </si>
  <si>
    <t>Anti-Utomilumab Antibodies</t>
  </si>
  <si>
    <t>Utomilumab 3.6 mg/kg + pembrolizumab 2 mg/kg</t>
  </si>
  <si>
    <t>Treatment period(baseline)</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</si>
  <si>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</si>
  <si>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</si>
  <si>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Advanced Solid Tumors</t>
  </si>
  <si>
    <t>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t>
  </si>
  <si>
    <t>Pre-dose ADA</t>
  </si>
  <si>
    <t>1. Number of Participants With Dose-Limiting Toxicities (DLT) of Utomilumab in Combination With Pembrolizumab [ Time Frame: First 2 cycles of treatment up to 24 months ]</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</si>
  <si>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</si>
  <si>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</si>
  <si>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</si>
  <si>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</si>
  <si>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CT0042</t>
  </si>
  <si>
    <t>2014-000275-14</t>
  </si>
  <si>
    <t>CT0042_A1_002</t>
  </si>
  <si>
    <t>Post-baseline (1-20 week)</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</si>
  <si>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</si>
  <si>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</si>
  <si>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
Asthma diagnosis for &gt;/= 12 months prior to study start
Documented Bronchodilator Reversibility within past 12 months or during screening
Pre-bronchodilator FEV1 of 40% - 80% predicted at both screening visits 2 and 3
On ICS therapy at a total daily dose of 500-2000 ug of fluticasone propionate dry powder inhaler (DPI) or equivalent for &gt;/= 6 months prior to study start, with no changes within 4 weeks prior, and no anticipated changes throughout the study
On an eligible second controller medication (LABA, LTRA, LAMA, or theophylline) for 6 months prior to study start, with no changes within 4 weeks prior, and no anticipated changes throughout the study
Uncontrolled asthma at screenings visits 1 and/or 2, and at visit 3
Chest X-ray or computed tomography (CT) scan within 12 months prior to Visit 1 or chest X-ray during the screening period that confirms the absence of other clinically significant lung disease
Demonstrated adherence with controller medication during the screening period
Use of effective contraception, as defined by the protocol, until 24 weeks after the last dose</t>
  </si>
  <si>
    <t>Injection site pain: 6.06 (Non-serious adverse events)</t>
  </si>
  <si>
    <t>1. Relative Change From Baseline in the Number of Airway Submucosal Eosinophils per Surface Area of Basal Lamina</t>
  </si>
  <si>
    <t>CT0042_A2_002</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</si>
  <si>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</si>
  <si>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</si>
  <si>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</si>
  <si>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Injection site pain: 6.45 (Non-serious adverse events)</t>
  </si>
  <si>
    <t>CT0043</t>
  </si>
  <si>
    <t>2014-000917-30</t>
  </si>
  <si>
    <t>CT0043_A1_001</t>
  </si>
  <si>
    <t>Natalizumab 300 mg sc</t>
  </si>
  <si>
    <t>Subjects were to be treated with open-label natalizumab (300 mg sc) at day 1 and weeks 4, 8, 12, 16, 20, 24, 28, 32, 36, 40, and 44</t>
  </si>
  <si>
    <t>Must have documented diagnosis of RMS at screening
Must fall within the therapeutic indications stated in the locally approved label for natalizumab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</si>
  <si>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</si>
  <si>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</si>
  <si>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</si>
  <si>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</si>
  <si>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</si>
  <si>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</si>
  <si>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</si>
  <si>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</si>
  <si>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
Histologically or cytologically documented diagnosis of Stage IIIB not amenable to radical treatment or Stage IV NSCLC (pathological characterization must determine the non-squamous or squamous histological subtype as well as adenocarcinoma subtype classification)
HER2 status of IHC 2+ or 3+ as determined by a Sponsor-designated central laboratory
Prior treatment with at least one regimen of platinum-based (cisplatin or carboplatin) chemotherapy in the locally advanced or metastatic setting/recurrent NSCLC with documented disease progression by investigator assessment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Measurable disease determined as per the RECIST v1.1
Life expectancy of at least (&gt;/=) 12 weeks
Adequate organ function
Eastern Cooperative Oncology Group (ECOG) performance status of 0 or 1
Left ventricular ejection fraction (LVEF) &gt;/= 50 percent (%) by either echocardiogram (ECHO) or multiple-gated acquisition (MUGA) scan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</si>
  <si>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</si>
  <si>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CT0518_A2_002</t>
  </si>
  <si>
    <t>Active comparator: eu-humira</t>
  </si>
  <si>
    <t>Participants received eu-humira subcutaneously at dose of 40 mg every other week from day 1 up to week 48</t>
  </si>
  <si>
    <t>CT0045</t>
  </si>
  <si>
    <t>2014-001458-40</t>
  </si>
  <si>
    <t>CT0045_A1_002</t>
  </si>
  <si>
    <t>Herceptin sc 600 mg/5 ml + perjeta iv + docetaxel iv 75 mg/m2</t>
  </si>
  <si>
    <t>Overall period-post 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</si>
  <si>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t>
  </si>
  <si>
    <t>Trastuzumab 600 mg/5 ml sc q3w
pertuzumab 840 mg followed by 420 mg q3w iv
docetaxel iv 75 mg/m2</t>
  </si>
  <si>
    <t>Her2−Positive Metastatic Or Locally Recurrent Advanced Breast Cancer</t>
  </si>
  <si>
    <t>Pertuzumab, Docetaxel</t>
  </si>
  <si>
    <t>Histologically or cytologically confirmed and documented adenocarcinoma of the breast with metastatic or locally recurrent disease not amenable to curative resection.
Patients with measurable and/or non-measurable disease evaluable according to Response Evaluation Criteria in Solid Tumors (RECIST), Version 1.1 are eligible.
- HER2-positive disease (defined as either immunohistochemistry [IHC] 3 + or in situ hybridization [ISH] positive) as assessed by local laboratory on primary tumor or metastatic site if primary tumor not available
- Eastern Cooperative Oncology Group (ECOG) Performance Status 0 or 1
- Left ventricular ejection fraction (LVEF) of at least 50%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</si>
  <si>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
2. Incidence of cardiac events (composite outcome measure): congestive heart failure (CHF) and cardiac death
3. Incidence of adverse events (AEs)</t>
  </si>
  <si>
    <t>CT0046</t>
  </si>
  <si>
    <t>2014-004155-32</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</si>
  <si>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</si>
  <si>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</si>
  <si>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</si>
  <si>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</si>
  <si>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
rfix bolus infusions or continuous infusion (ci)</t>
  </si>
  <si>
    <t>Blood Disorders</t>
  </si>
  <si>
    <t>Hemophilia B</t>
  </si>
  <si>
    <t>Severe hemophilia B (plasma FIX activity level [FIX:C] less than or equal to [=&lt;]1 percent [%])
Less than 5 years of age (in order to complete study treatment before age 6)
In the investigator’s judgment, the subject and/or caregiver will be compliant to study procedures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</si>
  <si>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</si>
  <si>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</si>
  <si>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
Dose Per Infusion Required for On-demand Therapy
Number of Infusions Per Subject Required For On-demand Therapy
Response to On-Demand Treatment for All Bleeding Episodes
Dose Per Infusion Required For Prophylaxis Therapy
Number of Infusions Per Subject Required for Prophylaxis Therapy
Number of Breakthrough (Spontaneous and Traumatic) Bleeds Within 48 Hours of a Prophylaxis Dose of Recombinant Factor IX
Dose Per Infusion Required For Surgical Prophylaxis
Number of Infusions Per Subject Required for Surgical Prophylaxis
Physician's Global Assessment of Efficacy</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</si>
  <si>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</si>
  <si>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</si>
  <si>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</si>
  <si>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</si>
  <si>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</si>
  <si>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
Post-bronchodilator FEV1/FVC less than (&lt;) 0.70 at Visit 1 or 2
Post bronchodilator FEV1 &lt;80% predicted at Visit 1 or 2
Documented history of one or more acute COPD exacerbations requiring treatment with systemic corticosteroids and/or antibiotics or hospitalization within 12 months prior to Visit 1
Current tobacco smoker or former smoker (having stopped smoking for at least 6 months prior to Visit 1) with a history of smoking &gt;/=10 pack-years (20 cigarettes/day for 10 years)
On inhaled corticosteroids (ICS) therapy for &gt;/=6 months prior to Visit 1
On an eligible bronchodilator medication for &gt;/=6 months prior to Visit 1
Chest X-ray or computed tomography (CT) scan within 6 months prior to Visit 1 or chest X-ray prior to Visit 2 that confirms absence of clinically significant lung disease besides COPD
Demonstrated adherence with background COPD inhaler medication during screening period
For female participants of childbearing age, use of single or combined contraceptive methods for the duration of the study
Adults aged 40 to 80 years</t>
  </si>
  <si>
    <t>This outcome measure was planned to be analyzed only in overall lebrikizumab arm. Safety evaluable population included participants who received at least one dose of study treatment, grouped according to the actual treatment received. ‘Number of Subjects Analysed’ = participants evaluable for this endpoint</t>
  </si>
  <si>
    <t>1. Change from Baseline in Pre-bronchodilator Forced Expiratory Volume in One Second (FEV1) at Week 12</t>
  </si>
  <si>
    <t>CT0158</t>
  </si>
  <si>
    <t>NCT01024231</t>
  </si>
  <si>
    <t>CT0158_A4_001</t>
  </si>
  <si>
    <t>Anti-Ipilimumab Antibodies</t>
  </si>
  <si>
    <t>Nivolumab (mdx-1106) + ipilimumab (cohort 3)</t>
  </si>
  <si>
    <t>Treatment period (baseline ada positive (ipi))</t>
  </si>
  <si>
    <t>3 mg/kg of nivolumab (mdx-1106) + 3 mg/kg of ipilimumab</t>
  </si>
  <si>
    <t>3 mg/kg
3 mg/kg</t>
  </si>
  <si>
    <t>Unresectable Stage Iii Or Stage Iv Malignant Melanoma</t>
  </si>
  <si>
    <t>•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t>
  </si>
  <si>
    <t>Serum samples will be collected to evaluate the development of antibodies to Nivolumab and to ipilimumab</t>
  </si>
  <si>
    <t>Hypersensitivity/Infusion Reaction: 0
Hypersensitivity: 0
Injection Site Reaction (Frequency Threshold 5%): 0</t>
  </si>
  <si>
    <t>1. Number of Participants With an Adverse Event (AE) [Time Frame: Up to 3 years]
2. Number of Participants With a Serious Adverse Event (AE) [Time Frame: Up to 3 years]
3. Number of Participants With an Adverse Event (AE) Which Lead to Discontinuation [Time Frame: Up to 3 years]
4. Number of Deaths [Time Frame: Up to 3 years]
5. Number of Participants With Select AEs [Time Frame: Up to 3 years]
6. Laboratory Abnormalities: Specific Liver Tests [Time Frame: Up to 3 years]
7. Laboratory Abnormalities: Specific Thyroid Tests [ Time Frame: Up to 3 years]</t>
  </si>
  <si>
    <t>CT0048</t>
  </si>
  <si>
    <t>2015-001999-22</t>
  </si>
  <si>
    <t>CT0048_A1_002</t>
  </si>
  <si>
    <t>Anti-Obinutuzumab Antibodies</t>
  </si>
  <si>
    <t>Dose-escalation phase: 1.4 mg pola + 10 mg l + 1000 mg g in fl</t>
  </si>
  <si>
    <t>Treatment period: post baseline</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</si>
  <si>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</si>
  <si>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1.4 mg/kg iv
maintenance:
lenalidomide 10 mg po qd
obinutuzumab 1000 mg iv</t>
  </si>
  <si>
    <t>Relapsed Or Refractory Follicular Lymphoma
Relapsed Or Refractory Diffuse Large B-Cell Lymphoma</t>
  </si>
  <si>
    <t>Lenalidomide, Polatuzumab Vedotin</t>
  </si>
  <si>
    <t>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</si>
  <si>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
2. Percentage of Participants with Adverse Events (AEs) [ Time Frame: Up to approximately 3 years ]
3. Percentage of Participants with Dose-Limiting Toxicities (DLTs) [ Time Frame: Up to approximately 3 years ]</t>
  </si>
  <si>
    <t>CT0424</t>
  </si>
  <si>
    <t>NCT02526017</t>
  </si>
  <si>
    <t>CT0424_A8_003</t>
  </si>
  <si>
    <t>Anti-Nivolumab Antibodies</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</si>
  <si>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</si>
  <si>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</si>
  <si>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
nivolumab 3 mg/kg q3w iv</t>
  </si>
  <si>
    <t>Advanced Solid Tumors
Head And Neck Cancer
Pancreatic Cancer
Ovarian Cancer
Renal Cell Carcinoma
Malignant Glioma
Non-Small Cell Lung Cancer</t>
  </si>
  <si>
    <t>•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</si>
  <si>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</si>
  <si>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
2. Recommended Dose (RD) of Cabiralizumab in Combination With Nivolumab (Phase 1a) [ Time Frame: 28 days ]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
5. Efficacy: Objective Response Rate - Investigator Assessment (Phase 1b) [ Time Frame: Tumor response was assessed every 8 weeks from first dose for the first 12 months and then every 12 weeks thereafter until end of treatment; maximum duration of treatment was 156 weeks. ]</t>
  </si>
  <si>
    <t>CT0048_A2_002</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</si>
  <si>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</si>
  <si>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</si>
  <si>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1.8 mg/kg iv
maintenance:
lenalidomide 10 mg po qd
obinutuzumab 1000 mg iv</t>
  </si>
  <si>
    <t>CT0257</t>
  </si>
  <si>
    <t>NCT01680991</t>
  </si>
  <si>
    <t>CT0257_A3_006</t>
  </si>
  <si>
    <t>Anti-Chimeric Antibodies</t>
  </si>
  <si>
    <t>Cll: 1000 mg obinutuzumab</t>
  </si>
  <si>
    <t>Treatment period (cycle 1, day 1)</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</si>
  <si>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</si>
  <si>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</si>
  <si>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Chronic Lymphocytic Leukemia</t>
  </si>
  <si>
    <t>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</si>
  <si>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</si>
  <si>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
2. Maximum Observed Serum Concentration (Cmax) of Obinutuzumab on Day 1, Cycle 1 [ Time Frame: Cycle 1-NHL: within 2 h Pr-D, EoI, 4, 24, 72 and 120 h Po-I on Day 1; CLL: within 2 h Pr-D, EoI on Days 1,2; 4, 24, 72 and 120 h Po-I on Day 2. NHL and CLL: within 2 h Pr-D on Day 8 ]
3. Area Under the Serum Concentration Versus Time Curve From 0 to Day 21 (AUC0-21) of Obinutuzumab at Cycle 8 [ Time Frame: Cycle 8: within 2 h Pr-D, EoI, 4, 24, 72, 120, 168, 336 (Day 15), and 504 (Day 22) h Po-I on Day 1 ]
4. Cmax of Obinutuzumab at Cycle 8 [ Time Frame: Cycle 8: within 2 h Pr-D, EoI, 4, 24, 72, 120, 168, 336 (Day 15), and 504 (Day 22) h Po-I on Day 1 ]</t>
  </si>
  <si>
    <t>CT0048_A3_002</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</si>
  <si>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</si>
  <si>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</si>
  <si>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
obinutuzumab 1000 mg iv
polatuzumab vedotin 1.4 mg/kg
maintenance:
lenalidomide 10 mg po qd
obinutuzumab 1000 mg iv</t>
  </si>
  <si>
    <t>CT0052</t>
  </si>
  <si>
    <t>2016-003579-22</t>
  </si>
  <si>
    <t>CT0052_A3_003</t>
  </si>
  <si>
    <t>Experimental: atezolizumab + rituximab for mzl</t>
  </si>
  <si>
    <t>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t>
  </si>
  <si>
    <t>Rituximab : 375mg/m2 iv on day 1 of cycle 1, also received 1400 mg sc on day 1 from cycles 2-8
atezolizumab: 1200 mg iv on day 1 of each 21 day cycle for 8 cycles,from cycle 9, participants received 1200 mg of atezolizumab only for a further 10 cycles</t>
  </si>
  <si>
    <t>Relapsed/Refractory Mantle Cell Lymphoma
Marginal Zone Lymphoma
Waldenstrom Macroglobulinemia</t>
  </si>
  <si>
    <t>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t>
  </si>
  <si>
    <t>Pre-existing ADA</t>
  </si>
  <si>
    <t>For MCL and Nodal and Extra-Nodal MZL, Objective Response at End of Induction (EOI) , (approximately 6 months)
Best Overall Objective Response (BOR) for WM , At any time during the study (up to approximately 49 months)
Objective Response at End of Induction (EOI) for Gastric MZL , (approximately 6 months)
Objective Response at End of Induction (EOI) for Splenic MZL , (approximately 6 months)
Percentage of Participants with Treatment-Emergent Adverse Events, Baseline up to to the data cutoff date: 14 January 2022 (up to approximately 49 months)</t>
  </si>
  <si>
    <t>CT0048_A4_002</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</si>
  <si>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</si>
  <si>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</si>
  <si>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
obinutuzumab 1000 mg iv
polatuzumab vedotin 1.4 mg/kg
maintenance:
lenalidomide 10 mg po qd
obinutuzumab 1000 mg iv</t>
  </si>
  <si>
    <t>CT0594</t>
  </si>
  <si>
    <t>NCT04067518</t>
  </si>
  <si>
    <t>CT0594_A2_001</t>
  </si>
  <si>
    <t>Anti-Pegaspargase Antibodies</t>
  </si>
  <si>
    <t>Baseline- Multi Dose</t>
  </si>
  <si>
    <t>Treatment period (pre-dose)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</si>
  <si>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</si>
  <si>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</si>
  <si>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Acute Lymphoblastic Leukemia</t>
  </si>
  <si>
    <t>•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</si>
  <si>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</si>
  <si>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0</t>
  </si>
  <si>
    <t>1. Part 1: Percentage of Participants With Treatment-Emergent Adverse Events (TEAEs) and SHP-674-Related TEAEs During the Tolerability Assessment Period [ Time Frame: Enrollment up to 5 weeks ]
2. Part 2: Percentage of Participants Who Achieved a Plasma Asparaginase Activity of &gt;=0.1 International Units Per Milliliter (IU/mL) 14 Days (336 Hours) After the First Dose of SHP674 [ Time Frame: 14 days after the first dose of SHP674 ]</t>
  </si>
  <si>
    <t>CT0048_A5_002</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</si>
  <si>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</si>
  <si>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</si>
  <si>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
rituximab 375 mg/m2 iv
polatuzumab vedotin 1.8 mg/kg iv
consolidation treatment:
lenalidomide 10 mg po qd
rituximab 375 mg/m2 iv</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</si>
  <si>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</si>
  <si>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</si>
  <si>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</si>
  <si>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CT0048_A6_002</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</si>
  <si>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</si>
  <si>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</si>
  <si>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
rituximab 375 mg/m2 iv
polatuzumab vedotin 1.8 mg/kg iv
consolidation treatment:
lenalidomide 10 mg po qd
rituximab 375 mg/m2 iv</t>
  </si>
  <si>
    <t>CT0215</t>
  </si>
  <si>
    <t>NCT01393964</t>
  </si>
  <si>
    <t>CT0215_A1_001</t>
  </si>
  <si>
    <t>Anti-Elotuzumab Antibodies</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</si>
  <si>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</si>
  <si>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</si>
  <si>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t>
  </si>
  <si>
    <t>Multiple Myeloma</t>
  </si>
  <si>
    <t>Lenalidomide, Dexamethasone</t>
  </si>
  <si>
    <t>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</si>
  <si>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</si>
  <si>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</si>
  <si>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CT0048_A7_002</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</si>
  <si>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</si>
  <si>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</si>
  <si>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
rituximab 375 mg/m2 iv
polatuzumab vedotin 1.8 mg/kg iv
consolidation treatment:
lenalidomide 10 mg po qd
rituximab 375 mg/m2 iv</t>
  </si>
  <si>
    <t>CT0496_A1_001</t>
  </si>
  <si>
    <t>Crohn's disease (cd)</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</si>
  <si>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</si>
  <si>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
inflectra: 5 mg/kg iv infusion at initial visit, week 2, week 6 followed by q8w (adult patients with fistulizing active cd and pediatric participants)</t>
  </si>
  <si>
    <t>CT0048_A8_002</t>
  </si>
  <si>
    <t>Expansion phase: 1.4 mg pola + 20 mg l + 1000 mg g in fl</t>
  </si>
  <si>
    <t>Lenalidomide 20 mg po qd
obinutuzumab 1000 mg iv
polatuzumab vedotin 1.4 mg/kg iv
maintenance:
lenalidomide 10 mg po qd
obinutuzumab 1000 mg iv</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</si>
  <si>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</si>
  <si>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</si>
  <si>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</si>
  <si>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
methotrexate</t>
  </si>
  <si>
    <t>CT0048_A9_002</t>
  </si>
  <si>
    <t>Expansion phase: 1.8 mg pola + 20 mg l + 375 mg r in dlbcl</t>
  </si>
  <si>
    <t>CT0331</t>
  </si>
  <si>
    <t>NCT02046603</t>
  </si>
  <si>
    <t>CT0331_A1_001</t>
  </si>
  <si>
    <t>Experimental: tocilizumab monotherapy</t>
  </si>
  <si>
    <t>Treatment period- baseline</t>
  </si>
  <si>
    <t>Participants received a weekly subcutaneous (sc) injection of tocilizumab 162 milligrams (mg) as monotherapy for 52 weeks</t>
  </si>
  <si>
    <t>Tocilizumab 162 mg qw sc</t>
  </si>
  <si>
    <t>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</si>
  <si>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
2) Change From Baseline in DAS28-ESR at Week 4 [ Time Frame: Baseline, Week 4 ]
3) Change From Baseline in DAS28-ESR at Week 8 [ Time Frame: Baseline, Week 8 ]
4) Change From Baseline in DAS28-ESR at Week 12 [ Time Frame: Baseline, Week 12 ]
5) Change From Baseline in DAS28-ESR at Week 16 [ Time Frame: Baseline, Week 16 ]
6) Change From Baseline in DAS28-ESR at Week 20 [ Time Frame: Baseline, Week 20 ]
7) Change From Baseline in DAS28-ESR at Week 24 [ Time Frame: Baseline, Week 24 ]
8) Change From Baseline in DAS28-ESR at Week 28 [ Time Frame: Baseline, Week 28 ]
9) Change From Baseline in DAS28-ESR at Week 32 [ Time Frame: Baseline, Week 32 ]
10) Change From Baseline in DAS28-ESR at Week 36 [ Time Frame: Baseline, Week 36 ]
11) Change From Baseline in DAS28-ESR at Week 40 [ Time Frame: Baseline, Week 40 ]
12) Change From Baseline in DAS28-ESR at Week 44 [ Time Frame: Baseline, Week 44 ]
13) Change From Baseline in DAS28-ESR at Week 48 [ Time Frame: Baseline, Week 48 ]
14) Change From Baseline in DAS28-ESR at Week 52 [ Time Frame: Baseline, Week 52 ]
15) Change From Baseline in DAS28-ESR at Early Withdrawal [ Time Frame: Baseline, early withdrawal (up to Week 52) ]</t>
  </si>
  <si>
    <t>CT0048_A1_004</t>
  </si>
  <si>
    <t>Anti-Polatuzumab Vedotin Antibodies</t>
  </si>
  <si>
    <t>CT0443</t>
  </si>
  <si>
    <t>NCT02596971</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</si>
  <si>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</si>
  <si>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</si>
  <si>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t>
  </si>
  <si>
    <t>Atezolizumab 840 mg iv
cyclophosphamide 750 mg/m2 iv
doxorubicin 50 mg/m2 iv
prednisone 40 mg/m2 oral
vincristine 1.4 mg/m2 iv
rituximab 375 mg/m2 iv</t>
  </si>
  <si>
    <t>Diffuse Large B-Cell Lymphoma, Lymphoma Follicular</t>
  </si>
  <si>
    <t>Cyclophosphamide, Doxorubicin, Prednisone, Vincristine, Rituximab</t>
  </si>
  <si>
    <t>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</si>
  <si>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
2. Percentage of Participants With Adverse Events [ Time Frame: Baseline up to approximately 4 years ]</t>
  </si>
  <si>
    <t>CT0048_A2_004</t>
  </si>
  <si>
    <t>CT0443_A3_006</t>
  </si>
  <si>
    <t>CT0048_A3_004</t>
  </si>
  <si>
    <t>CT0502</t>
  </si>
  <si>
    <t>NCT02953782</t>
  </si>
  <si>
    <t>CT0502_A4_001</t>
  </si>
  <si>
    <t>Anti-Magrolimab Antibodies</t>
  </si>
  <si>
    <t>Experimental: phase 1b cohort 4: magrolimab 30 mg/kg + cetuximab 250 mg/m^2</t>
  </si>
  <si>
    <t>Baseline-week 0</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</si>
  <si>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</si>
  <si>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</si>
  <si>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Solid Tumor
Colorectal Cancer</t>
  </si>
  <si>
    <t>•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</si>
  <si>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</si>
  <si>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
2. Percentage of Participants Experiencing Treatment-Emergent Adverse Events (TEAEs) [ Time Frame: From first dose date up to last dose date plus 30 days (maximum: 15.3 months) ]
3. Objective Response Rate (ORR) as Assessed by Response Evaluation Criteria in Solid Tumors Version 1.1 (RECIST v1.1) [ Time Frame: From Screening until 38.89 months (assessed on Day 1 of Cycle 3 then every 8 weeks [Q8W] from Cycle 5 onwards up to 38.89 months; 1 cycle = 4 weeks) ]</t>
  </si>
  <si>
    <t>CT0048_A4_004</t>
  </si>
  <si>
    <t>CT0584</t>
  </si>
  <si>
    <t>NCT03792750</t>
  </si>
  <si>
    <t>CT0584_A1_001</t>
  </si>
  <si>
    <t>Experimental: bms-986205 + nivolumab</t>
  </si>
  <si>
    <t>Treatment period, baseline</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</si>
  <si>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</si>
  <si>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
nivolumab 480mg iv q4w</t>
  </si>
  <si>
    <t>Advanced Cancer</t>
  </si>
  <si>
    <t>• Ages Eligible for Study: 18 Years and older
• Participants must have histologic or cytological confirmation of a solid tumor that is advanced with measureable disease per RECIST v1.1
• Participants must have received, and then progressed or been intolerant to at least one standard treatment regimen in the advanced or metastatic setting
• Participants must have an ECOG performance status of less than or equal to 1
•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</si>
  <si>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</si>
  <si>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 xml:space="preserve"> </t>
  </si>
  <si>
    <t>1.The Number of Participants Experiencing Adverse Events (AE) [ Time Frame: From first dose to 100 days after last dose of study therapy (up to approximately 2 years) ]
2. The Number of Participants Experiencing Serious Adverse Events (SAE) [ Time Frame: From first dose to 100 days after last dose of study therapy (up to approximately 2 years) ]
3. The Number of Participants Experience Adverse Events (AE) Leading to Discontinuation [ Time Frame: From first dose to 100 days after last dose of study therapy (up to approximately 2 years) ]
4. Number of Participant Deaths [ Time Frame: From first dose to 100 days after last dose of study therapy (up to approximately 2 years) ]
5. The Number of Participants Experiencing Laboratory Abnormalities in Specific Liver Tests [ Time Frame: From first dose to 100 days after last dose of study therapy (up to approximately 2 years) ]
6. The Number of Participants Experiencing Laboratory Abnormalities in Specific Thyroid Tests [ Time Frame: From first dose to 100 days after last dose of study therapy (up to approximately 2 years) ]
7. (Cmax) Maximum Observed Plasma Concentration [ Time Frame: pre-dose, 1, 2, 3, 4, 6, 8 hours post dose on Cycle 0 days 1, 14, Cycle 1 day 1 ]
8. (Tmax) Time of Maximum Observed Plasma Concentration [ Time Frame: pre-dose, 1, 2, 3, 4, 6, 8 hours post dose on Cycle 0 days 1, 14, Cycle 1 day 1 ]
9. (AUC(TAU)) Area Under the Concentration-time Curve in One Dosing Interval [ Time Frame: pre-dose, 1, 2, 3, 4, 6, 8 hours post dose on Cycle 0 days 1, 14, Cycle 1 day 1 ]
10. (CLT/F) Apparent Total Body Clearance [ Time Frame: pre-dose, 1, 2, 3, 4, 6, 8 hours post dose on Cycle 0 day 14, Cycle 1 day 1 ]
11. (T-HALF (Eff, AUC)) Effective Elimination Half-life [ Time Frame: pre-dose, 1, 2, 3, 4, 6, 8 hours post dose on Cycle 0 day 14 ]
12. (AI_CMAX) Accumulation Index [ Time Frame: pre-dose, 1, 2, 3, 4, 6, 8 hours post dose on Cycle 0 day 14 ]
13. (AI_AUC ) Accumulation Index [ Time Frame: pre-dose, 1, 2, 3, 4, 6, 8 hours post dose on Cycle 0 day 14 ]
14. (Ctrough) Trough Observed Plasma Concentration [ Time Frame: pre-dose, 1, 2, 3, 4, 6, 8 hours post dose on Cycle 0 day 2, 8, 14, Cycle 1 day 1, 2, Cycle 3, 5, 9, 13, and 17 day 1 ]
15. (percentUR24) Percent Urinary Recovery Over 24 Hours [ Time Frame: pre-dose, 1, 2, 3, 4, 6, 8 hours post dose on Cycle 0 Day 1 and 2 ]</t>
  </si>
  <si>
    <t>CT0048_A5_004</t>
  </si>
  <si>
    <t>CT0318_A4_001</t>
  </si>
  <si>
    <t>Experimental: otelixizumab 27 mg</t>
  </si>
  <si>
    <t>Participants received 4.5 mg of otx (intravenous solution for infusion) daily for 6 days</t>
  </si>
  <si>
    <t>Otelixizumab 4.5 mg qd iv for 6 days</t>
  </si>
  <si>
    <t>CT0048_A6_004</t>
  </si>
  <si>
    <t>CT0659_A9_001</t>
  </si>
  <si>
    <t>All Groups, Pre-dose</t>
  </si>
  <si>
    <t>Pre-Dose Day 0, baseline</t>
  </si>
  <si>
    <t>CT0048_A7_004</t>
  </si>
  <si>
    <t>CT0416</t>
  </si>
  <si>
    <t>NCT02493751</t>
  </si>
  <si>
    <t>CT0416_A1_001</t>
  </si>
  <si>
    <t>Anti-Avelumab Antibodies</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</si>
  <si>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</si>
  <si>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</si>
  <si>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</si>
  <si>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</si>
  <si>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</si>
  <si>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</si>
  <si>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r 1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</si>
  <si>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</si>
  <si>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</si>
  <si>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</si>
  <si>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CT0048_A8_004</t>
  </si>
  <si>
    <t>CT0465</t>
  </si>
  <si>
    <t>NCT02709486</t>
  </si>
  <si>
    <t>CT0465_A3_001</t>
  </si>
  <si>
    <t>Tanezumab 5 mg</t>
  </si>
  <si>
    <t>Tanezumab (rn624 or pf-04383119) 5 mg injection administered subcutaneously on day 1 (baseline), week 8 and week 16</t>
  </si>
  <si>
    <t>Tanezumab 5 mg injection sc on day 1 (baseline), week 8 and week 16</t>
  </si>
  <si>
    <t>Osteoarthritis, Hip
Osteoarthritis, Knee</t>
  </si>
  <si>
    <t>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</si>
  <si>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</si>
  <si>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24 [ Time Frame: Baseline, Week 24 ]
Change From Baseline in Western Ontario and McMaster Universities Osteoarthritis Index (WOMAC) Physical Function Subscale at Week 24 [ Time Frame: Baseline, Week 24 ]
Change From Baseline in the Patient's Global Assessment (PGA) of Osteoarthritis at Week 24 [ Time Frame: Baseline, Week 24 ]</t>
  </si>
  <si>
    <t>CT0048_A9_004</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</si>
  <si>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</si>
  <si>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</si>
  <si>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</si>
  <si>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</si>
  <si>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</si>
  <si>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
mmf/mpa 1500 mg/day orally in 2 or 3 divided doses
methyl prednisolone 750-1000 mg iv qd for up to 3 days
prednisone 0.5 mg/kg oral starting on day 16 and reduce to 7.5 mg/day by week 12</t>
  </si>
  <si>
    <t>Lupus Nephritis</t>
  </si>
  <si>
    <t>Mycophenolate Mofetil/Mycophenolic Acid
Methylprednisolone
Prednisone</t>
  </si>
  <si>
    <t>1. Diagnosis of Systemic Lupus Erythematosus (SLE), according to current American College of Rheumatology (ACR) criteria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
3. Proteinuria (urine protein to creatinine ratio) greater than (&gt;) 1.0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</si>
  <si>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</si>
  <si>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CT0050</t>
  </si>
  <si>
    <t>2015-003715-38</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</si>
  <si>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</si>
  <si>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</si>
  <si>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</si>
  <si>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</si>
  <si>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</si>
  <si>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</si>
  <si>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t>
  </si>
  <si>
    <t>Treatment-emergent (boosted + induced)</t>
  </si>
  <si>
    <t>1. Number of Participants With Dose-limiting Toxicities (DLT) in the Dose-escalation phase
2. Number of Participants With Treatment-emergent Adverse Events (TEAEs) and Treatment-emergent Serious Adverse Events (TESAEs)
3. Number of Participants With Abnormal Clinical Laboratory Parameters Reported as TEAEs
4. Number of Participants With Abnormal Vital Signs and Physical Examinations Reported as TEAEs
5. Number of Participants With Abnormal Electrocardiogram (ECG) Reported as TEAEs
6. Percentage of Participants With Objective Response (OR) per Blinded Independent Central Review (BICR) in Expansion Cohort B (Sequential Administration) and Cohort C
7. Number of Participants With Immune-mediated Treatment-emergent Adverse Events (imTEAEs) and Immune-mediated Treatment-emergent Serious Adverse Events (imTESAEs) for Dose-expansion Cohorts</t>
  </si>
  <si>
    <t>CT0050_A2_001</t>
  </si>
  <si>
    <t>Escalation durvalumab dose 2 (q4w)</t>
  </si>
  <si>
    <t>Participants received durvalumab iv escalation doses (dose 2) every 4 weeks (q4w; up to 13 doses)</t>
  </si>
  <si>
    <t>Durvalumab: escalation doses 2 iv q4w up to 13 doses</t>
  </si>
  <si>
    <t>CT0050_A3_001</t>
  </si>
  <si>
    <t>Escalation durvalumab dose 3 (q4w)</t>
  </si>
  <si>
    <t>Participants received durvalumab iv escalation doses (dose 3) every 4 weeks (q4w; up to 13 doses)</t>
  </si>
  <si>
    <t>Durvalumab: escalation doses 3 iv q4w up to 13 doses</t>
  </si>
  <si>
    <t>CT0050_A4_001</t>
  </si>
  <si>
    <t>Escalation &amp; expansion durvalumab dose 4 (q4w)</t>
  </si>
  <si>
    <t>Participants received durvalumab iv escalation and expansion doses (dose 3) every 4 weeks (q4w; up to 13 doses)</t>
  </si>
  <si>
    <t>Durvalumab: escalation and expansion doses 4 iv q4w up to 13 doses</t>
  </si>
  <si>
    <t>CT0050_A5_001</t>
  </si>
  <si>
    <t>Escalation durvalumab dose 2 (q2w)</t>
  </si>
  <si>
    <t>Participants received durvalumab iv escalation doses (dose 2) every two weeks (q2w; up to 26 doses)</t>
  </si>
  <si>
    <t>Durvalumab: escalation doses 2 q2w for 12 months</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</si>
  <si>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</si>
  <si>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</si>
  <si>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</si>
  <si>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</si>
  <si>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</si>
  <si>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</si>
  <si>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</si>
  <si>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</si>
  <si>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</si>
  <si>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</si>
  <si>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</si>
  <si>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</si>
  <si>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</si>
  <si>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</si>
  <si>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</si>
  <si>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</si>
  <si>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</si>
  <si>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CT0158_A3_003</t>
  </si>
  <si>
    <t>Nivolumab (mdx-1106) + ipilimumab (cohort 2a)</t>
  </si>
  <si>
    <t>3 mg/kg of nivolumab (mdx-1106) + 1 mg/kg of ipilimumab</t>
  </si>
  <si>
    <t>3 mg/kg
1 mg/kg</t>
  </si>
  <si>
    <t>CT0051</t>
  </si>
  <si>
    <t>2016-001881-27</t>
  </si>
  <si>
    <t>CT0051_A1_002</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</si>
  <si>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</si>
  <si>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</si>
  <si>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</si>
  <si>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
Eastern Cooperative Oncology Group (ECOG) performance status of &lt;= 1
Able to comply with the study protocol, in the investigator’s judgment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
Patients with synchronous isolated solitary ipsilateral or contralateral adrenal and lung metastases treatable with a sub-lobar or lobar
resection within 12 weeks of nephrectomy are eligible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
Absence of brain metastasis, as confirmed by a negative CT with contrast or magnetic resonance imaging scan of the brain, no more than 4 weeks prior to randomization for those enrolled based upon a metastasectomy
Full recovery from nephrectomy or metastasectomy within 12 weeks from randomization following surgery
Adequate hematologic and end-organ function within 28 days prior to randomization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</si>
  <si>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Treatment Emergent ADAs</t>
  </si>
  <si>
    <t>Independent Review Facility (IRF)-assessed disease free survival (DFS)</t>
  </si>
  <si>
    <t>CT0327</t>
  </si>
  <si>
    <t>NCT02036580</t>
  </si>
  <si>
    <t>CT0327_A1_001</t>
  </si>
  <si>
    <t>Anti-Tralokinumab Antibodies</t>
  </si>
  <si>
    <t>Experimental: low dose</t>
  </si>
  <si>
    <t>Treatment period (pre-dose at baseline)</t>
  </si>
  <si>
    <t>Tralokinumab 400 mg q4w intravenously dosed for 24 weeks</t>
  </si>
  <si>
    <t>Tralokinumab 400 mg q4w for 24 weeks</t>
  </si>
  <si>
    <t>Idiopathic Pulmonary Fibrosis</t>
  </si>
  <si>
    <t>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t>
  </si>
  <si>
    <t>Safety and Tolerability Primarily Assessed by the Number of Patients With Adverse Events [ Time Frame: From baseline to Week 48 (treatment-emergent only) ]</t>
  </si>
  <si>
    <t>CT0377</t>
  </si>
  <si>
    <t>NCT02318277</t>
  </si>
  <si>
    <t>CT0377_A6_001</t>
  </si>
  <si>
    <t>Phase i : epacadostat (300 mg) + durvalumab (10 mg/kg)</t>
  </si>
  <si>
    <t>Treatment period: post-baseline</t>
  </si>
  <si>
    <t>Epacadostat (300 mg) oral twice-daily (bid) dosing in combination with durvalumab (10 mg/kg) administered intravenously (iv) on day 1 of each 14 day cycle</t>
  </si>
  <si>
    <t>Epacadostat: 300 mg bid oral
durvalumab: 10 mg/kg iv on day 1 of each 14 day cycle</t>
  </si>
  <si>
    <t>Solid Tumors
Head And Neck Cancer
Lung Cancer
Uc (Urothelial Cancer)</t>
  </si>
  <si>
    <t>Epacadostat</t>
  </si>
  <si>
    <t>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</si>
  <si>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</si>
  <si>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
2. Objective Response Rate (ORR) as Determined by Radiographic Disease Assessments Per Modified Response Evaluation Criteria in Solid Tumors (RECIST) v1.1 [ Time Frame: Measured every 8 weeks for duration of study treatment [approximately 12 months] ]</t>
  </si>
  <si>
    <t>CT0653</t>
  </si>
  <si>
    <t>NCT01100502</t>
  </si>
  <si>
    <t>CT0653_A1_001</t>
  </si>
  <si>
    <t>Anti-Brentuximab Vedotin Antibodies</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</si>
  <si>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</si>
  <si>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</si>
  <si>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</si>
  <si>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</si>
  <si>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</si>
  <si>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
Patients with HL who have received ASCT in the previous 30-45 days
Patients at high risk of residual HL post ASCT
Histologically-confirmed HL
ECOG of 0 or 1
Adequate organ function</t>
  </si>
  <si>
    <t>1. Progression-free Survival by Independent Review [ Time Frame: Up to approximately 4 years ]</t>
  </si>
  <si>
    <t>CT0052_A1_002</t>
  </si>
  <si>
    <t>Experimental: atezolizumab + obinutuzumab for mcl</t>
  </si>
  <si>
    <t>Treatment period-post 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</si>
  <si>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</si>
  <si>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
atezolizumab: 1200 mg iv on day 1 of each 21 day cycle for 8 cycles . from cycle 9, participants received 1200 mg of atezolizumab only for a further 10 cycles</t>
  </si>
  <si>
    <t>Treatment-induced ADA</t>
  </si>
  <si>
    <t>CT0052_A2_002</t>
  </si>
  <si>
    <t>Experimental: atezolizumab + obinutuzumab for wm</t>
  </si>
  <si>
    <t>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t>
  </si>
  <si>
    <t>CT0052_A3_002</t>
  </si>
  <si>
    <t>CT0425</t>
  </si>
  <si>
    <t>NCT02528188</t>
  </si>
  <si>
    <t>CT0425_A1_001</t>
  </si>
  <si>
    <t>Experimental: tanezumab 5 mg</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</si>
  <si>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</si>
  <si>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</si>
  <si>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
Osteoarthritis, Hip
Osteoarthritis, Knee</t>
  </si>
  <si>
    <t>Naproxen</t>
  </si>
  <si>
    <t>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</si>
  <si>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Percentage of Participants With Adjudicated Primary Composite Joint Safety Outcome [ Time Frame: Baseline up to Week 80 ]
Observation Time-Adjusted Event Rate of Participants With Adjudicated Primary Composite Joint Safety Outcome [ Time Frame: Baseline up to Week 80 ]
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</si>
  <si>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CT0052_A3_004</t>
  </si>
  <si>
    <t>CT0053</t>
  </si>
  <si>
    <t>2017-000070-11</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</si>
  <si>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</si>
  <si>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</si>
  <si>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</si>
  <si>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</si>
  <si>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</si>
  <si>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</si>
  <si>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</si>
  <si>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</si>
  <si>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•Ages Eligible for Study: 1 Year to 17 Years (Child)
• At screening has suspected or confirmed CDI, and is receiving or is planning to receive a 10- to 21-day course of antibacterial drug treatment for CDI
• At study infusion has a diagnosis of CDI confirmed by a diagnostic assay which detects the presence of C. difficile toxin in stool, and is still receiving antibacterial drug treatment for CDI.
• Female is not pregnant, and not breastfeeding; but if of childbearing potential agrees to follow contraceptive guidance during the treatment period and for at least 12 weeks after the last dose of study treatment
•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</si>
  <si>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</si>
  <si>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</si>
  <si>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
2. Adverse events (AEs) [ Time Frame: Up to Day 90 ]
3. Discontinuing medication [ Time Frame: Day 1 ]</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</si>
  <si>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</si>
  <si>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</si>
  <si>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</si>
  <si>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</si>
  <si>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</si>
  <si>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</si>
  <si>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</si>
  <si>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</si>
  <si>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</si>
  <si>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
maintenance dose of 30 mg/m^2 sc at week 4 and q2w
&gt;=45 kg induction dose 100 mg sc at weeks 0 and 2
maintenance dose 50 mg sc at week 4 and q2w</t>
  </si>
  <si>
    <t>Pre-Symptomatic Type 1 Diabetes</t>
  </si>
  <si>
    <t>1. Ages Eligible for Study: 6 Years to 21 Years (Child, Adult)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
4. Is medically stable on the basis of physical examination, medical history, laboratory results, and vital signs performed at screening
5. If a woman of childbearing potential must have a negative highly sensitive serum test (beta-human chorionic gonadotropin) at screening and a negative urine pregnancy test at the Week 0 visit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</si>
  <si>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
Injection site urticaria (Frequency Threshold 5%): 20</t>
  </si>
  <si>
    <t>1. Percentage of Participants With Treatment-Emergent Adverse Events (AEs) and Serious Adverse Events (SAEs) [ Time Frame: Up to Week 26 ]
2. Percentage of Participants With Treatment-Emergent Adverse Events (AEs) and Serious Adverse Events (SAEs) [ Time Frame: Up to Week 52 ]
3. Percentage of Participants With Treatment-Emergent Infections [ Time Frame: Up to Week 26 ]
4. Percentage of Participants With Treatment-Emergent Infections [ Time Frame: Up to Week 52 ]
5. Percentage of Participants With Study Treatment Injection Site Reactions [ Time Frame: Up to Week 26 ]
6. Number of Participants With Treatment Related AEs and SAEs Reported From Week 52 to Week 78 [ Time Frame: Week 52 to Week 78 ]</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</si>
  <si>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</si>
  <si>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</si>
  <si>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</si>
  <si>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</si>
  <si>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</si>
  <si>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</si>
  <si>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
venetoclax: 800 mg po on day 1-28
atezolizumab: 840 mg iv infusion in 28-day cycles</t>
  </si>
  <si>
    <t>Cobimetinib, Venetoclax</t>
  </si>
  <si>
    <t>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t>
  </si>
  <si>
    <t>Hypersensitivity: 0.00</t>
  </si>
  <si>
    <t>1. Percentage of Participants With Adverse Events (AEs)
2. Percentage of Participants With Overall Response Rate (ORR) as Determined by the Investigator Using International Myeloma Working Group (IMWG) Response Criteria</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</si>
  <si>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</si>
  <si>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</si>
  <si>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</si>
  <si>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
venetoclax: 800 mg po on day 1-28
atezolizumab: 840 mg iv on day 1, 15 in 28-day cycles</t>
  </si>
  <si>
    <t>Hypersensitivity: 6.67</t>
  </si>
  <si>
    <t>CT0648</t>
  </si>
  <si>
    <t>NCT02131064</t>
  </si>
  <si>
    <t>CT0648_A2_003</t>
  </si>
  <si>
    <t>Experimental: trastuzumab emtansine (t-dm1) + pertuzumab</t>
  </si>
  <si>
    <t>Treatment period- 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</si>
  <si>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</si>
  <si>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
trastuzumab emtansine 3.6 mg/kg iv infusion q3w</t>
  </si>
  <si>
    <t>Breast Neoplasms</t>
  </si>
  <si>
    <t>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</si>
  <si>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</si>
  <si>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1. Percentage of Participants With Total Pathological Complete Response (tpCR) Assessed Based on Tumor Samples [ Time Frame: Pre-surgery (within 6 weeks after neoadjuvant therapy; up to approximately 6 months) ]</t>
  </si>
  <si>
    <t>CT0301</t>
  </si>
  <si>
    <t>NCT01958827</t>
  </si>
  <si>
    <t>CT0301_A1_001</t>
  </si>
  <si>
    <t>Experimental: adalimumab 80 mg</t>
  </si>
  <si>
    <t>Participants received subcutaneous injections of open-label adalimumab 80 mg every other week from week 0 to week 50</t>
  </si>
  <si>
    <t>80 mg of adalimumab eow from week 0 to week 50</t>
  </si>
  <si>
    <t>Subject &gt;= 15 years of age at the time of informed consent
Subject with Crohn's disease who received induction treatment of commercially available Humira (160 mg initially and 80 mg at 2 weeks after initial dose), achieved response after initial dose, and then lost response during maintenance treatment with Humira
Subject with elevated C-reactive Protein (CRP) at Screening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</si>
  <si>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</si>
  <si>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</si>
  <si>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CT0426</t>
  </si>
  <si>
    <t>NCT02528253</t>
  </si>
  <si>
    <t>CT0426_A3_001</t>
  </si>
  <si>
    <t>Tramadol (therapeutic naïve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</si>
  <si>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</si>
  <si>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Low Back Pain</t>
  </si>
  <si>
    <t>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</si>
  <si>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</si>
  <si>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0.17
Hypersensitivity: 0</t>
  </si>
  <si>
    <t>Change From Baseline in Average Low Back Pain Intensity (LBPI) Score for Tanezumab Versus (Vs) Placebo at Week 16 [ Time Frame: Baseline, Week 16 ]</t>
  </si>
  <si>
    <t>CT0184</t>
  </si>
  <si>
    <t>NCT01200758</t>
  </si>
  <si>
    <t>CT0184_A2_001</t>
  </si>
  <si>
    <t>Anti-Human Rituximab Antibodies</t>
  </si>
  <si>
    <t>Stage i and ii: rituximab sc + chemotherapy (chop/cvp)</t>
  </si>
  <si>
    <t>Treatment period: baseline</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</si>
  <si>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</si>
  <si>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t>
  </si>
  <si>
    <t>Non-Hodgkins Lymphoma</t>
  </si>
  <si>
    <t>Chemotherapy</t>
  </si>
  <si>
    <t>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t>
  </si>
  <si>
    <t>1. Stage I: Trough Serum Concentrations (Ctrough) of IV and SC Rituximab [ Time Frame: Stage I: Cycle (Cy) 7 Day (D) 21 (within 2 hours predose on Cy8) of induction treatment (1 Cy=3 weeks) ]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</si>
  <si>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</si>
  <si>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</si>
  <si>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</si>
  <si>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</si>
  <si>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Drug hypersensitivity: 0
Hypersensitivity: 0</t>
  </si>
  <si>
    <t>CT0260</t>
  </si>
  <si>
    <t>NCT01691898</t>
  </si>
  <si>
    <t>CT0260_A4_003</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</si>
  <si>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</si>
  <si>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</si>
  <si>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
polatuzumab vedotin 1.8 or 2.4 mg/kg iv on day 1 or 2 of every 21-day cycle</t>
  </si>
  <si>
    <t>Follicular Lymphoma
Diffuse Large B-Cell Lymphoma</t>
  </si>
  <si>
    <t>Polatuzumab Vedotin</t>
  </si>
  <si>
    <t>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</si>
  <si>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</si>
  <si>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</si>
  <si>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CT0056</t>
  </si>
  <si>
    <t>2017-002060-40</t>
  </si>
  <si>
    <t>CT0056_A1_003</t>
  </si>
  <si>
    <t>Anti-Reslizumab Antibodies</t>
  </si>
  <si>
    <t>Experimental: reslizumab 33 mg</t>
  </si>
  <si>
    <t>Day 28</t>
  </si>
  <si>
    <t>A single 33-mg subcutaneous (sc) injection of reslizumab in the upper arm on day 1</t>
  </si>
  <si>
    <t>Reslizumab 33 mg sc</t>
  </si>
  <si>
    <t>•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</si>
  <si>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</si>
  <si>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1. Maximum Observed Serum Drug Concentration (Cmax)
2. Area Under the Serum Concentration-Time Curve from Time 0 to the Time of the Last Quantifiable Drug Concentration (AUC 0-t)
3. Area Under the Serum Concentration-Time Curve from Time 0 Extrapolated to Infinity (AUC0-∞)
4. Time to Maximum Observed Serum Drug Concentration (tmax)
5. Apparent Terminal Elimination Half-life (t½)
6. Apparent Total Body Clearance (CL/F)
7. Apparent Volume of Distribution (Vz/F)
8. Apparent Serum Terminal Elimination Rate Constant (λz)
9. Blood Eosinophil Counts from Baseline to Day 28</t>
  </si>
  <si>
    <t>CT0056_A2_003</t>
  </si>
  <si>
    <t>Experimental: reslizumab 110 mg</t>
  </si>
  <si>
    <t>A single 110-mg subcutaneous (sc) injection of reslizumab in the upper arm on day 1</t>
  </si>
  <si>
    <t>Reslizumab 110 mg sc</t>
  </si>
  <si>
    <t>CT0056_A3_003</t>
  </si>
  <si>
    <t>Experimental: reslizumab 165 mg</t>
  </si>
  <si>
    <t>Patients in the 165 mg treatment arm were given two sequential injections (55 mg and 110 mg) in the same upper arm at least 1 inch away from each other on the morning of day 1</t>
  </si>
  <si>
    <t>Reslizumab 165 mg sc</t>
  </si>
  <si>
    <t>CT0056_A1_004</t>
  </si>
  <si>
    <t>Day 56</t>
  </si>
  <si>
    <t>CT0056_A2_004</t>
  </si>
  <si>
    <t>CT0056_A3_004</t>
  </si>
  <si>
    <t>CT0056_A1_005</t>
  </si>
  <si>
    <t>Day 84</t>
  </si>
  <si>
    <t>CT0056_A2_005</t>
  </si>
  <si>
    <t>CT0056_A3_005</t>
  </si>
  <si>
    <t>CT0057</t>
  </si>
  <si>
    <t>2017-002985-28</t>
  </si>
  <si>
    <t>CT0057_A1_001</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</si>
  <si>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</si>
  <si>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</si>
  <si>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</si>
  <si>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</si>
  <si>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</si>
  <si>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
Catheter site pain (Threshold 0%): 6.67</t>
  </si>
  <si>
    <t>Phase I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
2. DLTs to determine the RP2D. Time from the first trial drug administration to completion of the first 2 cycles of treatm
Phase II
3. Confirmed BOR according to RECIST 1.1 and as adjudicated by the Investigator. Time from rom the first trial administration date until confirmed disease progression</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</si>
  <si>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</si>
  <si>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</si>
  <si>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</si>
  <si>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</si>
  <si>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
Catheter site pain (Threshold 0%): 0</t>
  </si>
  <si>
    <t>CT0058</t>
  </si>
  <si>
    <t>2017-003377-34</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</si>
  <si>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</si>
  <si>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</si>
  <si>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</si>
  <si>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</si>
  <si>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</si>
  <si>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</si>
  <si>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</si>
  <si>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t>
  </si>
  <si>
    <t>Drug hypersensitivity (Serious): 0</t>
  </si>
  <si>
    <t>Percentage of Subjects with Complete Response (CR) for B-cell Acute Lymphoblastic Leukemia
Percentage of Subjects with CR for T-cell ALL</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</si>
  <si>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</si>
  <si>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</si>
  <si>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</si>
  <si>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</si>
  <si>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</si>
  <si>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</si>
  <si>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</si>
  <si>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</si>
  <si>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</si>
  <si>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</si>
  <si>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Methotrexate, Daratumumab, Vincristine, Prednisone, Peg-Asparaginase, Cyclophosphamide, Cytarabine, 6-Mercaptopurine</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</si>
  <si>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</si>
  <si>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</si>
  <si>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</si>
  <si>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</si>
  <si>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CT0059</t>
  </si>
  <si>
    <t>2017-003960-11</t>
  </si>
  <si>
    <t>CT0059_A1_001</t>
  </si>
  <si>
    <t>Experimental: brolucizumab-dbll 6 mg</t>
  </si>
  <si>
    <t>Brolucizumab 6 mg/0.05 ml, 5 loading doses, with subsequent doses per protocol-specified maintenance schedule</t>
  </si>
  <si>
    <t>Brolucizumab: 6 mg/0.05 ml, 5 loading doses</t>
  </si>
  <si>
    <t>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</si>
  <si>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</si>
  <si>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</si>
  <si>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CT0059_A1_002</t>
  </si>
  <si>
    <t>CT0060</t>
  </si>
  <si>
    <t>2017-004190-13</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</si>
  <si>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</si>
  <si>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</si>
  <si>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</si>
  <si>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
cyclophosphamide 600 mg/m2
tx05 8 mg/kg loading dose then 6 mg/kg
paclitaxel 175 mg/m2</t>
  </si>
  <si>
    <t>Her-2 Positive Breast Cancer</t>
  </si>
  <si>
    <t>Epirubicin, Cyclophosphamide, Paclitaxel</t>
  </si>
  <si>
    <t>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</si>
  <si>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
2. Sensitivity analysis: Proportion of subjects with pCR in mITT by central analysis
3. Sensitivity analysis: Proportion of subjects with pCR in mITT by local analysis
4. Sensitivity analysis: pCR analysis in PP with stratification factors</t>
  </si>
  <si>
    <t>CT0060_A1_002</t>
  </si>
  <si>
    <t>Intravenous (iv) epirubicin, 75 mg/m^2 and cyclophosphamide 600 mg/m2 every 3 weeks for 4 cycles followed by iv herceptin 8 mg/kg loading dose then 6 mg/kg and paclitaxel 175 mg/m2 every 3 weeks for 4 cycles</t>
  </si>
  <si>
    <t>Epirubicin, 75 mg/m^2
cyclophosphamide 600 mg/m2
herceptin 8 mg/kg loading dose then 6 mg/kg
paclitaxel 175 mg/m2</t>
  </si>
  <si>
    <t>CT0061</t>
  </si>
  <si>
    <t>2018-000202-37</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</si>
  <si>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</si>
  <si>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</si>
  <si>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</si>
  <si>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</si>
  <si>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</si>
  <si>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t>
  </si>
  <si>
    <t>Drug Hypersensitivity (Serious adverse events): 0
Injection site Hypersensitivity (Frequency Threshold 5%): 16.67</t>
  </si>
  <si>
    <t>1. Number of Subjects Achieving Mean Trough Serum Phosphate Level Above the LLN as Assessed by Central Laboratories
2. Proportion of Subjects Achieving Mean Trough Serum Phosphate Level Above the LLN as Assessed by Local Laboratories</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</si>
  <si>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</si>
  <si>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</si>
  <si>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</si>
  <si>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</si>
  <si>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
Injection site Hypersensitivity (Frequency Threshold 5%): 17.65</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</si>
  <si>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</si>
  <si>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</si>
  <si>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</si>
  <si>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</si>
  <si>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</si>
  <si>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</si>
  <si>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</si>
  <si>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</si>
  <si>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CT0062_A2_001</t>
  </si>
  <si>
    <t>Herceptin 8 mg/kg</t>
  </si>
  <si>
    <t>Herceptin 8 mg/kg body weight was administered by 60-minute iv infusion on day 1 of treatment cycle 1 and thereafter 6 mg/kg body weight every 3 weeks until cycle 13</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</si>
  <si>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</si>
  <si>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</si>
  <si>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</si>
  <si>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CT0062_A1_002</t>
  </si>
  <si>
    <t>Overall period- eos/et week 45</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</si>
  <si>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</si>
  <si>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</si>
  <si>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</si>
  <si>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</si>
  <si>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</si>
  <si>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</si>
  <si>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</si>
  <si>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</si>
  <si>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</si>
  <si>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</si>
  <si>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
2. Number of Participants With Anti-denosumab Antibodies [ Time Frame: From enrollment to end of study, including 24 weeks after last dose of denosumab for participants who received denosumab; the maximum time on study was 24 months ]
3. Number of Participants With Clinical Laboratory Toxicities Grade ≥ 3 [ Time Frame: From enrollment to end of study, including 24 weeks after last dose of denosumab for participants who received denosumab; the maximum time on study was 24 months ]
4. Number of Participants With Clinically Significant Vital Sign Findings [ Time Frame: From enrollment to end of study, including 24 weeks after last dose of denosumab for participants who received denosumab; the maximum time on study was 24 months ]
5. Number of Participants With Metaphyseal Index Z-score Above Age-appropriate Normal Range [ Time Frame: Baseline, month 12 and month 24 ]
6. Number of Participants With Abnormal Molar Eruption of the First or Second Molar Based on Radiological Findings [ Time Frame: Baseline, month 12, and month 24 ]
7. Percent Change From Baseline in Mandibular Shaping Parameters [ Time Frame: Baseline and month 12 and month 24 ]</t>
  </si>
  <si>
    <t>CT0063_A2_001</t>
  </si>
  <si>
    <t>Experimental: denosumab 1 mg/kg q3m</t>
  </si>
  <si>
    <t>Participants who received at least one dose of 1 mg/kg denosumab administered once every 3 months (q3m) by subcutaneous injection during this study</t>
  </si>
  <si>
    <t>Denosumab 1 mg/kg q3m sc</t>
  </si>
  <si>
    <t>CT0361_A5_002</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</si>
  <si>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</si>
  <si>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</si>
  <si>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</si>
  <si>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CT0064_A2_001</t>
  </si>
  <si>
    <t>Experimental: brolucizumab-dbll 6mg</t>
  </si>
  <si>
    <t>Treatment period (week 4)</t>
  </si>
  <si>
    <t>CT0064_A2_002</t>
  </si>
  <si>
    <t>Treatment period (week 12)</t>
  </si>
  <si>
    <t>CT0064_A2_003</t>
  </si>
  <si>
    <t>Treatment period (week 24)</t>
  </si>
  <si>
    <t>CT0064_A2_004</t>
  </si>
  <si>
    <t>Treatment period (week 36)</t>
  </si>
  <si>
    <t>CT0064_A2_005</t>
  </si>
  <si>
    <t>Treatment period (week 52)</t>
  </si>
  <si>
    <t>CT0064_A2_006</t>
  </si>
  <si>
    <t>Treatment period (week 76)</t>
  </si>
  <si>
    <t>CT0003</t>
  </si>
  <si>
    <t>2005-000095-41</t>
  </si>
  <si>
    <t>CT0003_A1_002</t>
  </si>
  <si>
    <t>Experimental: adalimumab</t>
  </si>
  <si>
    <t>Period r-retreatment-week 0</t>
  </si>
  <si>
    <t>Adalimumab 40 mg eow sc (after an 80 mg initial dose)</t>
  </si>
  <si>
    <t>80 mg loading dose
40 mg eow till week 16</t>
  </si>
  <si>
    <t>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t>
  </si>
  <si>
    <t>For immunogenicity, a subject was considered to be AAA+ if the subject had at least 1 AAA+ sample</t>
  </si>
  <si>
    <t>Efficacy variables in Period O:
1. Proportion of subjects achieving PGA of 'clear' or 'minimal' at each visit
2. Proportion of subjects achieving PASI 50/75/90/100 at each visit
Efficacy variables in Period W:
1. Proportion of subjects experiencing relapse (PGA &gt;= 3) during Period W
2. Time to relapse
3. Time to loss of PGA 'clear' or 'minimal'
4. Proportion of subjects achieving PGA of 'clear' or 'minimal' at each visit
5. Proportion of subjects achieving PASI 50/75/90/100 at each visit
6. Change and percent change from Week 0W in FACIT-Fatigue Scale at each visit
7. Change from baseline Week 0W in DLQI at each visit
8. Proportion of subjects with DLQI=0 at each visit
Efficacy variables in Period R:
1. Proportion of subjects regaining PGA of 'clear' or 'minimal' at each visit
2. Proportion of subjects achieving PASI 50/75/90/100 at each visit
3. Time to regain of PGA 'clear' or 'minimal'
4. Change and percent change from Week 0W and from Week 0R in FACIT-Fatigue Scale at each visit
5. Change from Week 0W and from Week 0R in DLQI at each visit
6. Proportion of subjects with DLQI=0 at each visit</t>
  </si>
  <si>
    <t>CT0065_A2_001</t>
  </si>
  <si>
    <t>CT0065_A2_002</t>
  </si>
  <si>
    <t>CT0065_A2_003</t>
  </si>
  <si>
    <t>CT0065_A2_004</t>
  </si>
  <si>
    <t>CT0065_A2_005</t>
  </si>
  <si>
    <t>CT0065_A2_006</t>
  </si>
  <si>
    <t>CT0066</t>
  </si>
  <si>
    <t>2018-004751-20</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</si>
  <si>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</si>
  <si>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</si>
  <si>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</si>
  <si>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</si>
  <si>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</si>
  <si>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</si>
  <si>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</si>
  <si>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</si>
  <si>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</si>
  <si>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</si>
  <si>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</si>
  <si>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</si>
  <si>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
Infusion site pain (Threshold 0%): 0.75</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</si>
  <si>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</si>
  <si>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</si>
  <si>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</si>
  <si>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</si>
  <si>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</si>
  <si>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</si>
  <si>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CT0066_A1_003</t>
  </si>
  <si>
    <t>Treatment period: upto 48 weeks</t>
  </si>
  <si>
    <t>CT0066_A2_003</t>
  </si>
  <si>
    <t>CT0066_A3_003</t>
  </si>
  <si>
    <t>CT0066_A4_003</t>
  </si>
  <si>
    <t>CT0464</t>
  </si>
  <si>
    <t>NCT02697773</t>
  </si>
  <si>
    <t>CT0464_A2_001</t>
  </si>
  <si>
    <t>Tanezumab (rn624 or pf-04383119) 2.5 mg injection administered subcutaneously on day 1 (baseline) and week 8</t>
  </si>
  <si>
    <t>Tanezumab 2.5 mg day 1 (baseline) and week 8</t>
  </si>
  <si>
    <t>Osteoarthritis, Knee
Osteoarthritis, Hip</t>
  </si>
  <si>
    <t>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t>
  </si>
  <si>
    <t>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</si>
  <si>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CT0068</t>
  </si>
  <si>
    <t>2019-003088-22</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</si>
  <si>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</si>
  <si>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</si>
  <si>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</si>
  <si>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</si>
  <si>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</si>
  <si>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</si>
  <si>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t>
  </si>
  <si>
    <t xml:space="preserve"> Treatment-Emergent Response</t>
  </si>
  <si>
    <t>Proportion of patients achieving an Investigator Global Assessment (hand and foot) score of 0 or 1</t>
  </si>
  <si>
    <t>CT0068_A2_003</t>
  </si>
  <si>
    <t>Dupilumab 300 mg - adult participants</t>
  </si>
  <si>
    <t>Adult participants were administered dupilumab 300 mg sc q2w, following a loading dose on day 1</t>
  </si>
  <si>
    <t>Dupilumab 300 mg sc q2w, following a loading dose on day 1</t>
  </si>
  <si>
    <t>&lt;1000</t>
  </si>
  <si>
    <t>CT0068_A3_003</t>
  </si>
  <si>
    <t>Dupilumab 200 mg - adolescent participants</t>
  </si>
  <si>
    <t>Adolescent participants were administered dupilumab 200 mg sc q2w, following a loading dose on day 1</t>
  </si>
  <si>
    <t>Dupilumab 200 mg sc q2w, following a loading dose on day 1</t>
  </si>
  <si>
    <t>CT0068_A4_003</t>
  </si>
  <si>
    <t>Dupilumab 300 mg - adolescent participants</t>
  </si>
  <si>
    <t>Adolescent participants were administered dupilumab 300 mg sc q2w, following a loading dose on day 1</t>
  </si>
  <si>
    <t>CT0069_A1_001</t>
  </si>
  <si>
    <t>Treatment period-overall</t>
  </si>
  <si>
    <t>CT0464_A1_001</t>
  </si>
  <si>
    <t>Placebo matched to tanezumab (rn624 or pf-04383119) injection administered subcutaneously on day 1 (baseline) and week 8</t>
  </si>
  <si>
    <t>Placebo matched to tanezumab on day 1 and week 8</t>
  </si>
  <si>
    <t>CT0518_A1_001</t>
  </si>
  <si>
    <t>Treatment period-week 0</t>
  </si>
  <si>
    <t>CT0069_A1_004</t>
  </si>
  <si>
    <t>Treatment period-week 12</t>
  </si>
  <si>
    <t>CT0069_A1_005</t>
  </si>
  <si>
    <t>CT0069_A2_001</t>
  </si>
  <si>
    <t>CT0184_A1_001</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</si>
  <si>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</si>
  <si>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</si>
  <si>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</si>
  <si>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</si>
  <si>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</si>
  <si>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</si>
  <si>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</si>
  <si>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</si>
  <si>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</si>
  <si>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</si>
  <si>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</si>
  <si>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</si>
  <si>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</si>
  <si>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CT0069_A2_004</t>
  </si>
  <si>
    <t>CT0069_A2_005</t>
  </si>
  <si>
    <t>CT0069_A3_001</t>
  </si>
  <si>
    <t>Extended period-overall</t>
  </si>
  <si>
    <t>CT0475</t>
  </si>
  <si>
    <t>NCT02744755</t>
  </si>
  <si>
    <t>CT0475_A1_002</t>
  </si>
  <si>
    <t>Experimental: adalimumab (hyrimoz)</t>
  </si>
  <si>
    <t>Treatment period 1-week 2</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</si>
  <si>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</si>
  <si>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</si>
  <si>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</si>
  <si>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</si>
  <si>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</si>
  <si>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CT0069_A3_003</t>
  </si>
  <si>
    <t>Extended period-week 30</t>
  </si>
  <si>
    <t>CT0069_A3_004</t>
  </si>
  <si>
    <t>Extended period-week 52</t>
  </si>
  <si>
    <t>CT0069_A3_005</t>
  </si>
  <si>
    <t>Extended period- week 55</t>
  </si>
  <si>
    <t>CT0069_A4_001</t>
  </si>
  <si>
    <t>CT0041_A3_001</t>
  </si>
  <si>
    <t>CT0069_A4_003</t>
  </si>
  <si>
    <t>CT0069_A4_004</t>
  </si>
  <si>
    <t>CT0069_A4_005</t>
  </si>
  <si>
    <t>CT0069_A5_001</t>
  </si>
  <si>
    <t>CT0375</t>
  </si>
  <si>
    <t>NCT02312687</t>
  </si>
  <si>
    <t>CT0375_A1_001</t>
  </si>
  <si>
    <t>Krn23 subcutaneous (sc) injections every 4 weeks</t>
  </si>
  <si>
    <t>Burosumab q4w sc</t>
  </si>
  <si>
    <t>Ages Eligible for Study: Child, Adult, Older Adult
1. Have participated in Kyowa Hakko Kirin Pharma, Inc.'s KRN23-INT-001 (NCT01340482) or KRN23-INT-002 (NCT01571596) studies (received at least 2 doses of KRN23)
2. Estimated glomerular filtration rate (eGFR) &gt;= 60 mL/min or eGFR of 45 to &lt; 60 mL/min at Screening with confirmation that the renal insufficiency was not due to nephrocalcinosis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</si>
  <si>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
2. Number of Participants With Clinically Significant Changes From Baseline in Vital Signs [ Time Frame: Through Week 184 ]
3. Number of Participants With Clinically Significant Changes From Baseline in Laboratory Values, by Category [ Time Frame: Through Week 184 ]
4. Number of Participants With Clinically Significant Changes From Baseline in Physical Exams, by Category [ Time Frame: Through Week 184 ]
5. Number of Participants With Clinically Significant Changes From Baseline in Echocardiogram (ECHO) Tests [ Time Frame: Through Week 184 ]
6. Number of Participants With Clinically Significant Changes From Baseline in ECGs [ Time Frame: Through Week 184 ]
7. Number of Participants With Clinically Significant Changes From Baseline in Renal Ultrasound, by Category [ Time Frame: Through Week 184 ]
8. Number of Participants Positive for Anti-KRN23 Antibodies and Neutralizing Antibodies at Baseline and Anytime Post-Baseline [ Time Frame: Through Week 184 ]
9. Percentage of Participants Reaching Serum Phosphorus Normal Range at Baseline and Any Time After Dosing [ Time Frame: Through Week 184 ]
10. Change From Baseline Over Time in Serum Phosphorus [ Time Frame: Baseline, Weeks 24, 48, 72, 96, 120, 144 ]
11. Change From Baseline Over Time in Serum iPTH [ Time Frame: Baseline, Weeks 24, 48, 72, 96, 120, 144 ]
12. Change From Baseline Over Time in Serum Total FGF23 [ Time Frame: Baseline, Weeks 24, 48, 72, 96, 120, 144 ]
13. Change From Baseline Over Time in Serum Free FGF23 [ Time Frame: Baseline, Weeks 24, 48, 72, 96, 120, 144 ]
14. Change From Baseline Over Time in Serum 1,25(OH)2D [ Time Frame: Baseline, Weeks 24, 48, 72, 96, 120, 144 ]
15. Change From Baseline Ovr Time in 2-hour Urine TmP/GFR [ Time Frame: Baseline, Weeks 24, 48, 72, 96, 120, 144 ]
16. Change From Baseline Over Time in in 2-hour Urine TRP [ Time Frame: Baseline, Weeks 24, 48, 72, 96, 120, 144 ]
17. Change From Baseline Over Time in FEP [ Time Frame: Baseline, Weeks 24, 48, 72, 96, 120, 144 ]
18. Change From Baseline Over Time in 24-hour Urine Phosphorus [ Time Frame: Baseline, Weeks 24, 48, 72, 96, 120, 144 ]
19. Change From Baseline Over Time in 24-Hour Urine Calcium [ Time Frame: Baseline, Weeks 24, 48, 72, 96, 120, 144 ]
20. Change From Baseline Over Time in 24-Hour Urine Creatinine [ Time Frame: Baseline, Weeks 24, 48, 72, 96, 120, 144 ]
21. Change From Baseline Over Time in 24-Hour Urine Calcium/Creatinine Ratio [ Time Frame: Baseline, Weeks 24, 48, 72, 96, 120, 144 ]
22. Change From Baseline Over Time in Total ALP [ Time Frame: Baseline, Weeks 24, 48, 72, 96, 120, 144 ]
23. Change From Baseline Over Time in BALP [ Time Frame: Baseline, Weeks 24, 48, 72, 96, 120, 144 ]
24. Change From Baseline Over Time in CTx [ Time Frame: Baseline, Weeks 24, 48, 72, 96, 120, 144 ]
25. Change From Baseline Over Time in P1NP [ Time Frame: Baseline, Weeks 24, 48, 72, 96, 120, 144 ]</t>
  </si>
  <si>
    <t>CT0069_A5_003</t>
  </si>
  <si>
    <t>CT0069_A5_004</t>
  </si>
  <si>
    <t>CT0069_A5_005</t>
  </si>
  <si>
    <t>CT0070</t>
  </si>
  <si>
    <t>2019-004619-30</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</si>
  <si>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</si>
  <si>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</si>
  <si>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</si>
  <si>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</si>
  <si>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</si>
  <si>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</si>
  <si>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</si>
  <si>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
3. ALS onset, defined as time of onset of first muscle weakness (eg, limb weakness, dysarthria, dysphagia, shortness of breath), &lt;= 36 months from the Screening Visit.
4. Prestudy ALSFRS-R progression between disease onset and screening of -0.3 points per month or worse (calculated by ALSFRS-R total score decline from 48 divided by the months since onset of ALS symptoms).
5. Upright SVC &gt;= 65% predicted at Screening.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
-If a patient who enters the study is receiving riluzole, the patient must have been on a stable dose of riluzole for &gt;= 30 days prior to Day 1.
-If a patient who enters the study is receiving edaravone, the patient must have initiated edaravone &gt;= 60 days (2 treatment cycles) prior to Day 1.
Note: Patients who are naïve to ALS therapies or have not taken approved ALS therapies for at least 30 days before screening are allowed to enroll.
8. Body weight &gt;= 40 kg at Screening.
9. Male and/or female
-Contraceptive use by men or women should be consistent with local regulations regarding the methods of contraception for those participating in clinical studies.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</si>
  <si>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</si>
  <si>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</si>
  <si>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CT0424_A2_001</t>
  </si>
  <si>
    <t>Anti-Cabiralizumab Antibodies</t>
  </si>
  <si>
    <t>Experimental: cabiralizumab 4 mg/kg q2w</t>
  </si>
  <si>
    <t>Phase 1a: participants received 4 mg/kg cabiralizumab iv q2w until disease progression, unacceptable toxicity, or other reason for treatment discontinuation</t>
  </si>
  <si>
    <t>Cabiralizumab 4 mg/kg q2w iv</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</si>
  <si>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</si>
  <si>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CT0071</t>
  </si>
  <si>
    <t>NCT00095147</t>
  </si>
  <si>
    <t>CT0071_A1_002</t>
  </si>
  <si>
    <t>Active comparator: infliximab + mtx</t>
  </si>
  <si>
    <t>Treatment period (double blind, day 113 )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</si>
  <si>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</si>
  <si>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
mtx (minimum 15 mg weekly)</t>
  </si>
  <si>
    <t>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</si>
  <si>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</si>
  <si>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</si>
  <si>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
2. OL; Number of Participants With Death, Serious Adverse Events (SAEs), Related SAEs, SAEs Leading to Discontinuation, Adverse Events (AEs), Related AEs, and AEs Leading to Discontinuation [ Time Frame: From beginning of OL (Day 366) through end of OL (range from 1.9 months to 42.3 months) ]
3. OL; Number of Participants With AEs of Special Interest [ Time Frame: From beginning of OL (Day 366) through end of OL (range from 1.9 months to 42.3 months) ]
4. OL; Number of Participants With Select Hematologic Laboratory Abnormalities [ Time Frame: From Day 366 through end of OL (range from 1.9 months to 42.3 months) ]
5. OL; Number of Participants With Select Blood Chemistry Laboratory Abnormalities [ Time Frame: From Day 366 through end of OL (range from 1.9 months to 42.3 months) ]
6. OL; Mean Change From Baseline to Day 365 in Hemoglobin, Total Protein, and Albumin [ Time Frame: Baseline (Day 1), Day 365 ]
7. OL; Mean Change From Baseline to Day 365 in Platelets [ Time Frame: Baseline (Day 1), Day 365 ]
8. OL; Mean Change From Baseline to Day 365 in Hematocrit [ Time Frame: Baseline (Day 1), Day 365 ]
9. OL; Mean Change From Baseline to Day 365 in White Blood Cells [ Time Frame: Baseline (Day 1), Day 365 ]
10. OL; Mean Change From Baseline to Day 365 in Erythrocytes [ Time Frame: Baseline (Day 1), Day 365 ]
11. OL; Mean Change From Baseline to Day 365 in Electrolytes [ Time Frame: Baseline (Day 1), Day 365 ]
12. OL; Mean Change From Baseline to Day 365 in Bilirubin, Blood Urea Nitrogen, Creatinine, Calcium, Phosphorous, Serum Glucose, Fasting Serum Glucose, and Uric Acid [ Time Frame: Baseline (Day 1), Day 365 ]
13. OL; Mean Change From Baseline to Day 365 in Alanine Aminotransferase, Aspartate Aminotransferase, G-Glutamyl Transferase, and Alkaline Phosphatase [ Time Frame: Baseline (Day 1), Day 365 ]
14. OL; Mean Change From Baseline to Day 729 in Hemoglobin, Total Protein, and Albumin [ Time Frame: Baseline (Day 1), Day 729 ]
15. OL; Mean Change From Baseline to Day 729 in Platelets [ Time Frame: Baseline (Day 1), Day 729 ]
16. OL; Mean Change From Baseline to Day 729 in Hematocrit [ Time Frame: Baseline (Day 1), Day 729 ]
17. OL; Mean Change From Baseline to Day 729 in White Blood Cells [ Time Frame: Baseline (Day 1), Day 729 ]
18. OL; Mean Change From Baseline to Day 729 in Erythrocytes [ Time Frame: Baseline (Day 1), Day 729 ]
19. OL; Mean Change From Baseline to Day 729 in Electrolytes [ Time Frame: Baseline (Day 1), Day 729 ]
20. OL; Mean Change From Baseline to Day 729 in Bilirubin, Blood Urea Nitrogen, Creatinine, Calcium, Phosphorous, Serum Glucose, Fasting Serum Glucose, and Uric Acid [ Time Frame: Baseline (Day 1), Day 729 ]
21. OL; Mean Change From Baseline to Day 729 in Alanine Aminotransferase, Aspartate Aminotransferase, G-Glutamyl Transferase, and Alkaline Phosphatase [ Time Frame: Baseline (Day 1), Day 729 ]
22. OL; Mean Change From Baseline to Day 1121 in Hemoglobin, Total Protein, and Albumin [ Time Frame: Baseline (Day 1), Day 1121 ]
23. OL; Mean Change From Baseline to Day 1121 in Platelets [ Time Frame: Baseline (Day 1), Day 1121 ]
24. OL; Mean Change From Baseline to Day 1121 in Hematocrit [ Time Frame: Baseline (Day 1), Day 1121 ]
25. OL; Mean Change From Baseline to Day 1121 in White Blood Cells [ Time Frame: Baseline (Day 1), Day 1121 ]
26. OL; Mean Change From Baseline to Day 1121 in Erythrocytes [ Time Frame: Baseline (Day 1), Day 1121 ]
27. OL; Mean Change From Baseline to Day 1121 in Electrolytes [ Time Frame: Baseline (Day 1), Day 1121 ]
28. OL; Mean Change From Baseline to Day 1121 in Bilirubin, Blood Urea Nitrogen, Creatinine, Calcium, Phosphorous, Serum Glucose, Fasting Serum Glucose, and Uric Acid [ Time Frame: Baseline (Day 1), Day 1121 ]
29. OL; Mean Change From Baseline to Day 1121 in Alanine Aminotransferase, Aspartate Aminotransferase, G-Glutamyl Transferase, and Alkaline Phosphatase [ Time Frame: Baseline (Day 1), Day 1121 ]
30. OL; Mean Change From Baseline to Day 1513 in Hemoglobin, Total Protein, and Albumin [ Time Frame: Baseline (Day 1), Day 1513 ]
31. OL; Mean Change From Baseline to Day 1513 in Platelets [ Time Frame: Baseline (Day 1), Day 1513 ]
32. OL; Mean Change From Baseline to Day 1513 in Hematocrit [ Time Frame: Baseline (Day 1), Day 1513 ]
33. OL; Mean Change From Baseline to Day 1513 in White Blood Cells [ Time Frame: Baseline (Day 1), Day 1513 ]
34. OL; Mean Change From Baseline to Day 1513 in Erythrocytes [ Time Frame: Baseline (Day 1), Day 1513 ]
35. OL; Mean Change From Baseline to Day 1513 in Electrolytes [ Time Frame: Baseline (Day 1), Day 1513 ]
36. OL; Mean Change From Baseline to Day 1513 in Bilirubin, Blood Urea Nitrogen, Creatinine, Calcium, Phosphorous, Serum Glucose, Fasting Serum Glucose, and Uric Acid [ Time Frame: Baseline (Day 1), Day 1513 ]
37. OL; Mean Change From Baseline to Day 1513 in Alanine Aminotransferase, Aspartate Aminotransferase, G-Glutamyl Transferase, and Alkaline Phosphatase [ Time Frame: Baseline (Day 1), Day 1513 ]
38. OL; Mean Systolic (SBP) and Diastolic (DBP) Blood Pressure During Open Label Period [ Time Frame: Days 365, 729, 1121, and 1513 ]
39. OL; Mean Heart Rate (HR) During Open Label Period [ Time Frame: Days 365, 729, 1121, and 1513 ]
40. OL; Mean Temperature (T) During Open Label Period [ Time Frame: Days 365, 729, 1121, and 1513 ]</t>
  </si>
  <si>
    <t>CT0071_A1_003</t>
  </si>
  <si>
    <t>Treatment period (double blind, day 197)</t>
  </si>
  <si>
    <t>CT0071_A1_004</t>
  </si>
  <si>
    <t>Treatment period (double blind, day 309)</t>
  </si>
  <si>
    <t>CT0072</t>
  </si>
  <si>
    <t>NCT00095498</t>
  </si>
  <si>
    <t>CT0072_A1_001</t>
  </si>
  <si>
    <t>Experimental: denosumab 180 mg</t>
  </si>
  <si>
    <t>Participants received 180 mg denosumab by subcutaneous injection on day 1 and at month 6</t>
  </si>
  <si>
    <t>Denosumab 180 mg sc on day 1 and at month 6</t>
  </si>
  <si>
    <t>Diagnosis of RA
All subjects will be required to have been taking a stable dose of methotrexate
Active RA at screening defined as greater than or equal to 6 swollen joints
The presence of erosive disease
Patients aged 18 years and older</t>
  </si>
  <si>
    <t>Cell-based bioassay</t>
  </si>
  <si>
    <t>Change From Baseline in Rheumatoid Arthritis Erosion Score Measured From MRI Assessments (RA-MRI ES) at Month 6 [Time Frame: Baseline, Month 6]</t>
  </si>
  <si>
    <t>CT0072_A2_001</t>
  </si>
  <si>
    <t>Participants received 60 mg denosumab by subcutaneous injection on day 1 and at month 6</t>
  </si>
  <si>
    <t>Denosumab 60 mg sc on day 1 and at month 6</t>
  </si>
  <si>
    <t>CT0072_A3_001</t>
  </si>
  <si>
    <t>Participants received placebo subcutaneous injections on day 1 and at month 6</t>
  </si>
  <si>
    <t>Placebo sc on day 1 and and at month 6</t>
  </si>
  <si>
    <t>CT0073</t>
  </si>
  <si>
    <t>NCT00110357</t>
  </si>
  <si>
    <t>CT0073_A1_001</t>
  </si>
  <si>
    <t>Anti-Cetuximab Antibodies</t>
  </si>
  <si>
    <t>Cetuximab + irinotecan</t>
  </si>
  <si>
    <t>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t>
  </si>
  <si>
    <t>Cetuximab 75-250 mg/m2 iv
irinotecan 16-20 mg/m2 iv</t>
  </si>
  <si>
    <t>Cancer
Refractory Solid Tumors</t>
  </si>
  <si>
    <t>Irinotecan</t>
  </si>
  <si>
    <t>1. Histologically or cytologically confirmed diagnosis of a solid tumor which has progressed on, or following standard therapy, or for which no standard effective therapy is known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</si>
  <si>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</si>
  <si>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</si>
  <si>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CT0074</t>
  </si>
  <si>
    <t>NCT00233064</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</si>
  <si>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</si>
  <si>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</si>
  <si>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</si>
  <si>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</si>
  <si>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</si>
  <si>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</si>
  <si>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</si>
  <si>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t>
  </si>
  <si>
    <t>Intramuscular</t>
  </si>
  <si>
    <t>1) Number and Percentage of Participants With Immune Reactivity [ Time Frame: Day 240-300 follow up ]</t>
  </si>
  <si>
    <t>CT0074_A2_001</t>
  </si>
  <si>
    <t>Experimental: lyophilized palivizumab</t>
  </si>
  <si>
    <t>Lyophilized palivizumab, 15 mg/kg im q30 days x 5</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</si>
  <si>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</si>
  <si>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</si>
  <si>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</si>
  <si>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</si>
  <si>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</si>
  <si>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</si>
  <si>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
MS subjects who completed Study C-1801 (NCT00027300), C-1802 (NCT00030966), or C-1803 (NCT00097760) and completed a Dosing Suspension Safety Evaluation (neurological examination and magnetic resonance imaging [MRI] scan)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
Other protocol-defined inclusion criteria may apply</t>
  </si>
  <si>
    <t>Positive ADA</t>
  </si>
  <si>
    <t>Hypersensitivity: 0.18</t>
  </si>
  <si>
    <t>1. Number of Participants With Treatment-Emergent Adverse Events (AEs) and Serious AEs (SAEs) [ Time Frame: Baseline through Week 48 ]
2. Number of Participants With Hypersensitivity-related Adverse Events [ Time Frame: Baseline through Week 48 ]
3. Number of Participants With Antibodies to Natalizumab [ Time Frame: Baseline (Week 0), Week 4, Week 24 (test was repeated after 8 weeks if positive, to confirm persistence) ]</t>
  </si>
  <si>
    <t>CT0424_A8_001</t>
  </si>
  <si>
    <t>CT0424_A6_003</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</si>
  <si>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</si>
  <si>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</si>
  <si>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
nivolumab 3 mg/kg q2w iv</t>
  </si>
  <si>
    <t>CT0441</t>
  </si>
  <si>
    <t>NCT02583477</t>
  </si>
  <si>
    <t>CT0441_A1_003</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</si>
  <si>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</si>
  <si>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</si>
  <si>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
azd5069: 80 mg po bid</t>
  </si>
  <si>
    <t>Metastatic Pancreatic Ductal Adenocarcinoma</t>
  </si>
  <si>
    <t>Azd5069</t>
  </si>
  <si>
    <t>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</si>
  <si>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</si>
  <si>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
2. Number of Participants With AEs [ Time Frame: From first dose of study treatment administration (Day 1) until 90 days after the last dose of IP or initiation of the first subsequent anticancer therapy (whichever occurred first), approximately 30 months. ]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</si>
  <si>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CT0076</t>
  </si>
  <si>
    <t>NCT00316264</t>
  </si>
  <si>
    <t>CT0076_A1_002</t>
  </si>
  <si>
    <t>Experimental: motavizumab (medi-524) followed by palivizumab</t>
  </si>
  <si>
    <t>Treatment period (day 60)</t>
  </si>
  <si>
    <t>2 doses of motavizumab (15 mg/kg, administered as an intramuscular injection once/month) followed by 3 doses of palivizumab (15 mg/kg, administered as an intramuscular injection once/month)</t>
  </si>
  <si>
    <t>Motavizumab 15 mg/kg once every month for 2 doses
palivizumab 15 mg/kg once every month for 3 doses</t>
  </si>
  <si>
    <t>Respiratory Syncytial Virus Infections
Chronic Lung Disease And &lt;= 24 Months Of Age Or
Premature With Gestational Age &lt;=35 Weeks And &lt;=6 Months Of Age</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</si>
  <si>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t>
  </si>
  <si>
    <t>1) Number of Subjects Reporting Serious Adverse Events (SAEs) [ Time Frame: Day 0 - Day 150 ]
2) Number of Subjects Reporting Adverse Events (AEs) [ Time Frame: Day 0 - Day 150 ]
3) Number of Subjects With Changes in Laboratory Chemistry Values Reported as AEs. [ Time Frame: Day 0 - Day 150 ]</t>
  </si>
  <si>
    <t>CT0076_A2_002</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</si>
  <si>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</si>
  <si>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</si>
  <si>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
motavizumab 15 mg/kg once every month for 3 doses</t>
  </si>
  <si>
    <t>CT0076_A3_002</t>
  </si>
  <si>
    <t>Active control: motavizumab (medi-524) control (therapeutic naïve control)</t>
  </si>
  <si>
    <t>5 doses of motavizumab (15 mg/kg, administered as an intramuscular injection once/month)</t>
  </si>
  <si>
    <t>Motavizumab 15 mg/kg once every month for 5 doses</t>
  </si>
  <si>
    <t>CT0076_A1_003</t>
  </si>
  <si>
    <t>Treatment period (day 150)</t>
  </si>
  <si>
    <t>CT0076_A2_003</t>
  </si>
  <si>
    <t>CT0076_A3_003</t>
  </si>
  <si>
    <t>CT0076_A1_004</t>
  </si>
  <si>
    <t>Treatment period (120-150 days)</t>
  </si>
  <si>
    <t>CT0076_A2_004</t>
  </si>
  <si>
    <t>CT0076_A3_004</t>
  </si>
  <si>
    <t>CT0076_A1_005</t>
  </si>
  <si>
    <t>Treatment period (at any time)</t>
  </si>
  <si>
    <t>Injection site erythema: 3.61 (Frequency Threshold 2%)</t>
  </si>
  <si>
    <t>CT0076_A2_005</t>
  </si>
  <si>
    <t>Injection site erythema: 10.84 (Frequency Threshold 2%)</t>
  </si>
  <si>
    <t>CT0076_A3_005</t>
  </si>
  <si>
    <t>Injection site erythema: 8.60 (Frequency Threshold 2%)</t>
  </si>
  <si>
    <t>CT0464_A3_001</t>
  </si>
  <si>
    <t>Tanezumab 2.5/5 mg</t>
  </si>
  <si>
    <t>Tanezumab (rn624 or pf-04383119) 2.5 mg injection administered subcutaneously on day 1 (baseline) and 5 mg injection administered subcutaneously on week 8</t>
  </si>
  <si>
    <t>Tanezumab 2.5 mg on day 1 (baseline)
tanezumab 5 mg on week 8</t>
  </si>
  <si>
    <t>CT0486</t>
  </si>
  <si>
    <t>NCT02808819</t>
  </si>
  <si>
    <t>CT0486_A2_001</t>
  </si>
  <si>
    <t>Experimental: benralizumab q8w</t>
  </si>
  <si>
    <t>Benralizumab 30 mg administered subcutaneously (sc) by injection every 8 weeks</t>
  </si>
  <si>
    <t>Benralizumab 30 mg sc q8w</t>
  </si>
  <si>
    <t>Inhaled Corticosteroid And Long-Acting Β2 Agonist Therapy And Asthma Controllers</t>
  </si>
  <si>
    <t>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t>
  </si>
  <si>
    <t>Baseline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</si>
  <si>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
2) Change From Baseline in Leukocytes, Full Analysis Set [ Time Frame: From Week 0 to Benralizumab is available in the local market or early discontinuation. Change from week 0 to the end of treatment period/early discontinuation is presented. ]
3) Change From Baseline in Lymphocytes, Full Analysis Set [ Time Frame: From Week 0 to Benralizumab is available in the local market or early discontinuation. Change from week 0 to the end of treatment period/early discontinuation is presented. ]
4) Change From Baseline in Neutrophils, Full Analysis Set [ Time Frame: From Week 0 to Benralizumab is available in the local market or early discontinuation. Change from week 0 to the end of treatment period/early discontinuation is presented. ]
5) Change From Baseline in Monocytes, Full Analysis Set [ Time Frame: From Week 0 to Benralizumab is available in the local market or early discontinuation. Change from week 0 to the end of treatment period/early discontinuation is presented. ]
6) Change From Baseline in Platelets, Full Analysis Set [ Time Frame: From Week 0 to Benralizumab is available in the local market or early discontinuation. Change from week 0 to the end of treatment period/early discontinuation is presented. ]
7) Change From Baseline in Hematocrit, Full Analysis Set [ Time Frame: From Week 0 to Benralizumab is available in the local market or early discontinuation. Change from week 0 to the end of treatment period/early discontinuation is presented. ]
8) Change From Baseline in Erythrocytes, Full Analysis Set [ Time Frame: From Week 0 to Benralizumab is available in the local market or early discontinuation. Change from week 0 to the end of treatment period/early discontinuation is presented. ]
9) Change From Baseline in Hemoglobin, Full Analysis Set [ Time Frame: From Week 0 to Benralizumab is available in the local market or early discontinuation. Change from week 0 to the end of treatment period/early discontinuation is presented. ]
10) Change From Baseline in Alanine Aminotransferase (ALT), Full Analysis Set [ Time Frame: From Week 0 to Benralizumab is available in the local market or early discontinuation. Change from week 0 to the end of treatment period/early discontinuation is presented. ]
11) Change From Baseline in Aspartate Aminotransferase (AST), Full Analysis Set [ Time Frame: From Week 0 to Benralizumab is available in the local market or early discontinuation. Change from week 0 to the end of treatment period/early discontinuation is presented. ]
12) Change From Baseline in Bilirubin, Full Analysis Set [ Time Frame: From Week 0 to Benralizumab is available in the local market or early discontinuation. Change from week 0 to the end of treatment period/early discontinuation is presented. ]</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</si>
  <si>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</si>
  <si>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</si>
  <si>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</si>
  <si>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</si>
  <si>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CT0076_A1_007</t>
  </si>
  <si>
    <t>Anti-Motavizumab Antibodies</t>
  </si>
  <si>
    <t>CT0076_A2_007</t>
  </si>
  <si>
    <t>CT0076_A4_002</t>
  </si>
  <si>
    <t>Active control: motavizumab (medi-524) control</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</si>
  <si>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</si>
  <si>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</si>
  <si>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</si>
  <si>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</si>
  <si>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</si>
  <si>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</si>
  <si>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</si>
  <si>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</si>
  <si>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</si>
  <si>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</si>
  <si>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</si>
  <si>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</si>
  <si>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</si>
  <si>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</si>
  <si>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</si>
  <si>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</si>
  <si>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</si>
  <si>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t>
  </si>
  <si>
    <t>Number of Participants With Ocular Adverse Events [ Time Frame: 36 months ]
Number of Participants With Non-ocular Adverse Events [ Time Frame: 36 months ]
Number of Participants With Positive Serum Antibodies to Ranibizumab at Month 12 and Month 24 [ Time Frame: Month 12 and 24 ]</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</si>
  <si>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</si>
  <si>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</si>
  <si>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</si>
  <si>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</si>
  <si>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</si>
  <si>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</si>
  <si>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</si>
  <si>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</si>
  <si>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</si>
  <si>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CT0077_A1_002</t>
  </si>
  <si>
    <t>Treatment extension period-month 24</t>
  </si>
  <si>
    <t>CT0077_A5_001</t>
  </si>
  <si>
    <t>Experimental: ranibizumab treated initial + pdt</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</si>
  <si>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</si>
  <si>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</si>
  <si>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</si>
  <si>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</si>
  <si>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</si>
  <si>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</si>
  <si>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</si>
  <si>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</si>
  <si>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</si>
  <si>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500 mg once a week for 7 weeks</t>
  </si>
  <si>
    <t>Follicular Lymphoma</t>
  </si>
  <si>
    <t>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</si>
  <si>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
2. Number of Participants Classified as Responders and Non-responders for Objective Response (OR) [Time Frame: 6-month period from the start of treatment. There was a median time of response at Month 5.5 (participants were followed for up to 24 months)]</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</si>
  <si>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</si>
  <si>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</si>
  <si>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</si>
  <si>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1000 mg once a week for 7 weeks</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</si>
  <si>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</si>
  <si>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</si>
  <si>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</si>
  <si>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</si>
  <si>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</si>
  <si>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</si>
  <si>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</si>
  <si>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</si>
  <si>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</si>
  <si>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</si>
  <si>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</si>
  <si>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</si>
  <si>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</si>
  <si>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</si>
  <si>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
participants were instructed to take daily supplements of at least 500 mg of calcium and 400 iu of vitamin d</t>
  </si>
  <si>
    <t>Giant Cell Tumor Of Bone</t>
  </si>
  <si>
    <t>Adults, 18 years and older
Histologically confirmed and measurable giant cell tumor (GCT)
Recurrent GCT confirmed by radiology or unresectable GCT
Eastern Cooperative Oncology Group (ECOG) performance status of 0, 1 or 2</t>
  </si>
  <si>
    <t>Validated immunoassay</t>
  </si>
  <si>
    <t>Percentage of Participants With Giant Cell Tumor Response [ Time Frame: From enrollment until 25 weeks ]</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</si>
  <si>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</si>
  <si>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</si>
  <si>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</si>
  <si>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</si>
  <si>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Drug hypersensitivity: 0
Hypersensitivity: 0.20</t>
  </si>
  <si>
    <t>CT0465_A2_001</t>
  </si>
  <si>
    <t>Tanezumab (rn624 or pf-04383119) 2.5 mg injection administered subcutaneously on day 1 (baseline), week 8 and week 16</t>
  </si>
  <si>
    <t>Tanezumab 2.5 mg sc on day 1 (baseline), week 8 and week 16</t>
  </si>
  <si>
    <t>CT0080</t>
  </si>
  <si>
    <t>NCT00410163</t>
  </si>
  <si>
    <t>CT0080_A1_002</t>
  </si>
  <si>
    <t>Anti-Human Ofatumumab Antibodies</t>
  </si>
  <si>
    <t>Ofatumumab 500 mg + fludarabine and cyclophosphamide (fc)</t>
  </si>
  <si>
    <t>Visit 21 (week 12)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</si>
  <si>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</si>
  <si>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
fludarabine iv (25 mg/meters squared [m^2] daily on days 1-3)
cyclophosphamide iv (250 mg/m^2 daily on days 1-3)q4w</t>
  </si>
  <si>
    <t>B Cell Chronic Lymphocytic Leukemia</t>
  </si>
  <si>
    <t>Ludarabine
Cyclophosphamide</t>
  </si>
  <si>
    <t>Patients with active B-CLL and with an indication for treatment
Age &gt;= 18 years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</si>
  <si>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
2. Number of Participants (Par.) Who Were Classified as Responders and Non-responders [ Time Frame: From start of treatment (Day 1 of Week 0) until 3 months after start of last infusion (up to Week 32) ]</t>
  </si>
  <si>
    <t>CT0080_A2_002</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</si>
  <si>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</si>
  <si>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</si>
  <si>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
fludarabine iv (25 mg/meters squared [m^2] daily on days 1-3)
cyclophosphamide iv (250 mg/m^2 daily on days 1-3)q4w</t>
  </si>
  <si>
    <t>CT0080_A1_003</t>
  </si>
  <si>
    <t>Visit 35 (month 6)</t>
  </si>
  <si>
    <t>CT0080_A2_003</t>
  </si>
  <si>
    <t>CT0080_A1_004</t>
  </si>
  <si>
    <t>Visit 39 (month 18)</t>
  </si>
  <si>
    <t>CT0080_A2_004</t>
  </si>
  <si>
    <t>CT0081</t>
  </si>
  <si>
    <t>NCT00411450</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</si>
  <si>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</si>
  <si>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</si>
  <si>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</si>
  <si>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</si>
  <si>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</si>
  <si>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
Colorectal Cancer
Rectal Cancer
Cancer
Metastatic Cancer
Metastatic Colorectal Cancer
Oncology</t>
  </si>
  <si>
    <t>Folfiri</t>
  </si>
  <si>
    <t>• Diagnosis of metastatic adenocarcinoma of the colon or rectum
• Available paraffin-embedded tumor tissue
• Failure of first line treatment containing fluoropyrimidine and oxaliplatin based chemotherapy with bevacizumab for mCRC
• Measurable disease
• Adequate hematologic, renal, hepatic and metabolic function
• Ages Eligible for Study: 18 Years and older (Adult, Older Adult)</t>
  </si>
  <si>
    <t>ELISA, Biacore biosensor immunoassay</t>
  </si>
  <si>
    <t>1. Objective Response Rate at Weeks 17 and 25 [ Time Frame: Week 17 and Week 25 ]</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</si>
  <si>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</si>
  <si>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</si>
  <si>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</si>
  <si>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</si>
  <si>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</si>
  <si>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</si>
  <si>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</si>
  <si>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</si>
  <si>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</si>
  <si>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
RA for &gt;=6 months;
receiving outpatient treatment;
inadequate response to methotrexate, having received and tolerated it for &gt;=12 weeks, with a stable dose for &gt;=4 weeks</t>
  </si>
  <si>
    <t>1. Percentage of Participants With a Response as Determined by American College of Rheumatology (ACR) 20% Improvement (ACR20) [ Time Frame: Week 48 ]</t>
  </si>
  <si>
    <t>CT0082_A1_002</t>
  </si>
  <si>
    <t>Overall study(wk 24)</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</si>
  <si>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</si>
  <si>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</si>
  <si>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</si>
  <si>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</si>
  <si>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</si>
  <si>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</si>
  <si>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</si>
  <si>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</si>
  <si>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</si>
  <si>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</si>
  <si>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</si>
  <si>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</si>
  <si>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</si>
  <si>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</si>
  <si>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</si>
  <si>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</si>
  <si>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</si>
  <si>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</si>
  <si>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</si>
  <si>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</si>
  <si>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</si>
  <si>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</si>
  <si>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</si>
  <si>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</si>
  <si>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</si>
  <si>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CT0082_A5_002</t>
  </si>
  <si>
    <t>CT0082_A5_003</t>
  </si>
  <si>
    <t>CT0083</t>
  </si>
  <si>
    <t>NCT00451321</t>
  </si>
  <si>
    <t>CT0083_A1_001</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</si>
  <si>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</si>
  <si>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</si>
  <si>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</si>
  <si>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</si>
  <si>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
Confirmed diagnosis of insulin requiring type 1 diabetes mellitus with good glycemic control
Measurable C-peptide levels</t>
  </si>
  <si>
    <t>Anti-otelixizumab antibody levels were determined by ELISA</t>
  </si>
  <si>
    <t>Infusion site erythema (Frequency Threshold 5%): 12.50
Hypersensitivity (Frequency Threshold 5%): 0
Injection site rash (Frequency Threshold 5%): 0
Catheter site rash (Frequency Threshold 5%): 0</t>
  </si>
  <si>
    <t>1) Number of Participants With Any Adverse Events (AEs) and Serious Adverse Events (SAEs) [ Time Frame: Up to Month 24 ]
2) Number of Participants With Cytokine Release AE [ Time Frame: Up to Month 24 ]
3) Number of Participants With Abnormal Hematology Values of Potential Clinical Concern (PCC) [ Time Frame: Up to Month 48 ]
4) Number of Participants With Abnormal Clinical Chemistry Values of PCC [ Time Frame: Up to Month 48 ]
5) Number of Participants With Abnormal Urinalysis Dipstick Results [ Time Frame: Up to Month 48 ]
6) Mean Overall Maximum Cytokines Level [ Time Frame: Up to Week 8 ]
7) Number of Participants With Positive Epstein Barr Virus (EBV) Viral Load [ Time Frame: Up to Month 18 ]</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</si>
  <si>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</si>
  <si>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</si>
  <si>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</si>
  <si>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0.5 mg day 4 to 8 as iv infusion administered over 2 hours</t>
  </si>
  <si>
    <t>Infusion site erythema (Frequency Threshold 5%): 0
Hypersensitivity (Frequency Threshold 5%): 6.67
Injection site rash (Frequency Threshold 5%): 0
Catheter site rash (Frequency Threshold 5%): 6.67</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</si>
  <si>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</si>
  <si>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</si>
  <si>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</si>
  <si>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to 8 as iv infusion administered over 2 hours</t>
  </si>
  <si>
    <t>Infusion site erythema (Frequency Threshold 5%): 0
Hypersensitivity (Frequency Threshold 5%): 5.26
Injection site rash (Frequency Threshold 5%): 5.26
Catheter site rash (Frequency Threshold 5%): 0</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</si>
  <si>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</si>
  <si>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</si>
  <si>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</si>
  <si>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t>
  </si>
  <si>
    <t>Infusion site erythema (Frequency Threshold 5%): 14.29
Hypersensitivity (Frequency Threshold 5%): 14.29
Injection site rash (Frequency Threshold 5%): 0
Catheter site rash (Frequency Threshold 5%): 0</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</si>
  <si>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</si>
  <si>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</si>
  <si>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</si>
  <si>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t>
  </si>
  <si>
    <t>Infusion site erythema (Frequency Threshold 5%): 0
Hypersensitivity (Frequency Threshold 5%): 0
Injection site rash (Frequency Threshold 5%): 0
Catheter site rash (Frequency Threshold 5%): 0</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</si>
  <si>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</si>
  <si>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</si>
  <si>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</si>
  <si>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</si>
  <si>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</si>
  <si>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</si>
  <si>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</si>
  <si>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</si>
  <si>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</si>
  <si>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</si>
  <si>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</si>
  <si>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</si>
  <si>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</si>
  <si>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</si>
  <si>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</si>
  <si>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Bladder Cancer</t>
  </si>
  <si>
    <t>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t>
  </si>
  <si>
    <t>Percentage of Participants With Adverse Events [ Time Frame: From Baseline up to end of study (up to approximately 4.3 years) ]
Cohort 1B: Percentage of Participants With DLTs of BCG [ Time Frame: Days 1-21 ]
Cohort 1B: MAD of BCG [ Time Frame: Days 1-21 ]
Percentage of Participants With Complete Response (CR) as Assessed by the Investigator on the Basis of Cystoscopy and Urine Cytology at Month 6 [ Time Frame: 6 months ]</t>
  </si>
  <si>
    <t>CT0499</t>
  </si>
  <si>
    <t>NCT02951156</t>
  </si>
  <si>
    <t>CT0499_A3_001</t>
  </si>
  <si>
    <t>Experimental: phase 1b arm c (avelumab 10 mg/kg/rituximab 375 mg/m2/bendamustine 90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</si>
  <si>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</si>
  <si>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</si>
  <si>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
rituximab 375 mg/m^2
bendamustine 90 mg/m^2</t>
  </si>
  <si>
    <t>Avelumab, Bendamustine</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</si>
  <si>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t>
  </si>
  <si>
    <t>1. Number of Participants With Dose Limiting Toxicities (DLT) [Time Frame: Day 1 Cycle 1 up to 4 Weeks]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</si>
  <si>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CT0084</t>
  </si>
  <si>
    <t>NCT00494780</t>
  </si>
  <si>
    <t>CT0084_A1_002</t>
  </si>
  <si>
    <t>500 mg ofatumumab + chop</t>
  </si>
  <si>
    <t>Treatment period: visit 28 (9 months after last dose)</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</si>
  <si>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</si>
  <si>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
500 mg in cycles 2 to 6
cyclophosphamide, doxorubicin, vincristine, prednisolone</t>
  </si>
  <si>
    <t>Cyclophosphamide, Doxorubicin, Vincristine, Prednisolone</t>
  </si>
  <si>
    <t>Patient with Follicular Lymphoma (FL)
Confirmed diagnosis of Follicular lymphoma
18 years or above
Verbal and written information about the study</t>
  </si>
  <si>
    <t>Analysis of HAHA</t>
  </si>
  <si>
    <t>Number of Participants With the Indicated Overall Best Response (OBR) at Visit 26 (3 Months After the Last Infusion of Ofatumumab) [ Time Frame: Maximum of 23 months after the start of treatment ]</t>
  </si>
  <si>
    <t>CT0084_A2_002</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</si>
  <si>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</si>
  <si>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</si>
  <si>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
1000 mg in cycles 2 to 6
cyclophosphamide, doxorubicin, vincristine, prednisolone</t>
  </si>
  <si>
    <t>CT0084_A1_003</t>
  </si>
  <si>
    <t>Treatment period: visit 33 (24 months after last dose)</t>
  </si>
  <si>
    <t>CT0084_A2_003</t>
  </si>
  <si>
    <t>CT0085</t>
  </si>
  <si>
    <t>NCT00500539</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</si>
  <si>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</si>
  <si>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</si>
  <si>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</si>
  <si>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</si>
  <si>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</si>
  <si>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
Body weight greater than 30kg and less than 150 kg and total serum IgE level greater than 30 to less than 700 IU/ml
Diagnosis of allergic asthma greater than 1 year duration, according to the American Thoracic Society criteria (14) and at screening, a history consistent with clinical features of moderate to severe persistent asthma.
Positive skin prick test (diameter of wheel is greater than 3mm) to at least one perennial allergen within the previous one year to visit 1, to which the patient will be exposed on a regular basis (most days) for the duration of the study.
No clinically significant asthma exacerbations that required treatment with systemic corticosteroids during the four weeks immediately prior to screening visit (Visit 1) and during screening period (between Visit 1 and 2)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</si>
  <si>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</si>
  <si>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</si>
  <si>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</si>
  <si>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</si>
  <si>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</si>
  <si>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</si>
  <si>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</si>
  <si>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</si>
  <si>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</si>
  <si>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
Osteopenia
Osteoporosis</t>
  </si>
  <si>
    <t>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t>
  </si>
  <si>
    <t>An electrochemiluminescent bridging immunoassay was used to test blood samples for binding antibodies to denosumab</t>
  </si>
  <si>
    <t>Number of Participants Who Tested Positive for Anti-denosumab Antibodies at Month 6 [ Time Frame: 6 months ]</t>
  </si>
  <si>
    <t>CT0086_A2_001</t>
  </si>
  <si>
    <t>Experimental: denosumab - prefilled syringe</t>
  </si>
  <si>
    <t>Participants received denosumab 60 mg subcutaneous injection using a pre-filled syringe on day 1 and at month 6</t>
  </si>
  <si>
    <t>Denosumab 60 mg sc using a pre-filled syringe on day 1 and month 6</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</si>
  <si>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</si>
  <si>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</si>
  <si>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</si>
  <si>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</si>
  <si>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</si>
  <si>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</si>
  <si>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</si>
  <si>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</si>
  <si>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</si>
  <si>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
Diagnosis of a relapsing form of MS
Must fall within the therapeutic indications stated in the locally approved label for natalizumab
Other protocol-defined inclusion criteria may apply</t>
  </si>
  <si>
    <t>Number of Participants With Anti-Natalizumab Antibody Negative, Transient Positive, and Persistent Positive Status [ Time Frame: Assessed every 12 weeks from Week 0 (Baseline) to Week 36 ]</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</si>
  <si>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</si>
  <si>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</si>
  <si>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</si>
  <si>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</si>
  <si>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</si>
  <si>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</si>
  <si>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</si>
  <si>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
Osteoporosis</t>
  </si>
  <si>
    <t>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t>
  </si>
  <si>
    <t>Drug Hypersensitivity (Serious adverse event): 0
Hypersensitivity (Serious adverse event): 0</t>
  </si>
  <si>
    <t>Number of Participants With Adverse Events (AEs) [Time Frame: 84 months]
Number of Participants With Laboratory Toxicities of Grade &gt;= 3 [Time Frame: 84 months]
Number of Participants With Antibodies to Denosumab [Time Frame: Every 12 months through Month 84]</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</si>
  <si>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</si>
  <si>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</si>
  <si>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
Hypersensitivity (Serious adverse event): 0.04</t>
  </si>
  <si>
    <t>CT0594_A2_003</t>
  </si>
  <si>
    <t>Anti-Polyethylene Glycol Antibodies</t>
  </si>
  <si>
    <t>CT0089</t>
  </si>
  <si>
    <t>NCT00545129</t>
  </si>
  <si>
    <t>CT0089_A1_002</t>
  </si>
  <si>
    <t>Treatment period-week 4</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</si>
  <si>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</si>
  <si>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</si>
  <si>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
Palliative Care</t>
  </si>
  <si>
    <t>Opioids</t>
  </si>
  <si>
    <t>18 Years and older (Adult, Older Adult)
Prostate cancer, breast cancer, renal cell carcinoma or multiple myeloma that has spread to bone, causing moderate to severe bone pain.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</si>
  <si>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</si>
  <si>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</si>
  <si>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CT0089_A1_003</t>
  </si>
  <si>
    <t>Treatment period-week 6</t>
  </si>
  <si>
    <t>CT0089_A1_004</t>
  </si>
  <si>
    <t>Treatment period-12</t>
  </si>
  <si>
    <t>CT0089_A1_005</t>
  </si>
  <si>
    <t>Treatment period-16</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</si>
  <si>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</si>
  <si>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</si>
  <si>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</si>
  <si>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</si>
  <si>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</si>
  <si>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
Neuromyelitis Optica Spectrum Disorder</t>
  </si>
  <si>
    <t>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</si>
  <si>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</si>
  <si>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</si>
  <si>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</si>
  <si>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</si>
  <si>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</si>
  <si>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</si>
  <si>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</si>
  <si>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</si>
  <si>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</si>
  <si>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</si>
  <si>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Metastatic Breast Cancer</t>
  </si>
  <si>
    <t>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</si>
  <si>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</si>
  <si>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
Hypersensitivity: 0.29</t>
  </si>
  <si>
    <t>Triple</t>
  </si>
  <si>
    <t>Objective Response Rate (ORR) Derived From Central Radiology Assessments: ITT Population [ Time Frame: From the date of randomization until all participants had either completed the Week 33 tumor assessment or discontinued study drug earlier than the Week 33 visit ]</t>
  </si>
  <si>
    <t>CT0465_A1_001</t>
  </si>
  <si>
    <t>Placebo matched to tanezumab (rn624 or pf-04383119) injection administered subcutaneously on day 1 (baseline), week 8 and week 16</t>
  </si>
  <si>
    <t>Placebo matched to tanezumab sc on day 1 (baseline), week 8 and week 16</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</si>
  <si>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</si>
  <si>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</si>
  <si>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</si>
  <si>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</si>
  <si>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</si>
  <si>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CT0090</t>
  </si>
  <si>
    <t>NCT00554606</t>
  </si>
  <si>
    <t>CT0090_A1_005</t>
  </si>
  <si>
    <t>Canakinumab (acz885)</t>
  </si>
  <si>
    <t>Week 6 -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</si>
  <si>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</si>
  <si>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</si>
  <si>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</si>
  <si>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</si>
  <si>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</si>
  <si>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</si>
  <si>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</si>
  <si>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</si>
  <si>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</si>
  <si>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</si>
  <si>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</si>
  <si>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</si>
  <si>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</si>
  <si>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</si>
  <si>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</si>
  <si>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</si>
  <si>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</si>
  <si>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</si>
  <si>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</si>
  <si>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</si>
  <si>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</si>
  <si>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</si>
  <si>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</si>
  <si>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</si>
  <si>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</si>
  <si>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</si>
  <si>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</si>
  <si>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</si>
  <si>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</si>
  <si>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</si>
  <si>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</si>
  <si>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</si>
  <si>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</si>
  <si>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</si>
  <si>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</si>
  <si>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</si>
  <si>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</si>
  <si>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CT0091_A2_001</t>
  </si>
  <si>
    <t>Experimental: tanezumab 200 mcg/kg</t>
  </si>
  <si>
    <t>Participants received single iv infusion of tanezumab (rn624 or pf 04383119) 200 mcg/kg at baseline (day 1)</t>
  </si>
  <si>
    <t>Tanezumab 200 mcg/kg at baseline (day 1)</t>
  </si>
  <si>
    <t>CT0056_A2_002</t>
  </si>
  <si>
    <t>Day 14</t>
  </si>
  <si>
    <t>CT0092</t>
  </si>
  <si>
    <t>NCT00576758</t>
  </si>
  <si>
    <t>CT0092_A1_002</t>
  </si>
  <si>
    <t>Experimental: obinutuzumab</t>
  </si>
  <si>
    <t>Treatment period (up to 43.2 months)</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</si>
  <si>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</si>
  <si>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
participants without disease progression, were eligible to receive a 1000 mg iv infusion every two months for 2 years in the extension period</t>
  </si>
  <si>
    <t>Non-Hodgkin'S Lymphoma</t>
  </si>
  <si>
    <t>adult patients, &gt;=18 years of age
relapsed CD20+ indolent B-cell non-Hodgkin's lymphoma
documented history of response of &gt;/= 6 months duration from last rituximab-containing regimen
clinical indication for treatment as determined by the investigator
Eastern Cooperative Oncology Group (ECOG) performance status 0-2</t>
  </si>
  <si>
    <t>Percentage of Participants With Overall Response At the End of Induction Period [ Time Frame: Randomization to clinical cutoff: 01 September 2011 (Up to 70 days) ]</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</si>
  <si>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</si>
  <si>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</si>
  <si>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</si>
  <si>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</si>
  <si>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</si>
  <si>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</si>
  <si>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Male or female of any race, &gt;18 years of age and have BMI &lt;=39 kg/m2
Present with duration of chronic low back pain of ≥3 months requiring regular use of analgesic medication (&gt;4 days per week for the past month)
Primary location of low back pain is between the 12th thoracic vertebra and the lower gluteal folds, with or without radiation into the posterior thigh, classified as Category 1 or 2 according to the classification of the Quebec Task Force in Spinal Disorders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</si>
  <si>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</si>
  <si>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</si>
  <si>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CT0094</t>
  </si>
  <si>
    <t>NCT00586924</t>
  </si>
  <si>
    <t>CT0094_A1_001</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</si>
  <si>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</si>
  <si>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</si>
  <si>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</si>
  <si>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</si>
  <si>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•Confirmed diagnosis of HCL
•Measurable disease
•Participant's must have had at least 2 prior systemic therapies
•There must have been at least 2 prior courses of purine analog, or 1 if the response to this course lasted less than (&lt;) 2 years
•If the participant had unacceptable toxicity to purine analog
• Eastern Cooperative Oncology Group (ECOG) performance status of 0-2
• Participant's with other cancers who meet eligibility criteria and have less than 5 years of disease free survival will be considered on a case-by-case basis
• Life expectancy of greater than 6 months, as assessed by principal investigator
• Must be able to understand and sign informed consent
• Must be at least 18 years old
• Female and male participants must agree to use an approved method of contraception during the study</t>
  </si>
  <si>
    <t>1. Number of Participants With Dose Limiting Toxicities (DLTs) [ Time Frame: Cycle 1 Day 1 to Cycle 2 Day 10 (each cycle duration was 28 days) ]
2. Number of Participants With Treatment Emergent Adverse Events (TEAEs) and Treatment Emergent Serious Adverse Events (TESAEs) [ Time Frame: From start of study drug administration until 30 days after the last dose of study drug (approximately 8 years) ]
3. Number of Participants With Vital Signs Abnormalities Recorded as Treatment-Emergent Adverse Events (TEAEs) [ Time Frame: From start of study drug administration until 30 days after the last dose of study drug (approximately 8 years) ]
4. Number of Participants With Clinically Relevant Electrocardiogram (ECG) Abnormalities Recorded as Adverse Events (AEs) [ Time Frame: From start of study drug administration until 30 days after the last dose of study drug (approximately 8 years) ]
5. Number of Participants With Clinically Significant Laboratory Abnormalities Recorded as Treatment-Emergent Adverse Events (TEAEs) [ Time Frame: From start of study drug administration until 30 days after the last dose of study drug (approximately 8 years) ]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
11. Time to Complete Response [ Time Frame: From Baseline (predose of Cycle 1 Day 1) through end of study (until CR, PD, initiation of alternative therapy, unacceptable toxicity, development of neutralizing antibodies, or other study discontinuation reasons) (approximately 8 years) ]
12. Time to Objective Response [ Time Frame: From Baseline (predose of Cycle 1 Day 1) through end of study (until CR, PD, initiation of alternative therapy, unacceptable toxicity, development of neutralizing antibodies, or other study discontinuation reasons) (approximately 8 years) ]
13. Duration of Complete Response [ Time Frame: From Baseline (predose of Cycle 1 Day 1) through end of study (until CR, PD, initiation of alternative therapy, unacceptable toxicity, development of neutralizing antibodies, or other study discontinuation reasons) (approximately 8 years) ]
14. Duration of Objective Response [ Time Frame: From Baseline (predose of Cycle 1 Day 1) through end of study (until CR, PD, initiation of alternative therapy, unacceptable toxicity, development of neutralizing antibodies, or other study discontinuation reasons) (approximately 8 years) ]
15. Time to Progression [ Time Frame: From Baseline (predose of Cycle 1 Day 1) through end of study (until CR, PD, initiation of alternative therapy, unacceptable toxicity, development of neutralizing antibodies, or other study discontinuation reasons) (approximately 8 years) ]
16. Progression-free Survival (PFS) [ Time Frame: From Baseline (predose of Cycle 1 Day 1) through end of study (until CR, PD, initiation of alternative therapy, unacceptable toxicity, development of neutralizing antibodies, or other study discontinuation reasons) (approximately 8 years) ]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
19. Maximum Observed Serum Concentration (Cmax) for Moxetumomab Pasudotox for Cycle 1 on Day 1 [ Time Frame: Cycle 1 Day 1: pre-infusion; at 15 min during the infusion; at the end of infusion (approximately 5-7 minutes before the end of infusion); and at 1, 1.5, 2, 4, 8, and 12 h post infusion ]
20. Maximum Observed Serum Concentration (Cmax) for Moxetumomab Pasudotox for Cycle 1 on Day 5 [ Time Frame: Cycle 1 Day 5: pre infusion; at 15 min during the infusion, at the end of infusion (approximately 5-7 minutes before the end of infusion); and at 1, 1.5, 2, 4, 8, and 12 h post infusion ]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
23. Systemic Clearance (CL) of Moxetumomab Pasudotox for Cycle 1 on Day 1 [ Time Frame: Cycle 1 Day 1: pre-infusion; at 15 min during the infusion; at the end of infusion (approximately 5-7 minutes before the end of infusion); and at 1, 1.5, 2, 4, 8, and 12 h post infusion ]
24. Systemic Clearance (CL) of Moxetumomab Pasudotox for Cycle 1 on Day 5 [ Time Frame: Cycle 1 Day 5: pre infusion; at 15 min during the infusion, at the end of infusion (approximately 5-7 minutes before the end of infusion); and at 1, 1.5, 2, 4, 8, and 12 h post infusion ]
25. Terminal Phase Elimination Half Life (t1/2) of Moxetumomab Pasudotox for Cycle 1 on Day 1 [ Time Frame: Cycle 1 Day 1: pre-infusion; at 15 min during the infusion; at the end of infusion (approximately 5-7 minutes before the end of infusion); and at 1, 1.5, 2, 4, 8, and 12 h post infusion ]
26. Terminal Phase Elimination Half Life (t1/2) of Moxetumomab Pasudotox for Cycle 1 on Day 5 [ Time Frame: Cycle 1 Day 5: pre infusion; at 15 min during the infusion, at the end of infusion (approximately 5-7 minutes before the end of infusion); and at 1, 1.5, 2, 4, 8, and 12 h post infusion ]
27. AUC Accumulation Ratio of Moxetumomab Pasudotox for Cycle 1 [ Time Frame: Cycle 1 Day 1 and Day 5: pre-infusion, at 15 min during the infusion, at the end of infusion, and at 1, 1.5, 2, 4, 8, and 12 h post infusion ]
28. Cmax Accumulation Ratio of Moxetumomab Pasudotox for Cycle 1 [ Time Frame: Cycle 1 Day 1 and Day 5: pre-infusion, at 15 min during the infusion, at the end of infusion, and at 1, 1.5, 2, 4, 8, and 12 h post infusion ]</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</si>
  <si>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</si>
  <si>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</si>
  <si>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</si>
  <si>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</si>
  <si>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</si>
  <si>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</si>
  <si>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</si>
  <si>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</si>
  <si>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</si>
  <si>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</si>
  <si>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</si>
  <si>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</si>
  <si>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</si>
  <si>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</si>
  <si>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</si>
  <si>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</si>
  <si>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</si>
  <si>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</si>
  <si>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</si>
  <si>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</si>
  <si>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</si>
  <si>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</si>
  <si>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</si>
  <si>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</si>
  <si>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</si>
  <si>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
Leukemia, Prolymphocytic Leukemia, Small
Lymphocytic Lymphoma</t>
  </si>
  <si>
    <t>• Confirmed diagnosis of B-Cell Leukemia [(chronic lymphocytic leukemia (CLL), prolymphocytic leukemia (PLL), or Small lymphocytic leukemia (SLL)]
• Measurable Disease
•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
• Eastern Cooperative Oncology Group (ECOG) performance status of 0-2
• Participants with other cancers who meet eligibility criteria and have had less than 5 years of disease-free survival will be considered on a case-by-case basis
• Life expectancy of greater than 6 months, as assessed by the principal investigator
• Must be able to understand and sign the informed consent
• Must be at least 18 years old
•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</si>
  <si>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
2. Number of Participants With Vital Signs Abnormalities Recorded as Treatment-Emergent Adverse Events (TEAEs) [ Time Frame: From start of study drug administration until 30 days after the last dose of study drug ]
3. Number of Participants With Clinically Relevant Electrocardiogram (ECG) Abnormalities Recorded as Adverse Events (AEs)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until 30 days after the last dose of study drug ]
5. Number of Participants With Objective Response Rate (ORR): Complete Response (CR) or Partial Response (PR) [ Time Frame: Up to 2 years of post-treatment follow-up ]
6. Best Overall Objective Tumor Response [ Time Frame: Up to 2 years of post-treatment follow-up ]
7. Time to Reach Maximum Observed Plasma Concentration (Tmax) of Moxetumomab Pasudotox [ Time Frame: Predose, 0.25 (During Infusion), 0.5 (End of Infusion), 1, 1.5, 2, 4, 8 and 12 hours postdose on Day 1 and 5; Predose and End of Infusion on Day 3 ]
8. Maximum Observed Serum Concentration (Cmax) for Moxetumomab Pasudotox [ Time Frame: Predose, 0.25 (During Infusion), 0.5 (End of Infusion), 1, 1.5, 2, 4, 8 and 12 hours postdose on Day 1 and 5; Predose and End of Infusion on Day 3 ]</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</si>
  <si>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</si>
  <si>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</si>
  <si>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</si>
  <si>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</si>
  <si>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</si>
  <si>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</si>
  <si>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CT0056_A3_002</t>
  </si>
  <si>
    <t>CT0096</t>
  </si>
  <si>
    <t>NCT00601484</t>
  </si>
  <si>
    <t>CT0096_A1_002</t>
  </si>
  <si>
    <t>A single dose of tanezumab (rn624 or pf-04383119) 200 microgram per kilogram (mcg/kg) of body weight intravenous infusion over 10 minutes on day 1. participants were followed up to week 16</t>
  </si>
  <si>
    <t>Tanezumab 200 mcg/kg of body weight intravenous infusion over 10 minutes on day 1
participants were followed up to week 16</t>
  </si>
  <si>
    <t>Cystitis, Interstitial</t>
  </si>
  <si>
    <t>18 Years and older (Adult, Older Adult)
Male and female adults at least 18 years of age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</si>
  <si>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</si>
  <si>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</si>
  <si>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CT0096_A1_003</t>
  </si>
  <si>
    <t>CT0096_A1_004</t>
  </si>
  <si>
    <t>CT0069_A2_002</t>
  </si>
  <si>
    <t>CT0097</t>
  </si>
  <si>
    <t>NCT00622388</t>
  </si>
  <si>
    <t>CT0097_A1_002</t>
  </si>
  <si>
    <t>Visit 12 (month 6)</t>
  </si>
  <si>
    <t>Participants received 8 weekly intravenous (iv) infusions of ofatumumab: first infusion of 300 milligrams (mg), followed by 7 infusions of 1000 mg</t>
  </si>
  <si>
    <t>300mg iv for 1 week
7 x 1000mg iv qw for 8 weeks</t>
  </si>
  <si>
    <t>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t>
  </si>
  <si>
    <t>1. Number of Participants With Objective Response [ Time Frame: 6-month period from start of treatment (up to Week 24) ]
2. Number of Participants Classified as Responders and Non-responders for Objective Response [ Time Frame: 6-month period from start of treatment (up to Week 24) ]</t>
  </si>
  <si>
    <t>CT0097_A1_003</t>
  </si>
  <si>
    <t>Visit 13 (month 9)</t>
  </si>
  <si>
    <t>CT0097_A1_004</t>
  </si>
  <si>
    <t>Visit 14 (month 12)</t>
  </si>
  <si>
    <t>CT0097_A1_005</t>
  </si>
  <si>
    <t>Visit 18 (month 24)</t>
  </si>
  <si>
    <t>CT0097_A1_006</t>
  </si>
  <si>
    <t>End of trial/withdrawal</t>
  </si>
  <si>
    <t>CT0098</t>
  </si>
  <si>
    <t>NCT00627042</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</si>
  <si>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</si>
  <si>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</si>
  <si>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</si>
  <si>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</si>
  <si>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</si>
  <si>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</si>
  <si>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
The participant has a Cancer of the Liver Italian Programme (CLIP) score of 0-3
The participant has a Child-Pugh Classification score of A or B (liver dysfunction)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</si>
  <si>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</si>
  <si>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</si>
  <si>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CT0194</t>
  </si>
  <si>
    <t>NCT01270464</t>
  </si>
  <si>
    <t>CT0194_A2_002</t>
  </si>
  <si>
    <t>Experimental: reslizumab 3 mg/kg</t>
  </si>
  <si>
    <t>3.0 mg/kg, administered intravenously (iv) once every 4 weeks, for a total of 4 doses</t>
  </si>
  <si>
    <t>Reslizumab 3.0 mg/kg every 4 weeks</t>
  </si>
  <si>
    <t>Eosinophilic Asthma</t>
  </si>
  <si>
    <t>•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</si>
  <si>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</si>
  <si>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</si>
  <si>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CT0099</t>
  </si>
  <si>
    <t>NCT00630786</t>
  </si>
  <si>
    <t>CT0099_A1_002</t>
  </si>
  <si>
    <t>Experimental: panitumumab + conatumumab</t>
  </si>
  <si>
    <t>Treatment period (post-baseline)</t>
  </si>
  <si>
    <t>Participants received 10 mg/kg conatumumab and 6 mg/kg panitumumab administered on the same day by sequential intravenous (iv) infusions once every 2 weeks until progressive disease, intolerability, withdrawal, or death</t>
  </si>
  <si>
    <t>Conatumumab: 10 mg/kg and iv q2w
panitumumab: 6 mg/kg iv q2w</t>
  </si>
  <si>
    <t>Colon Cancer
Colorectal Cancer
Rectal Cancer
Metastatic Colorectal Cancer
Oncology</t>
  </si>
  <si>
    <t>Conatumumab</t>
  </si>
  <si>
    <t>Ages Eligible for Study: 18 Years and older (Adult, Older Adult)
Histologically or cytologically confirmed metastatic adenocarcinoma of the colon or rectum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
Eastern Cooperative Oncology Group (ECOG) performance status of 0 or 1
Available archived paraffin-embedded tumor tissue from the primary tumor or metastasis for submission to the central laboratory
Man or woman &gt;= 18 years of age at the time of enrollment
Hematologic function within the following limits:
Absolute neutrophil count (ANC) &gt; 1.0 x 10^9 cells/L
Platelets &gt;= 100 x 10^9/L
Renal function within the following limits:
Creatinine &lt; 2.0 mg/dL
Hepatic function within the following limits:
Aspartate aminotransferase (AST) &lt;= 2.5 x upper limit of normal (ULN) (&lt;= 5 x ULN if liver metastases)
Alanine aminotransferase (ALT) &lt;= 2.5 x ULN (&lt;= 5 x ULN if liver metastases)
Bilirubin &lt;= 2 x ULN
Metabolic function within the following limits:
Amylase &lt;= 2 x ULN
Lipase &lt;= 2 x ULN
Magnesium &gt;= lower limit of normal
Negative pregnancy test &lt;= 72 hours before enrollment (for woman of childbearing potential only)
Must have received 1, 2, or 3 prior chemotherapy regimens for Metastatic Colorectal Cancer
Competent to comprehend, sign, and date the independent ethics committee/institutional review board (IEC/IRB) approved written informed consent</t>
  </si>
  <si>
    <t>Immunoassay</t>
  </si>
  <si>
    <t>1. Part 1: Number of Participants With Dose-limiting Toxicities [ Time Frame: 4 weeks ]
2. Number of Participants With an Objective Response [ Time Frame: Participants were evaluated for tumor response until radiographic disease progression or until the participant began another anticancer treatment (up to a maximum of 55.6 weeks). ]</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</si>
  <si>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</si>
  <si>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</si>
  <si>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</si>
  <si>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</si>
  <si>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</si>
  <si>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</si>
  <si>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</si>
  <si>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</si>
  <si>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 Ages Eligible for Study: 5 Years and older
• Informed consent
• Received at least two doses of study drug in Study Res-05-0002 (NCT00538434)
• Did not withdraw from Study Res-05-0002 due to drug related adverse event
•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</si>
  <si>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</si>
  <si>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</si>
  <si>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
2. Number of Participants With at Least 1 Potentially Clinically Significant Abnormal Hematology Value [ Time Frame: From start of study drug until end of treatment (mean [SD] duration of treatment was 30.0 [5.89] months) ]
3. Number of Participants With at Least 1 Potentially Clinically Significant Abnormal Serum Chemistry Laboratory Test Results or Urinalysis Abnormality [ Time Frame: From start of study drug until end of treatment (mean [SD] duration of treatment was 30.0 [5.89] months) ]
4. Number of Participants With at Least 1 Potentially Clinically Significant Abnormal Vital Signs Value [ Time Frame: From start of study drug until end of treatment (mean [SD] duration of treatment was 30.0 [5.89] months) ]
5. Number of Participants With Newly Diagnosed Physical Examination Abnormalities at Endpoint [ Time Frame: From start of study drug until end of treatment (mean [SD] duration of treatment was 30.0 [5.89] months) ]
6. Infusion Site Evaluations [ Time Frame: Day 0, Weeks 4, 8, 12, 16, endpoint (last visit), any time during study (mean [SD] duration of treatment was 30.0 [5.89] months) ]
7. Therapeutic Classification of Concomitant Medications in at Least 10% of Participants [ Time Frame: From start of study drug until end of treatment (mean [SD] duration of treatment was 30.0 [5.89] months) ]</t>
  </si>
  <si>
    <t>CT0101</t>
  </si>
  <si>
    <t>NCT00638989</t>
  </si>
  <si>
    <t>CT0101_A1_001</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</si>
  <si>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</si>
  <si>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</si>
  <si>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</si>
  <si>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</si>
  <si>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t>
  </si>
  <si>
    <t>Absolute Bioavailability of Tralokinumab After Subcutaneous Dose [ Time Frame: Predose, end of infusion, 30 minutes, 1, 3, 8 and 24 hours post-end of infusion/post-injection on Day 0; Day 3, 5, 7, 9, 14, 21, 28, 35, 42 and 56 ]</t>
  </si>
  <si>
    <t>CT0101_A2_001</t>
  </si>
  <si>
    <t>Experimental: tralokinumab 150 mg (subcutaneous)</t>
  </si>
  <si>
    <t>A single dose of tralokinumab 150 mg injection, subcutaneously on day 0</t>
  </si>
  <si>
    <t>Tralokinumab 150 mg sc on day 0</t>
  </si>
  <si>
    <t>CT0101_A3_001</t>
  </si>
  <si>
    <t>Experimental: tralokinumab 300 mg (subcutaneous)</t>
  </si>
  <si>
    <t>A single dose of tralokinumab 300 mg injection subcutaneously on day 0</t>
  </si>
  <si>
    <t>Tralokinumab 300 mg sc on day 0</t>
  </si>
  <si>
    <t>CT0102</t>
  </si>
  <si>
    <t>NCT00639678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</si>
  <si>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</si>
  <si>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</si>
  <si>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</si>
  <si>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</si>
  <si>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</si>
  <si>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</si>
  <si>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</si>
  <si>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</si>
  <si>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</si>
  <si>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
2. Number of Participants With Hematological Toxicities of the Indicated Grade [ Time Frame: From the day of the first dose of study agent (Day 0) until Day 56 (single-dose) or until Day 70 (double-dose) ]
3. Number of Participants With at Least a 2-grade Worsening From Baseline in Hematological Toxicities [ Time Frame: From the day of the first dose of study agent (Day 0) until Day 56 (single-dose) or until Day 70 (double-dose) ]
4. Number of Participants With Liver Toxicities of the Indicated Grade [ Time Frame: From the day of the first dose of study agent (Day 0) until Day 56 (single-dose) or until Day 70 (double-dose) ]
5. Number of Participants With at Least a 2-grade Worsening From Baseline in Liver Toxicities [ Time Frame: From the day of the first dose of study agent (Day 0) until Day 56 (single-dose) or until Day 70 (double-dose) ]
6. Number of Participants With Electrolyte Toxicities of the Indicated Grade [ Time Frame: From the day of the first dose of study agent (Day 0) until Day 56 (single-dose) or until Day 70 (double-dose) ]
7. Number of Participants With at Least a 2-grade Worsening From Baseline in Electrolyte Toxicities [ Time Frame: From the day of the first dose of study agent (Day 0) until Day 56 (single-dose) or until Day 70 (double-dose) ]
8. Number of Participants With Other Chemistry Toxicities of the Indicated Grade [ Time Frame: From the day of the first dose of study agent (Day 0) until Day 56 (single-dose) or until Day 70 (double-dose) ]
9. Number of Participants With at Least a 2-grade Worsening From Baseline in Other Chemistry Toxicities [ Time Frame: From the day of the first dose of study agent (Day 0) until Day 56 (single-dose) or until Day 70 (double-dose) ]
10. Number of Participants With Thyroid Toxicities of the Indicated Grade [ Time Frame: From the day of the first dose of study agent (Day 0) until Day 56 (single-dose) or until Day 70 (double-dose) ]
11. Number of Participants With Urinalysis Toxicities of the Indicated Grade [ Time Frame: From the day of the first dose of study agent (Day 0) until Day 56 (single-dose) or until Day 70 (double-dose) ]
12. Number of Participants With at Least a 2-grade Worsening From Baseline in Urinalysis Toxicities [ Time Frame: From the day of the first dose of study agent (Day 0) until Day 56 (single-dose) or until Day 70 (double-dose) ]
13. Number of Participants Who Developed an Anti-raxibacumab Antibody Response [ Time Frame: From the day of the first dose of study agent (Day 0) until Day 56 (single-dose) or until Day 70 (double-dose) ]</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</si>
  <si>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</si>
  <si>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</si>
  <si>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</si>
  <si>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</si>
  <si>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</si>
  <si>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</si>
  <si>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</si>
  <si>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</si>
  <si>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</si>
  <si>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</si>
  <si>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</si>
  <si>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</si>
  <si>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</si>
  <si>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</si>
  <si>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</si>
  <si>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</si>
  <si>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</si>
  <si>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</si>
  <si>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</si>
  <si>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</si>
  <si>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</si>
  <si>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</si>
  <si>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</si>
  <si>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
2. Part II: Percentage of Participants With Decreases in Oral Corticosteroid Dose at Week 104 [ Time Frame: Baseline, Week 104 ]</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</si>
  <si>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</si>
  <si>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</si>
  <si>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</si>
  <si>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</si>
  <si>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</si>
  <si>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</si>
  <si>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</si>
  <si>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</si>
  <si>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</si>
  <si>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</si>
  <si>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</si>
  <si>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</si>
  <si>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
Non-Hodgkin'S Lymphoma</t>
  </si>
  <si>
    <t>•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</si>
  <si>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</si>
  <si>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</si>
  <si>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</si>
  <si>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
2. Number of Participants With Treatment Emergent Adverse Events (TEAEs) and Treatment Emergent Serious Adverse Events (TESAEs) [ Time Frame: From start of study drug administration until 30 days after the last dose of study drug ]
3. Number of Participants With Vital Signs Abnormalities Recorded as Treatment-Emergent Adverse Events (TEAEs)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up to 30 days after the last dose of study drug ]
5. Treatment-Emergent Adverse Events (TEAEs) Related to Chemistry Abnormalities Occurring in Greater Than (&gt;) 5 Percent of Participants [ Time Frame: From start of study drug administration up to 30 days after the last dose of study drug ]
6. Number of Participants With Abnormalities in Ophthalmologic Examination at End of Treatment That Were Not Present at Baseline [ Time Frame: Baseline and end of 
7. Number of Participants With Change From Baseline in Normal Sinus Rhythm Findings in ECG [ Time Frame: Baseline and end of treatment (up to 1 year after the last participant begins study drug treatment) ]
8. Change From Baseline to End of Treatment in Clinical Findings in Electrocardiogram (ECG) QT, QTC Interval and Ventricular Rate [ Time Frame: Baseline and end of treatment (up to 1 year after the last participants begins study drug treatment) ]
9. Best Overall Tumor Response [ Time Frame: Baseline and end of treatment (up to 1 year after the last participant begins study drug treatment) ]
10. Objective Response Rate (ORR) [ Time Frame: Baseline until end of treatment (up to 1 year after the last participant begins study drug treatment) ]
11. Percentage of Participants With Relapse of Disease [ Time Frame: Baseline until end of treatment (up to 1 year after the last participant begins study drug treatment) ]
12. Time to Disease Response [ Time Frame: Baseline and end of treatment (up to 1 year after the last participant begins study drug treatment) ]
13. Duration of Response (DR) [ Time Frame: Baseline and end of treatment (up to 1 year after the last participant begins study drug treatment ]
14. Time to Disease Progression (TDP) [ Time Frame: Baseline and end of treatment (up to 1 year after the last participant begins study drug treatment ]
15. Progression-Free Survival (PFS) [ Time Frame: Baseline and end of treatment (up to 1 year after the last participant begins study drug treatment) ]
16. Overall Survival (OS) [ Time Frame: Baseline and end of treatment (up to 1 year after the last participant begins study drug treatment) ]
17. Maximum Observed Serum Concentration (Cmax) for Moxetumomab Pasudotox [ Time Frame: Cycles 1, 2 and every 4th cycle: pre-dose, end of infusion (EOI), 1, 1.5, 2.5, 4 and 8 hours post-dose of Dose 1; pre-dose and end of infusion after Dose 6 ]
18. Area Under the Serum Concentration Time Curve From Time Zero to Infinity (AUC [0 to Infinity]) for Moxetumomab Pasudotox [ Time Frame: Cycles 1, 2 and every 4th cycle: pre-dose, end of infusion (EOI), 1, 1.5, 2.5, 4 and 8 hours post-dose of Dose 1; pre-dose and end of infusion after Dose 6 ]
19. Systemic Clearance (CL) for Moxetumomab Pasudotox [ Time Frame: Cycles 1, 2 and every 4th cycle: pre-dose, end of infusion (EOI), 1, 1.5, 2.5, 4 and 8 hours post-dose of Dose 1; pre-dose and end of infusion after Dose 6 ]
20. Terminal Phase Elimination Half Life (t1/2) for Moxetumomab Pasudotox [ Time Frame: Cycles 1, 2 and every 4th cycle: pre-dose, end of infusion (EOI), 1, 1.5, 2.5, 4 and 8 hours post-dose of Dose 1; pre-dose and end of infusion after Dose 6 ]</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</si>
  <si>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</si>
  <si>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</si>
  <si>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</si>
  <si>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</si>
  <si>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</si>
  <si>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</si>
  <si>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</si>
  <si>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</si>
  <si>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</si>
  <si>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</si>
  <si>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</si>
  <si>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</si>
  <si>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</si>
  <si>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</si>
  <si>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</si>
  <si>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</si>
  <si>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</si>
  <si>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</si>
  <si>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</si>
  <si>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</si>
  <si>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</si>
  <si>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</si>
  <si>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</si>
  <si>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</si>
  <si>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</si>
  <si>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</si>
  <si>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</si>
  <si>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</si>
  <si>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</si>
  <si>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</si>
  <si>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</si>
  <si>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</si>
  <si>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</si>
  <si>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</si>
  <si>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</si>
  <si>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</si>
  <si>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</si>
  <si>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</si>
  <si>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</si>
  <si>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</si>
  <si>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
Hopkins Verbal Learning Test-Revised (HVLT-R) Total Score at Baseline [ Time Frame: Baseline (Part 1 and Part 2) ]
Hopkins Verbal Learning Test-Revised (HVLT-R) Total Score at Day 1 [ Time Frame: Day 1 (Part 1 and 2) ]
Hopkins Verbal Learning Test-Revised (HVLT-R) Total Score at Day 4/5 [ Time Frame: Day 4/5 (Part 1 and 2) ]
Hopkins Verbal Learning Test-Revised (HVLT-R) Total Score at Week 1 [ Time Frame: Week 1 (Part 1 and Part 2) ]
Hopkins Verbal Learning Test-Revised (HVLT-R) Total Score at Week 2 [ Time Frame: Week 2 (Part 1 and Part 2) ]
Hopkins Verbal Learning Test-Revised (HVLT-R) Total Score at Week 3 [ Time Frame: Week 3 (Part 1 and 2) ]
Hopkins Verbal Learning Test-Revised (HVLT-R) Total Score at Week 4 [ Time Frame: Week 4 (Part 1 and Part 2) ]
Hopkins Verbal Learning Test-Revised (HVLT-R) Total Score at Week 13 [ Time Frame: Week 13 (Part 1 and Part 2) ]
Hopkins Verbal Learning Test-Revised (HVLT-R) Total Score at Week 17 [ Time Frame: Week 17 (Part 1 and Part 2) ]
Change From Baseline in Visual Analogue Scale (VAS) Score For Current Index Knee Pain at Week 1 [ Time Frame: Baseline, Week 1 (Part 1 and 2) ]
Change From Baseline in Visual Analogue Scale (VAS) Score For Current Index Knee Pain at Week 2 [ Time Frame: Baseline, Week 2 (Part 1 and 2) ]
Change From Baseline in Visual Analogue Scale (VAS) Score For Current Index Knee Pain at Week 3 [ Time Frame: Baseline, Week 3 (Part 1 and 2) ]
Change From Baseline in Visual Analogue Scale (VAS) Score For Current Index Knee Pain at Week 4 [ Time Frame: Baseline, Week 4 (Part 1 and 2) ]
Change From Baseline in Visual Analogue Scale (VAS) Score For Current Index Knee Pain at Week 5 [ Time Frame: Baseline, Week 5 (Part 1 and 2) ]
Change From Baseline In Visual Analogue Scale (VAS) Score For Current Index Knee Pain at Week 6 [ Time Frame: Baseline, Week 6 (Part 1 and 2) ]
Change From Baseline In Visual Analogue Scale (VAS) Score For Current Index Knee Pain at Week 7 [ Time Frame: Baseline, Week 7 (Part 1 and 2) ]
Change From Baseline In Visual Analogue Scale (VAS) Score For Current Index Knee Pain at Week 8 [ Time Frame: Baseline, Week 8 (Part 1 and 2) ]
Change From Baseline in Visual Analogue Scale (VAS) Score For Current Index Knee Pain at Week 9 [ Time Frame: Baseline, Week 9 (Part 1 and 2) ]
Change From Baseline in Visual Analogue Scale (VAS) Score For Current Index Knee Pain at Week 10 [ Time Frame: Baseline, Week 10 (Part 1 and 2) ]
Change From Baseline in Visual Analogue Scale (VAS) Score For Current Index Knee Pain at Week 11 [ Time Frame: Baseline, Week 11 (Part 1 and 2) ]
Change From Baseline in Visual Analogue Scale (VAS) Score For Current Index Knee Pain at Week 12 [ Time Frame: Baseline, Week 12 (Part 1 and 2) ]
Change From Baseline in Visual Analogue Scale (VAS) Score For Current Index Knee Pain at Week 13 [ Time Frame: Baseline, Week 13 (Part 1 and 2) ]
Change From Baseline Visual Analogue Scale (VAS) Score For Index Knee Pain in the Past 24 Hours at Week 1 [ Time Frame: Baseline, Week 1 (Part 1 and 2) ]
Change From Baseline in Visual Analogue Scale (VAS) Score For Index Knee Pain in the Past 24 Hours at Week 2 [ Time Frame: Baseline, Week 2 (Part 1 and 2) ]
Change From Baseline in Visual Analogue Scale (VAS) Score For Index Knee Pain in the Past 24 Hours at Week 3 [ Time Frame: Baseline, Week 3 (Part 1 and 2) ]
Change From Baseline in Visual Analogue Scale (VAS) Score For Index Knee Pain in the Past 24 Hours at Week 4 [ Time Frame: Baseline, Week 4 (Part 1 and 2) ]
Change From Baseline in Visual Analogue Scale (VAS) Score For Index Knee Pain in The Past 24 Hours at Week 5 [ Time Frame: Baseline, Week 5 (Part 1 and 2) ]
Change From Baseline in Visual Analogue Scale (VAS) Score For Index Knee Pain in the Past 24 Hours at Week 6 [ Time Frame: Baseline, Week 6 (Part 1 and 2) ]
Change From Baseline in Visual Analogue Scale (VAS) Score For Index Knee Pain in the Past 24 Hours at Week 7 [ Time Frame: Baseline, Week 7 (Part 1 and 2) ]
Change From Baseline in Visual Analogue Scale (VAS) Score For Index Knee Pain in the Past 24 Hours at Week 8 [ Time Frame: Baseline, Week 8 (Part 1 and 2) ]
Change From Baseline in Visual Analogue Scale (VAS) Score For Index Knee Pain in the Past 24 Hours at Week 9 [ Time Frame: Baseline, Week 9 (Part 1 and 2) ]
Change From Baseline in Visual Analogue Scale (VAS) Score For Index Knee Pain in the Past 24 Hours at Week 10 [ Time Frame: Baseline, Week 10 (Part 1 and 2) ]
Change From Baseline in Visual Analogue Scale (VAS) Score For Index Knee Pain in the Past 24 Hours at Week 11 [ Time Frame: Baseline, Week 11 (Part 1 and 2) ]
Change From Baseline in Visual Analogue Scale (VAS) Score For Index Knee Pain in the Past 24 Hours at Week 12 [ Time Frame: Baseline, Week 12 (Part 1 and 2) ]
Change From Baseline in Visual Analogue Scale (VAS) Score For Index Knee Pain in the Past 24 Hours at Week 13 [ Time Frame: Baseline, Week 13 (Part 1 and 2) ]
Change From Baseline in Visual Analogue Scale (VAS) Score For Index Knee Pain During Walking in the Past 24 Hours at Week 1 [ Time Frame: Baseline, Week 1 (Part 1 and 2) ]
Change From Baseline in Visual Analogue Scale (VAS) Score For Index Knee Pain During Walking in the Past 24 Hours at Week 2 [ Time Frame: Baseline, Week 2 (Part 1 and 2) ]
Change From Baseline in Visual Analogue Scale (VAS) Score For Index Knee Pain During Walking in the Past 24 Hours at Week 3 [ Time Frame: Baseline, Week 3 (Part 1 and 2) ]
Change From Baseline in Visual Analogue Scale (VAS) Score For Index Knee Pain During Walking in the Past 24 Hours at Week 4 [ Time Frame: Baseline, Week 4 (Part 1 and 2) ]
Change From Baseline in Visual Analogue Scale (VAS) Score For Index Knee Pain During Walking in the Past 24 Hours at Week 5 [ Time Frame: Baseline, Week 5 (Part 1 and 2) ]
Change From Baseline in Visual Analogue Scale (VAS) Score For Index Knee Pain During Walking in the Past 24 Hours at Week 6 [ Time Frame: Baseline, Week 6 (Part 1 and 2) ]
Change From Baseline in Visual Analogue Scale (VAS) Score For Index Knee Pain During Walking in the Past 24 Hours at Week 7 [ Time Frame: Baseline, Week 7 (Part 1 and 2) ]
Change From Baseline in Visual Analogue Scale (VAS) Score For Index Knee Pain During Walking in the Past 24 Hours at Week 8 [ Time Frame: Baseline, Week 8 (Part 1 and 2) ]
Change From Baseline in Visual Analogue Scale (VAS) Score For Index Knee Pain During Walking in the Past 24 Hours at Week 9 [ Time Frame: Baseline, Week 9 (Part 1 and 2) ]
Change From Baseline in Visual Analogue Scale (VAS) Score For Index Knee Pain During Walking in the Past 24 Hours at Week 10 [ Time Frame: Baseline, Week 10 (Part 1 and 2) ]
Change From Baseline in Visual Analogue Scale (VAS) Score For Index Knee Pain During Walking in the Past 24 Hours at Week 11 [ Time Frame: Baseline, Week 11 (Part 1 and 2) ]
Change From Baseline in Visual Analogue Scale (VAS) Score For Index Knee Pain During Walking in the Past 24 Hours at Week 12 [ Time Frame: Baseline, Week 12 (Part 1 and 2) ]
Change From Baseline in Visual Analogue Scale (VAS) Score For Index Knee Pain During Walking in the Past 24 Hours at Week 13 [ Time Frame: Baseline, Week 13 (Part 1 and 2) ]
Change From Baseline in Western Ontario and McMaster Universities Osteoarthritis Version 3.1 (WOMAC 3.1) Subscales Scores at Week 1 [ Time Frame: Baseline, Week 1 (Part 1 and 2) ]
Change From Baseline in WOMAC 3.1 Subscales Scores at Week 2 [ Time Frame: Baseline, Week 2 (Part 1 and 2) ]
Change From Baseline in WOMAC 3.1 Subscales Scores at Week 4 [ Time Frame: Baseline, Week 4 (Part 1 and 2) ]
Change From Baseline in WOMAC 3.1 Subscales Scores at Week 8 [ Time Frame: Baseline, Week 8 (Part 1 and 2) ]
Change From Baseline in WOMAC 3.1 Subscales Scores at Week 13 [ Time Frame: Baseline, Week 13 (Part 1 and 2) ]
Change From Baseline in WOMAC 3.1 Subscales Scores at Week 17 [ Time Frame: Baseline, Week 17 (Part 1 and 2) ]</t>
  </si>
  <si>
    <t>CT0105_A2_001</t>
  </si>
  <si>
    <t>Experimental: tanezumab 25 mcg/kg - part 1 and part 2</t>
  </si>
  <si>
    <t>Single intravenous infusion of tanezumab 25 mcg/kg over 10 minutes on day 1 during part 1 and part 2</t>
  </si>
  <si>
    <t>Tanezumab 25 mcg/kg over 10 minutes on day 1</t>
  </si>
  <si>
    <t>CT0105_A3_001</t>
  </si>
  <si>
    <t>Experimental: tanezumab 50 mcg/kg - part 1 and part 2</t>
  </si>
  <si>
    <t>Single intravenous infusion of tanezumab 50 mcg/kg over 10 minutes on day 1 during part 1 and part 2</t>
  </si>
  <si>
    <t>Tanezumab 50 mcg/kg over 10 minutes on day 1</t>
  </si>
  <si>
    <t>CT0105_A4_001</t>
  </si>
  <si>
    <t>Experimental: tanezumab 100 mcg/kg - part 1 and part 2</t>
  </si>
  <si>
    <t>Single intravenous infusion of tanezumab 100 mcg/kg over 10 minutes on day 1 during part 1 and part 2</t>
  </si>
  <si>
    <t>Tanezumab 100 mcg/kg over 10 minutes on day 1</t>
  </si>
  <si>
    <t>CT0105_A5_001</t>
  </si>
  <si>
    <t>Experimental: tanezumab 200 mcg/kg - part 1 and part 2</t>
  </si>
  <si>
    <t>Single intravenous infusion of tanezumab 200 mcg/kg over 10 minutes on day 1 during part 1</t>
  </si>
  <si>
    <t>Tanezumab 200 mcg/kg over 10 minutes on day 1</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</si>
  <si>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</si>
  <si>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</si>
  <si>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</si>
  <si>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</si>
  <si>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</si>
  <si>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
body weight &lt;= 40 kg: 2 mg/kg per injection sc q8w</t>
  </si>
  <si>
    <t>Cryopyrin-Associated Periodic Syndromes
Familial Cold Autoinflammatory Syndrome
Muckle Wells Syndrome
Neonatal Onset Multisystem Inflammatory Disease</t>
  </si>
  <si>
    <t>1. Male and female patients at least 3 years of age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
3. For patients under anakinra therapy or any other investigational IL-1 blocking therapy, these treatments should be discontinued prior to the baseline visit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
5. Patients who completed the CACZ885D2304 study may enter this study
6. Patients who completed the CACZ885D2201 study may enter this study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</si>
  <si>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</si>
  <si>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
Mild Injection site reactions: 11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</si>
  <si>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</si>
  <si>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CT0475_A2_002</t>
  </si>
  <si>
    <t>Active control: humira</t>
  </si>
  <si>
    <t>Group 2 received treatment with 40 mg humira in 0.8 ml of solution administered subcutaneously from pre-filled syringes up to 24 weeks (study period 1)</t>
  </si>
  <si>
    <t>CT0475_A1_001</t>
  </si>
  <si>
    <t>Treatment period 1-baseline</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</si>
  <si>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</si>
  <si>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</si>
  <si>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</si>
  <si>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</si>
  <si>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</si>
  <si>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</si>
  <si>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</si>
  <si>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</si>
  <si>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</si>
  <si>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</si>
  <si>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CT0108_A2_001</t>
  </si>
  <si>
    <t>Experimental: infliximab 6 mg/kg</t>
  </si>
  <si>
    <t>104 patients received ta-650 at 6mg/kg treatment during the double-blind period starting from week14</t>
  </si>
  <si>
    <t>Ta-650 at 6mg/kg starting from week14</t>
  </si>
  <si>
    <t>CT0108_A3_001</t>
  </si>
  <si>
    <t>Experimental: infliximab 10 mg/kg</t>
  </si>
  <si>
    <t>104 patients received ta-650 at 10mg/kg treatment during the double-blind period starting from week14</t>
  </si>
  <si>
    <t>Ta-650 at 10mg/kg starting from week14</t>
  </si>
  <si>
    <t>CT0109</t>
  </si>
  <si>
    <t>NCT00701129</t>
  </si>
  <si>
    <t>CT0109_A1_001</t>
  </si>
  <si>
    <t>Experimental: alglucosidase alfa</t>
  </si>
  <si>
    <t>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</si>
  <si>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
methotrexate 0.4 mg/kg sc
rituximab 375 mg/m2 iv</t>
  </si>
  <si>
    <t>Pompe Disease
Glycogen Storage Disease Type Ii</t>
  </si>
  <si>
    <t>Alglucosidase Alfa, Methotrexate</t>
  </si>
  <si>
    <t>The patient's legal guardian(s) must have provided written informed consent prior to any study-related procedures being performed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
The patient must have not received Myozyme® or any rhGAA therapies prior to enrollment in the study
The patient must be CRIM negative via Western Blot analysis performed on skin fibroblasts or via 2 known CRIM negative mutations (in which case CRIM status was to be confirmed by Western Blot analysis after enrollment)
The patient's legal guardian(s) must have the ability to comply with the clinical protocol</t>
  </si>
  <si>
    <t>Catheter site erythema (Threshold 0%): 50
Catheter site pruritus (Threshold 0%): 25
Catheter site rash (Threshold 0%): 50
Catheter site related reaction (Threshold 0%): 25</t>
  </si>
  <si>
    <t>Change From Baseline in Number of Patients With Anti-Recombinant Human Acid Alfa-glucosidase (Anti-rhGAA) Immunoglobulin G (IgG) Antibody at End of Study [ Time Frame: Baseline, End of Study (up to Week 79 or early termination) ]
Number of Patients With Recombinant Human Acid Alfa-glucosidase (rhGAA) Inhibitory Antibody at End of Study [ Time Frame: End of study (up to Week 79) ]
Number of Patients Who Survived at End of Study [ Time Frame: Baseline up to End of study (Week 79) ]
Number of Patients With Normal/Abnormal Left Ventricular Mass (LVM) Z-Score and LVM Index at End of Study [ Time Frame: End of study (up to Week 79 or early termination) ]
Number of Patients With Ventilator Use at End of Study [ Time Frame: End of study (up to Week 79 or early termination) ]
Gross Motor Disability Assessed by Gross Motor Function Measure-88 (GMFM-88) at End of Study [ Time Frame: End of study (up to Week 79 or early termination) ]
Motor Development Status Assessed by Alberta Infantile Motor Scale (AIMS) at End of Study [ Time Frame: End of study (up to Week 79 or early termination) ]
Disability Index Assessed by the Pompe Pediatric Evaluation of Disability Inventory (Pompe PEDI) at End of Study [ Time Frame: End of study (up to Week 79 or early termination) ]</t>
  </si>
  <si>
    <t>CT0110</t>
  </si>
  <si>
    <t>NCT00712933</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</si>
  <si>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</si>
  <si>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</si>
  <si>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</si>
  <si>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</si>
  <si>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</si>
  <si>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</si>
  <si>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</si>
  <si>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</si>
  <si>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
Have completed the HGS 1006-C1056 or HGS 1006-C1057 protocol through the Week 72 or Week 48 visits, respectively</t>
  </si>
  <si>
    <t>1. Number of Participants With Adverse Events (AE) [ Time Frame: Up to 9 years ]
2. AE Rates by System Organ Class (SOC) During the Study [ Time Frame: Up to 9 years ]
3. Number of Participants With Serious Adverse Events (SAE) [ Time Frame: Up to 9 years ]
4. SAE Rates by SOC During the Study [ Time Frame: Up to 9 years ]
5. Change From Baseline in Activated Partial Thromboplastin Time (APTT) and Prothrombin Time (PT) at the Indicated Time Points [ Time Frame: Baseline and up to 9 years ]
6. Change From Baseline in Platelets (Plt), Lymphocytes (Lymp), Leukocytes (Leu), Eosinophils (Eos), Basophils (Baso), Monocytes (Mono), Neutrophils (Neu), Neutrophils Band Form (NeuBF), Neutrophils Segmented (NeuS) at the Indicated Time Points [ Time Frame: Baseline and up to 9 years ]
7. Change From Baseline in Hemoglobin (Hg) at the Indicated Time Points [ Time Frame: Baseline and up to 9 years ]
8. Change From Baseline in Hematocrit at the Indicated Time Points [ Time Frame: Baseline and up to 9 years ]
9. Change From Baseline in Erythrocytes (Eryth) at the Indicated Time Points [ Time Frame: Baseline and up to 9 years ]
10. Change From Baseline in Calcium (Ca), Carbon Dioxide (CO2), Chloride, Magnesium (Mg), Phosphate (Phos), Potassium (K), Sodium (Na) at the Indicated Time Points [ Time Frame: Baseline and up to 9 years ]
11. Change From Baseline in Blood Urea Nitrogen/Creatinine (BUN/Cr) at the Indicated Time Points [ Time Frame: Baseline and up to 9 years ]
12. Change From Baseline in Albumin (Alb) and Protein (Pro) at the Indicated Time Points [ Time Frame: Baseline and up to 9 years ]
13. Change From Baseline in BUN and Glucose at the Indicated Time Points [ Time Frame: Baseline and up to 9 years ]
14. Change From Baseline in Creatinine (Cr) and Urate at the Indicated Time Points [ Time Frame: Baseline and up to 9 years ]
15. Change From Baseline in Alanine Aminotransferase (ALT), Alkaline Phosphatase (ALP), Aspartate Aminotransferase (AST), Gamma-glutamyl Transferase (GGT) and Lactate Dehydrogenase (LDH) Levels [ Time Frame: Baseline and up to 9 years ]
16. Change From Baseline in Bilirubin (Bili) Levels [ Time Frame: Baseline and up to 9 years ]
17. Change From Baseline in Immunoglobulin G (IgG) Levels [ Time Frame: Baseline and up to 9 years ]
18. Number of Participants With Immunogenic Response by Year [ Time Frame: Up to 9 years ]
19. Number of Participants With IgG Values Below the Lower Limit of Normal by Year [ Time Frame: Up to 9 years ]
20. Number of Participants With Shifts From Baseline in Prednisone and Other Steroids Dose by Visit [ Time Frame: Up to 9 years ]
21. Number of Participants With Any SLICC/ ACR Damage Index Worsening (Change &gt; 0) From Baseline by Visit [ Time Frame: Up to 9 years ]</t>
  </si>
  <si>
    <t>CT0110_A1_002</t>
  </si>
  <si>
    <t>Treatment period-year 1-2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</si>
  <si>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</si>
  <si>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</si>
  <si>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</si>
  <si>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</si>
  <si>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</si>
  <si>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</si>
  <si>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</si>
  <si>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</si>
  <si>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</si>
  <si>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</si>
  <si>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</si>
  <si>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</si>
  <si>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</si>
  <si>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</si>
  <si>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</si>
  <si>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</si>
  <si>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</si>
  <si>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</si>
  <si>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</si>
  <si>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</si>
  <si>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
375 mg/m^2</t>
  </si>
  <si>
    <t>B-Cell Non-Hodgkin'S Lymphoma</t>
  </si>
  <si>
    <t>•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t>
  </si>
  <si>
    <t>Number of Participants With Dose-limiting Toxicities (DLT) [Time Frame: Up to 28 days]</t>
  </si>
  <si>
    <t>CT0111_A2_001</t>
  </si>
  <si>
    <t>Experimental: inotuzumab ozogamicin 1.8 mg/m^2 + rituximab 375 mg/m^2-end of treatment</t>
  </si>
  <si>
    <t>CT0112</t>
  </si>
  <si>
    <t>NCT00730639</t>
  </si>
  <si>
    <t>CT0112_A1_001</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</si>
  <si>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</si>
  <si>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</si>
  <si>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</si>
  <si>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
Renal Cell Carcinoma
Metastatic Melanoma
Non-Small Cell Lung Cancer</t>
  </si>
  <si>
    <t>•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</si>
  <si>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</si>
  <si>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</si>
  <si>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
2. Number of Participants With Abnormal Serum Chemistry Laboratory Values [ Time Frame: Day 1 up to June 2013, approximately 4 years ]
3. Number of Participants With Abnormal Hematology Laboratory Values [ Time Frame: Day 1 up to June 2013, approximately 4 years ]</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</si>
  <si>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</si>
  <si>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</si>
  <si>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</si>
  <si>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</si>
  <si>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
Drug Hypersensitivity (Threshold 5%): 5.56</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</si>
  <si>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</si>
  <si>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</si>
  <si>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</si>
  <si>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</si>
  <si>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</si>
  <si>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</si>
  <si>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</si>
  <si>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</si>
  <si>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</si>
  <si>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</si>
  <si>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</si>
  <si>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</si>
  <si>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
Drug Hypersensitivity (Threshold 5%): 0</t>
  </si>
  <si>
    <t>CT0113</t>
  </si>
  <si>
    <t>NCT00742560</t>
  </si>
  <si>
    <t>CT0113_A1_001</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</si>
  <si>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</si>
  <si>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</si>
  <si>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</si>
  <si>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</si>
  <si>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</si>
  <si>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</si>
  <si>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</si>
  <si>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
Objective Response Rate (ORR) According to the International Myeloma Working Group Uniform Response Criteria (Phase 2) [ Time Frame: From date of randomization until 60 days following the last infusion (or before initiation of new therapy), up to 101 months ]</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</si>
  <si>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</si>
  <si>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</si>
  <si>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</si>
  <si>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</si>
  <si>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</si>
  <si>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</si>
  <si>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</si>
  <si>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</si>
  <si>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</si>
  <si>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</si>
  <si>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</si>
  <si>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</si>
  <si>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</si>
  <si>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</si>
  <si>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
day 8: 1000 mg in the first cycle
1000 mg iv infusion on the first day of each subsequent 28-day cycle
chlorambucil: 10 mg/m2 oral on days 1-7 of every 28-day cycle</t>
  </si>
  <si>
    <t>Confirmed CLL diagnosis and active CLL requiring treatment
considered inappropriate for fludarabine-based therapy
not been treated for CLL before
fully active at a minimum or fully capable of selfcare and up and about more than 50% of waking hours
age 18yrs or older
signed written informed consent</t>
  </si>
  <si>
    <t>Drug Hypersensitivity (Serious adverse event): 0.46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</si>
  <si>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</si>
  <si>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CT0316</t>
  </si>
  <si>
    <t>NCT01995201</t>
  </si>
  <si>
    <t>CT0316_A1_001</t>
  </si>
  <si>
    <t>Participants received tocilizumab (tocilizumab), 162mg, by sub-cutaneous injection as a single fixed dose monotherapy once a week for 24 weeks</t>
  </si>
  <si>
    <t>Tocilizumab 162 mg sc qw</t>
  </si>
  <si>
    <t>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t>
  </si>
  <si>
    <t>Screening assay</t>
  </si>
  <si>
    <t>Percentage of Participants Achieving Sustained Clinical Remission, Disease Activity Scale 28 - Erythrocyte Sedimentation Rate &lt;26 (DAS28-ESR &lt;2.6) at Week 20 and Week 24 [ Time Frame: Week 20 and Week 24 ]</t>
  </si>
  <si>
    <t>CT0115</t>
  </si>
  <si>
    <t>NCT00768079</t>
  </si>
  <si>
    <t>CT0115_A1_002</t>
  </si>
  <si>
    <t>Experimental: benralizumab 0.3 mg/kg</t>
  </si>
  <si>
    <t>Follow-up-day 84</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</si>
  <si>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</si>
  <si>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</si>
  <si>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t>
  </si>
  <si>
    <t>Infusion site pain: 0(Frequency Threshold for Reporting Other Adverse Events 0%)
Infusion site rash: 2.78(Frequency Threshold for Reporting Other Adverse Events 0%)
Hypersensitivity: 2.78(Frequency Threshold for Reporting Other Adverse Events 0%)</t>
  </si>
  <si>
    <t>Percentage of Participants With Asthma Exacerbations at Week 12 [ Time Frame: Week 12 ]</t>
  </si>
  <si>
    <t>CT0194_A1_002</t>
  </si>
  <si>
    <t>Experimental: reslizumab 0.3 mg/kg</t>
  </si>
  <si>
    <t>0.3 mg/kg, administered intravenously (iv) once every 4 weeks, for a total of 4 doses</t>
  </si>
  <si>
    <t>Reslizumab 0.3 mg/kg every 4 weeks</t>
  </si>
  <si>
    <t>CT0115_A2_002</t>
  </si>
  <si>
    <t>Experimental: benralizumab 1.0 mg/kg</t>
  </si>
  <si>
    <t>A single dose of benralizumab (medi-563) 1.0 mg/kg of body weight intravenous infusion over at least 30 minutes on day 0</t>
  </si>
  <si>
    <t>Benralizumab 1 mg/kg iv infusion over at least 30 minutes on day 0</t>
  </si>
  <si>
    <t>Infusion site pain: 2.78(Frequency Threshold for Reporting Other Adverse Events 0%)
Infusion site rash: 0(Frequency Threshold for Reporting Other Adverse Events 0%)
Hypersensitivity: 2.78(Frequency Threshold for Reporting Other Adverse Events 0%)</t>
  </si>
  <si>
    <t>CT0116</t>
  </si>
  <si>
    <t>NCT00771030</t>
  </si>
  <si>
    <t>CT0116_A1_001</t>
  </si>
  <si>
    <t>Comparator: placebo sc (cohorts 1-3)</t>
  </si>
  <si>
    <t>Participants received placebo to brodalumab by subcutaneous (sc) injection once every 2 weeks for a total of six doses</t>
  </si>
  <si>
    <t>Placebo sc q2w</t>
  </si>
  <si>
    <t>•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</si>
  <si>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</si>
  <si>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
Injection site erythema: 0</t>
  </si>
  <si>
    <t>1. Number of Participants With Treatment-emergent Adverse Events [ Time Frame: From first dose of study drug up to end of study (week 19). ]
2. Number of Participants With Clinically Significant Changes in Safety Laboratory Tests [ Time Frame: Blood samples were taken on days 2, 8, 15, 29, 43, 57, 71, 85, 106, and 127. ]
3. Number of Participants With Clinically Significant Changes in Physical Examination Findings, Vital Signs, or Electrocardiogram Findings [ Time Frame: From first dose of study drug up to 4 weeks after last dose; 14 weeks for Cohorts 1, 2, and 3 and 8 weeks for Cohorts 5 and 6. ]
4. Number of Participants With Anti-brodalumab Antibodies [ Time Frame: Days 1 (pre-dose), 29 (pre-dose), 85, and 127 ]</t>
  </si>
  <si>
    <t>CT0116_A2_001</t>
  </si>
  <si>
    <t>Comparator: placebo iv (cohorts 5-6)</t>
  </si>
  <si>
    <t>Participants received placebo to brodalumab by intravenous (iv) infusion every 4 weeks for a total of two doses</t>
  </si>
  <si>
    <t>Placebo iv q4w</t>
  </si>
  <si>
    <t>CT0116_A3_001</t>
  </si>
  <si>
    <t>Experimental: brodalumab 50 mg sc (cohort 1)</t>
  </si>
  <si>
    <t>Participants received 50 mg brodalumab by subcutaneous injection once every 2 weeks for a total of six doses</t>
  </si>
  <si>
    <t>Brodalumab 50 mg sc q2w</t>
  </si>
  <si>
    <t>CT0116_A4_001</t>
  </si>
  <si>
    <t>Experimental: brodalumab 140 mg sc (cohort 2)</t>
  </si>
  <si>
    <t>Participants received 140 mg brodalumab by subcutaneous injection once every 2 weeks for a total of six doses</t>
  </si>
  <si>
    <t>Brodalumab 140 mg sc q2w</t>
  </si>
  <si>
    <t>Administration site pain: 16.67
Injection site erythema: 16.67</t>
  </si>
  <si>
    <t>CT0116_A5_001</t>
  </si>
  <si>
    <t>Experimental: brodalumab 210 mg sc (cohort 3)</t>
  </si>
  <si>
    <t>Participants received 210 mg brodalumab by subcutaneous injection once every 2 weeks for a total of six doses</t>
  </si>
  <si>
    <t>Brodalumab 210 mg sc q2w</t>
  </si>
  <si>
    <t>CT0116_A6_001</t>
  </si>
  <si>
    <t>Experimental: brodalumab 420 mg iv (cohort 5)</t>
  </si>
  <si>
    <t>Participants received 420 mg brodalumab by iv infusion once every 4 weeks for a total of two doses</t>
  </si>
  <si>
    <t>Brodalumab 420 mg sc q4w</t>
  </si>
  <si>
    <t>CT0116_A7_001</t>
  </si>
  <si>
    <t>Experimental: brodalumab 700 mg iv (cohort 6)</t>
  </si>
  <si>
    <t>Participants received 700 mg brodalumab by iv infusion once every 4 weeks for a total of two doses</t>
  </si>
  <si>
    <t>Brodalumab 700 mg sc q4w</t>
  </si>
  <si>
    <t>CT0117</t>
  </si>
  <si>
    <t>NCT00783289</t>
  </si>
  <si>
    <t>CT0117_A1_001</t>
  </si>
  <si>
    <t>Treatment period + follow-up</t>
  </si>
  <si>
    <t>Placebo matched to benralizumab (medi-563) injection subcutaneously on day 0, 28, and 56</t>
  </si>
  <si>
    <t>Placebo sc on day 0, 28, and 56</t>
  </si>
  <si>
    <t>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t>
  </si>
  <si>
    <t>Number of Participants Reporting Treatment-Emergent Adverse Events (TEAEs) and Treatment-Emergent Serious Adverse Events (TESAEs) [ Time Frame: Day 0 to Day 161 ]</t>
  </si>
  <si>
    <t>CT0117_A2_001</t>
  </si>
  <si>
    <t>Experimental: benralizumab 25 mg</t>
  </si>
  <si>
    <t>Benralizumab (medi-563) injection 25 milligram (mg) subcutaneously on day 0, 28, and 56</t>
  </si>
  <si>
    <t>Benralizumab 25 mg sc on day 0, 28, and 56</t>
  </si>
  <si>
    <t>CT0117_A3_001</t>
  </si>
  <si>
    <t>Experimental: benralizumab 100 mg</t>
  </si>
  <si>
    <t>Benralizumab (medi-563) injection 100 mg subcutaneously on day 0, 28, and 56</t>
  </si>
  <si>
    <t>Benralizumab 100 mg sc on day 0, 28, and 56</t>
  </si>
  <si>
    <t>CT0117_A4_001</t>
  </si>
  <si>
    <t>Experimental: benralizumab 200 mg</t>
  </si>
  <si>
    <t>Benralizumab (medi-563) injection 200 mg subcutaneously on day 0, 28, and 56</t>
  </si>
  <si>
    <t>Benralizumab 200 mg sc on day 0, 28, and 56</t>
  </si>
  <si>
    <t>CT0048_A8_001</t>
  </si>
  <si>
    <t>CT0041_A1_001</t>
  </si>
  <si>
    <t>CT0118</t>
  </si>
  <si>
    <t>NCT00784693</t>
  </si>
  <si>
    <t>CT0118_A1_003</t>
  </si>
  <si>
    <t>A single dose of tanezumab (rn624 or pf-04383119) 15 milligram (mg) intravenous infusion on day 1. participants were followed up to week 16</t>
  </si>
  <si>
    <t>Tanezumab 15 mg on day 1
participants were followed up to week 16</t>
  </si>
  <si>
    <t>Endometriosis</t>
  </si>
  <si>
    <t>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</si>
  <si>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</si>
  <si>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</si>
  <si>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CT0118_A1_004</t>
  </si>
  <si>
    <t>CT0118_A1_005</t>
  </si>
  <si>
    <t>Infusion site pain: 0.00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</si>
  <si>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</si>
  <si>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</si>
  <si>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</si>
  <si>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</si>
  <si>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</si>
  <si>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
rilotumumab 10 mg/kg iv infusion q2w until progressive disease, intolerability, withdrawal, death or sponsor decision</t>
  </si>
  <si>
    <t>Colon Cancer
Colorectal Cancer
Gastrointestinal Cancer
Metastatic Colorectal Cancer
Rectal Cancer</t>
  </si>
  <si>
    <t>Rilotumumab</t>
  </si>
  <si>
    <t>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t>
  </si>
  <si>
    <t>Drug Hypersensitivity (Threshold 5%): 9.09</t>
  </si>
  <si>
    <t>1. Part 1: Number of Participants With Dose-limiting Toxicities (DLT) [ Time Frame: 7 weeks ]
2. Part 2: Percentage of Participants With an Objective Response [ Time Frame: From the date of first dose until the data cut-off date of 23 July 2010. Median follow-up time was 30 weeks. ]</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</si>
  <si>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</si>
  <si>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</si>
  <si>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</si>
  <si>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
placebo iv infusion q2w until progressive disease, intolerability, withdrawal, death or sponsor decision</t>
  </si>
  <si>
    <t>Drug Hypersensitivity (Threshold 5%): 0</t>
  </si>
  <si>
    <t>CT0119_A3_001</t>
  </si>
  <si>
    <t>Experimental: part 2: panitumumab + rilotumumab</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</si>
  <si>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</si>
  <si>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</si>
  <si>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</si>
  <si>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
ganitumab 12 mg/kg iv infusion q2w until progressive disease, intolerability, withdrawal, death or sponsor decision</t>
  </si>
  <si>
    <t>Ganitumab</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</si>
  <si>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</si>
  <si>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</si>
  <si>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</si>
  <si>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</si>
  <si>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</si>
  <si>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
ofatumumab 2000mg q7w</t>
  </si>
  <si>
    <t>Leukemia, Lymphocytic, Chronic</t>
  </si>
  <si>
    <t>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t>
  </si>
  <si>
    <t>Hypersensitivity (Threshold 5%): 11.76
Infusion site extravasation (Threshold 5%): 0</t>
  </si>
  <si>
    <t>Number of Participants Classified as Responders (Rs) and Non-responders (NRs) for Objective Response in Accordance With the National Cancer Institute Working Group (NCIWG) 1996 Guidelines [ Time Frame: Start of treatment (Week 0/Visit 2) until Week 52 ]</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</si>
  <si>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</si>
  <si>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</si>
  <si>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</si>
  <si>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
Infusion site extravasation (Threshold 5%): 18.18</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</si>
  <si>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</si>
  <si>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</si>
  <si>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</si>
  <si>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
Infusion site extravasation (Threshold 5%): 0</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</si>
  <si>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</si>
  <si>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</si>
  <si>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</si>
  <si>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</si>
  <si>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</si>
  <si>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</si>
  <si>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</si>
  <si>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</si>
  <si>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</si>
  <si>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</si>
  <si>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</si>
  <si>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</si>
  <si>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</si>
  <si>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CT0653_A2_001</t>
  </si>
  <si>
    <t>Placebo every 3 weeks by iv infusion</t>
  </si>
  <si>
    <t>Placebo q3w iv</t>
  </si>
  <si>
    <t>CT0369</t>
  </si>
  <si>
    <t>NCT02260791</t>
  </si>
  <si>
    <t>CT0369_A2_001</t>
  </si>
  <si>
    <t>Active comparator: humira</t>
  </si>
  <si>
    <t>Treatment period-0 week</t>
  </si>
  <si>
    <t>Patients were administered subcutaneous (sc) humira 40 mg every other week (eow). the treatment period was 22 weeks</t>
  </si>
  <si>
    <t>Male or female aged 18 years or over
Patients have been diagnosed with Rheumatoid Arthritis (RA) for at least 3 months
Patient has active RA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</si>
  <si>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t>
  </si>
  <si>
    <t>ADA titer was defined as low (less than or equal to the lower quartile), moderate (between the lower and upper quartile, both not included), or high (greater than or equal to the upper quartile)
(Source: https://www.ncbi.nlm.nih.gov/pmc/articles/PMC6909638/pdf/13075_2019_Article_2046.pdf)</t>
  </si>
  <si>
    <t>American College of Rheumatology (ACR) 20 Response Rate [ Time Frame: Week 24 ]</t>
  </si>
  <si>
    <t>CT0567</t>
  </si>
  <si>
    <t>NCT03560739</t>
  </si>
  <si>
    <t>CT0567_A4_001</t>
  </si>
  <si>
    <t>Omb 20mg ai thigh</t>
  </si>
  <si>
    <t>Ofatumumab 20 mg subcutaneous (sc.) injection with autoinjector (ai) administrated on thigh</t>
  </si>
  <si>
    <t>Ofatumumab 20 mg sc</t>
  </si>
  <si>
    <t>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t>
  </si>
  <si>
    <t>1. Bioequivalence of 20 mg Ofatumumab Injected by Pre-filled Syringe (PFS) vs Autoinjector (AI) to Abdomen as Measured by AUCtau [ Time Frame: Week 8 to Week 12 dosing interval ]
2. Bioequivalence of 20 mg Ofatumumab Injected by Pre-filled Syringe (PFS) vs Autoinjector (AI) to Abdomen as Measured by Cmax [ Time Frame: Week 8 to Week 12 dosing interval ]</t>
  </si>
  <si>
    <t>CT0158_A1_003</t>
  </si>
  <si>
    <t>Nivolumab (mdx-1106) + ipilimumab (cohort 1)</t>
  </si>
  <si>
    <t>0.3 mg/kg of nivolumab (mdx-1106) + 3 mg/kg of ipilimumab</t>
  </si>
  <si>
    <t>0.3 mg/kg
3 mg/kg</t>
  </si>
  <si>
    <t>CT0122</t>
  </si>
  <si>
    <t>NCT00809354</t>
  </si>
  <si>
    <t>CT0122_A1_002</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</si>
  <si>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</si>
  <si>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</si>
  <si>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t>
  </si>
  <si>
    <t>Osteoarthritis
Arthritis</t>
  </si>
  <si>
    <t>Naproxen/Celecoxib</t>
  </si>
  <si>
    <t>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</si>
  <si>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</si>
  <si>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
Change From Baseline in the Western Ontario and McMaster Universities Osteoarthritis Index (WOMAC) Physical Function Subscale Score at Week 16 [ Time Frame: Baseline, Week 16 ]
Change From Baseline in the Patient Global Assessment (PGA) of Osteoarthritis at Week 16 [ Time Frame: Baseline, Week 16 ]</t>
  </si>
  <si>
    <t>CT0122_A2_002</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</si>
  <si>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</si>
  <si>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</si>
  <si>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t>
  </si>
  <si>
    <t>CT0122_A3_002</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</si>
  <si>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</si>
  <si>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</si>
  <si>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</si>
  <si>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CT0122_A4_002</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</si>
  <si>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</si>
  <si>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</si>
  <si>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</si>
  <si>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CT0122_A1_003</t>
  </si>
  <si>
    <t>CT0122_A2_003</t>
  </si>
  <si>
    <t>CT0122_A3_003</t>
  </si>
  <si>
    <t>CT0122_A4_003</t>
  </si>
  <si>
    <t>CT0122_A1_004</t>
  </si>
  <si>
    <t>Treatment period-week 40</t>
  </si>
  <si>
    <t>CT0122_A2_004</t>
  </si>
  <si>
    <t>CT0122_A3_004</t>
  </si>
  <si>
    <t>CT0122_A4_004</t>
  </si>
  <si>
    <t>CT0122_A1_005</t>
  </si>
  <si>
    <t>Treatment period-week 56</t>
  </si>
  <si>
    <t>CT0122_A2_005</t>
  </si>
  <si>
    <t>CT0122_A3_005</t>
  </si>
  <si>
    <t>CT0122_A4_005</t>
  </si>
  <si>
    <t>CT0309</t>
  </si>
  <si>
    <t>NCT01981473</t>
  </si>
  <si>
    <t>CT0309_A2_001</t>
  </si>
  <si>
    <t>Participants who had received treatment with adalimumab for a minimum of 6 months and maximum of 24 months prior to the study assessment visit</t>
  </si>
  <si>
    <t>• Age 18 years or older
• Diagnosis of RA based on the 1987 American College of Rheumatology revised criteria
• Current continuous treatment with either etanercept, adalimumab, or infliximab for a minimum of 6 months and maximum of 24 months</t>
  </si>
  <si>
    <t>Injection site Reaction: 1.01</t>
  </si>
  <si>
    <t>Percentage of Participants Positive for Antidrug Antibodies Among Those Treated With Etanercept Versus Those Treated With Monoclonal Antibodies (Adalimumab or Infliximab). [ Time Frame: 1 day ]</t>
  </si>
  <si>
    <t>CT0006_A1_001</t>
  </si>
  <si>
    <t>Treatment period- week 0</t>
  </si>
  <si>
    <t>CT0217</t>
  </si>
  <si>
    <t>NCT01401166</t>
  </si>
  <si>
    <t>CT0217_A2_003</t>
  </si>
  <si>
    <t>Anti-Hyaluronidase Human Antibodies</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</si>
  <si>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</si>
  <si>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</si>
  <si>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</si>
  <si>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t>
  </si>
  <si>
    <t>Percentage of Participants by Preferred Method of Drug Administration [ Time Frame: Week 24 ]</t>
  </si>
  <si>
    <t>CT0123</t>
  </si>
  <si>
    <t>NCT00809783</t>
  </si>
  <si>
    <t>CT0123_A1_002</t>
  </si>
  <si>
    <t>Patients received tanezumab (rn624 or pf-04383119) 2.5 mg intravenous infusion administered every 8 weeks for up to 64 weeks</t>
  </si>
  <si>
    <t>Tanezumab 2.5 mg iv administered every 8 weeks for up to 64 weeks</t>
  </si>
  <si>
    <t>Osteoarthritis</t>
  </si>
  <si>
    <t>18 Years to 99 Years (Adult, Older Adult)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</si>
  <si>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</si>
  <si>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
Number of Participants With Abnormal Laboratory Findings [ Time Frame: A4091016: Day 1 up to Week 80 ]
Number of Participants With Clinically Significant Abnormal Electrocardiogram (ECG) Findings [ Time Frame: A4091016: Baseline (Day 1) up to Week 80 ]</t>
  </si>
  <si>
    <t>CT0123_A2_002</t>
  </si>
  <si>
    <t>Patients received tanezumab (rn624 or pf-04383119) 5 mg intravenous infusion administered every 8 weeks for up to 64 weeks</t>
  </si>
  <si>
    <t>Tanezumab 5 mg iv administered every 8 weeks for up to 64 weeks</t>
  </si>
  <si>
    <t>CT0123_A3_002</t>
  </si>
  <si>
    <t>Patients received tanezumab 10 mg intravenous infusion administered every 8 weeks for up to 64 weeks</t>
  </si>
  <si>
    <t>Tanezumab 10 mg iv administered every 8 weeks for up to 64 weeks</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</si>
  <si>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</si>
  <si>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</si>
  <si>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</si>
  <si>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</si>
  <si>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</si>
  <si>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</si>
  <si>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</si>
  <si>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</si>
  <si>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</si>
  <si>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</si>
  <si>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</si>
  <si>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</si>
  <si>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</si>
  <si>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</si>
  <si>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Treatment period-80 or et</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</si>
  <si>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</si>
  <si>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</si>
  <si>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</si>
  <si>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</si>
  <si>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</si>
  <si>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</si>
  <si>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</si>
  <si>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</si>
  <si>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</si>
  <si>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t>
  </si>
  <si>
    <t>Hypersensitivity: 0
Infusion related reaction (Threshold 5%): 13.33</t>
  </si>
  <si>
    <t>Number of Participants With Overall Response (OR) for Cycle 1 (Including the Redosing Cycle), as Assessed by the Investigator [ Time Frame: Baseline and up to 27 months from the first dose of Cycle 1 (Study Day 1), and before Cycle 2 treatment ]
Number of Participants With OR for Cycle 1 (Excluding the Redosing Cycle), as Assessed by the Investigator [ Time Frame: Baseline and up to Study Week 16 ]</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</si>
  <si>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</si>
  <si>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</si>
  <si>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</si>
  <si>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</si>
  <si>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
Infusion related reaction (Threshold 5%): 13.64</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</si>
  <si>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</si>
  <si>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</si>
  <si>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</si>
  <si>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</si>
  <si>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</si>
  <si>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</si>
  <si>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</si>
  <si>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</si>
  <si>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</si>
  <si>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
2. Time From Last Omalizumab Dose to Adjudicated Anaphylactic Symptoms - Case Participants [ Time Frame: Baseline (Enrollment Visit) ]
3. Categorical Time From Last Omalizumab Dose to Adjudicated Anaphylactic Symptoms - Case Participants [ Time Frame: Baseline (Enrollment Visit) ]
4. Total Omalizumab Doses Received When Adjudicated Anaphylactic Event Occurred - Case Participants [ Time Frame: Baseline (Enrollment Visit) ]
5. Treatment Received Following Adjudicated Anaphylactic Event - Case Participants [ Time Frame: Baseline (Enrollment Visit) ]
6. Outcome Attributed to Adjudicated Anaphylactic Event - Case Participants [ Time Frame: Baseline (Enrollment Visit) ]
7. Number of Participants Reinitiating Omalizumab After Adjudicated Anaphylactic Event - Case Participants [ Time Frame: Baseline (Enrollment Visit) ]
8. Number of Participants With Prior Unadjudicated Anaphylactic Events - Case Participants [ Time Frame: Baseline (Enrollment Visit) ]
9. Treatment Following Prior Unadjudicated Anaphylactic Events - Case Participants [ Time Frame: Baseline (Enrollment Visit) ]
10. Number of Participants With Subsequent Unadjudicated Anaphylactic Events - Case Participants [ Time Frame: Baseline (Enrollment Visit) ]
11. Treatment Following Subsequent Unadjudicated Anaphylactic Events - Case Participants [ Time Frame: Baseline (Enrollment Visit) ]
12. Medications Received Within Two Weeks Prior to the Adjudicated Anaphylactic Event - Case Participants [ Time Frame: Baseline (Enrollment Visit) ]
13. Medications Within Two Weeks Prior to Blood Draw [ Time Frame: Baseline (Enrollment Visit) ]
14. Number of Participants With Anti-Therapeutic Antibodies (ATA) - Main Study [ Time Frame: Baseline (Enrollment Visit) ]
15. Number of Participants With Positive Skin Reaction After Skin Prick Test - Skin Testing Substudy [ Time Frame: Substudy Day 1 ]
16. Number of Participants With ATA - Skin Testing Substudy [ Time Frame: Substudy Week 10 ]</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</si>
  <si>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</si>
  <si>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</si>
  <si>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</si>
  <si>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CT0125_A3_001</t>
  </si>
  <si>
    <t>Omalizumab with hypersensitivity-skin testing substudy</t>
  </si>
  <si>
    <t>CT0125_A4_001</t>
  </si>
  <si>
    <t>Omalizumab without hypersensitivity-skin testing substudy</t>
  </si>
  <si>
    <t>CT0325</t>
  </si>
  <si>
    <t>NCT02031458</t>
  </si>
  <si>
    <t>CT0325_A1_001</t>
  </si>
  <si>
    <t>Treatment period (week 0)</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</si>
  <si>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</si>
  <si>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</si>
  <si>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</si>
  <si>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</si>
  <si>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CT0295</t>
  </si>
  <si>
    <t>NCT01941095</t>
  </si>
  <si>
    <t>CT0295_A1_001</t>
  </si>
  <si>
    <t>Experimental: tocilizumab</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</si>
  <si>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</si>
  <si>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</si>
  <si>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</si>
  <si>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</si>
  <si>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</si>
  <si>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Percentage of Participants Who Achieved Disease Activity Score Based on 28 Joint Count and Erythrocyte Sedimentation Rate (DAS28-ESR) Remission at Week 24 [ Time Frame: Week 24 ]</t>
  </si>
  <si>
    <t>CT0126</t>
  </si>
  <si>
    <t>NCT00823719</t>
  </si>
  <si>
    <t>CT0126_A1_002</t>
  </si>
  <si>
    <t>Experimental: ofatumumab/dhap</t>
  </si>
  <si>
    <t>Early withdrawal or follow-up</t>
  </si>
  <si>
    <t>No treatment was given</t>
  </si>
  <si>
    <t>No treatment</t>
  </si>
  <si>
    <t>Lymphoma, Large Cell, Diffuse</t>
  </si>
  <si>
    <t>Subjects with CD20 positive aggressive non-Hodgkin's lymphoma (NHL) including DLBCL, transformed follicular lymphoma (FL) &amp; grade 3b FL.
Refractory to, or relapsed following, first-line treatment with rituximab combined with anthracycline- or anthracenedione-based chemotherapy as defined by the protocol.
Computed tomography (CT) with involvement of 2 or more clearly demarcated lesions with a long axis &gt; 1.5 centimeters (cm) and short axis ≥ 1.0 cm or 1 clearly demarcated lesion with a long axis &gt;2.0 cm and short axis &gt;=1.0 cm.
Baseline [18F] fluorodeoxyglucose (FDG)-positron emission tomography (PET) scans must demonstrate positive lesions compatible with CT defined anatomical tumor sites.
Age 18 yrs or older.
Eastern Cooperative Oncology Group (ECOG) performance status of 0, 1 or 2.
Eligible for high dose chemotherapy and autologous stem cell transplant (ASCT).
Signed written informed consent.
Resolution of toxicities from first-line therapy to a grade that in the opinion of the investigator does not contraindicate study participation</t>
  </si>
  <si>
    <t>Hypersensitivity (Threshold 0%): 3.85
Drug Hypersensitivity (Threshold 0%): 3.85
Hypersensitivity (Serious adverse event): 7.69</t>
  </si>
  <si>
    <t>Number of Participants With Overall Response (OR), as Assessed by the Investigator [ Time Frame: From Day 14 (Study Day 56) to Day 21 (approximately Study Day 63) of treatment Cycle 3, or earlier in the case of early withdrawal or missing response assessment for Cycle 3 ]</t>
  </si>
  <si>
    <t>CT0126_A2_002</t>
  </si>
  <si>
    <t>Experimental: ofatumumab/ice</t>
  </si>
  <si>
    <t>Hypersensitivity (Threshold 0%): 11.43
Drug Hypersensitivity (Threshold 0%): 0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</si>
  <si>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</si>
  <si>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</si>
  <si>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</si>
  <si>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</si>
  <si>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</si>
  <si>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</si>
  <si>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
fludarabine 25mg/m2 day 1 on days 1-3 of each cycles (6 cycles)
cyclophosphamide 250mg/m2 day 1-3 on days 1-3 of each cycles (6 cycles)</t>
  </si>
  <si>
    <t>Fludarabine, Cyclophosphamide</t>
  </si>
  <si>
    <t>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t>
  </si>
  <si>
    <t>Anti-human Antibody</t>
  </si>
  <si>
    <t>Progression-free Survival (PFS), as Assessed by the Independent Review Committee (IRC) [ Time Frame: From randomization up to 5 years after last dose of study drug ]</t>
  </si>
  <si>
    <t>CT0237</t>
  </si>
  <si>
    <t>NCT01532869</t>
  </si>
  <si>
    <t>CT0237_A1_002</t>
  </si>
  <si>
    <t>Blinded-treatment period (baseline)</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</si>
  <si>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</si>
  <si>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</si>
  <si>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</si>
  <si>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
Systemic sclerosis, as defined by American College of Rheumatology (1980) criteria
Disease duration of &lt;/= 60 months (defined as time from first non-Raynaud phenomenon manifestation)
&gt;/= 15 and &lt;/= 40 mRSS units at screening
Active disease, as defined by protocol
Uninvolved skin at injection sites
Negative pregnancy test for a female subject of childbearing potential</t>
  </si>
  <si>
    <t>1. Change From Baseline in Modified Rodnan Skin Score (mRSS) at Week 24 [ Time Frame: Baseline, Week 24 ]
2. Percentage of Participants With Treatment-Emergent Adverse Events (AEs) and Serious Adverse Events (SAEs) [ Time Frame: Week 48 ]</t>
  </si>
  <si>
    <t>CT0127_A1_003</t>
  </si>
  <si>
    <t>Follow-up(month 1)</t>
  </si>
  <si>
    <t>CT0127_A1_004</t>
  </si>
  <si>
    <t>Follow-up(month 6)</t>
  </si>
  <si>
    <t>CT0127_A1_005</t>
  </si>
  <si>
    <t>Follow-up(month 30)</t>
  </si>
  <si>
    <t>CT0127_A2_001</t>
  </si>
  <si>
    <t>Active comparator: fludarabine, cyclophosphamide (therapeutic naïve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</si>
  <si>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</si>
  <si>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
cyclophosphamide 250mg/m2 on days 1-3 of each cycle (6 cycles)</t>
  </si>
  <si>
    <t>Cyclophosphamide</t>
  </si>
  <si>
    <t>CT0423</t>
  </si>
  <si>
    <t>NCT02516241</t>
  </si>
  <si>
    <t>CT0423_A2_001</t>
  </si>
  <si>
    <t>Experimental: monotherapy: durvalumab (durvalumab)</t>
  </si>
  <si>
    <t>Patients received durvalumab (durvalumab)</t>
  </si>
  <si>
    <t>Durvalumab durvalumab: iv infusion</t>
  </si>
  <si>
    <t>Urothelial Cancer</t>
  </si>
  <si>
    <t>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</si>
  <si>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</si>
  <si>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</si>
  <si>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
2. To Assess the Efficacy of Durvalumab Monotherapy Versus SoC in Terms of OS in PD-L1-High Analysis Set [ Time Frame: From randomization date until death due to any cause, assessed up to the data cut-off date (27JAN2020, a maximum of 5 years). ]</t>
  </si>
  <si>
    <t>CT0127_A2_003</t>
  </si>
  <si>
    <t>CT0127_A2_004</t>
  </si>
  <si>
    <t>Follow-up(month 3)</t>
  </si>
  <si>
    <t>CT0127_A2_005</t>
  </si>
  <si>
    <t>CT0127_A2_006</t>
  </si>
  <si>
    <t>Follow-up(month 9)</t>
  </si>
  <si>
    <t>CT0158_A8_001</t>
  </si>
  <si>
    <t>Nivolumab (mdx-1106) (cohort 6)</t>
  </si>
  <si>
    <t>1mg/kg of nivolumab (mdx-1106)</t>
  </si>
  <si>
    <t>1 mg/kg</t>
  </si>
  <si>
    <t>CT0069_A1_002</t>
  </si>
  <si>
    <t>CT0128</t>
  </si>
  <si>
    <t>NCT00826514</t>
  </si>
  <si>
    <t>CT0128_A1_003</t>
  </si>
  <si>
    <t>A single dose of tanezumab (rn624 or pf-04383119) 20 milligram (mg) intravenous infusion over 5 minutes. participants were followed up to week 16</t>
  </si>
  <si>
    <t>Tanezumab 20 mg over 5 minutes
participants were followed up to week 16</t>
  </si>
  <si>
    <t>Chronic Prostatitis With Chronic Pelvic Pain Syndrome</t>
  </si>
  <si>
    <t>Diagnosis of chronic prostatitis
Male adults at least 18 years of age
Moderate to severe chronic prostatitis, with an average pain score above a pre-defined level
To use contraception</t>
  </si>
  <si>
    <t>Human serum ADA samples were analyzed for the presence or absence of anti-tanezumab antibodies by using the semi quantitative enzyme-linked immunosorbent assay (ELISA)</t>
  </si>
  <si>
    <t>CT0128_A1_004</t>
  </si>
  <si>
    <t>CT0648_A1_003</t>
  </si>
  <si>
    <t>Anti-Pertuzumab Antibodies</t>
  </si>
  <si>
    <t>T-dm1 + pertuzumab</t>
  </si>
  <si>
    <t>Adjuvant phase- baseline</t>
  </si>
  <si>
    <t>Pertuzumab 840 mg (loading dose); and 420 mg (maintenance dose) iv infusion q3w
trastuzumab emtansine 3.6 mg/kg iv infusion q3w</t>
  </si>
  <si>
    <t>Trastuzumab Emtansine</t>
  </si>
  <si>
    <t>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</si>
  <si>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Percentage of Participants With Total Pathological Complete Response (tpCR) Assessed Based on Tumor Samples [ Time Frame: Pre-surgery (within 6 weeks after neoadjuvant therapy; up to approximately 6 months) ]</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</si>
  <si>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</si>
  <si>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</si>
  <si>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</si>
  <si>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CT0129</t>
  </si>
  <si>
    <t>NCT00830063</t>
  </si>
  <si>
    <t>CT0129_A1_002</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</si>
  <si>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</si>
  <si>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</si>
  <si>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</si>
  <si>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
Osteoarthritis</t>
  </si>
  <si>
    <t>18 Years and older (Adult, Older Adult)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</si>
  <si>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</si>
  <si>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
Change From Baseline in Western Ontario and McMaster Universities Osteoarthritis Index (WOMAC) Physical Function Subscale at Week 16: Baseline Observation Carried Forward (BOCF) [ Time Frame: Baseline, Week 16 ]
Change From Baseline in Patient Global Assessment of Osteoarthritis at Week 16: Baseline Observation Carried Forward (BOCF) [ Time Frame: Baseline, Week 16 ]</t>
  </si>
  <si>
    <t>CT0129_A2_002</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</si>
  <si>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</si>
  <si>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</si>
  <si>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</si>
  <si>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CT0129_A1_003</t>
  </si>
  <si>
    <t>CT0129_A2_003</t>
  </si>
  <si>
    <t>CT0129_A1_004</t>
  </si>
  <si>
    <t>CT0129_A2_004</t>
  </si>
  <si>
    <t>CT0130</t>
  </si>
  <si>
    <t>NCT00835185</t>
  </si>
  <si>
    <t>CT0130_A1_001</t>
  </si>
  <si>
    <t>Anti-Necitumumab Antibodies</t>
  </si>
  <si>
    <t>Experimental: necitumumab +mfolfox-6 regimen</t>
  </si>
  <si>
    <t>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t>
  </si>
  <si>
    <t>800 mg iv over 50 minutes on day 1
85 mg/m^2 oxaliplatin iv over 2 hours
400 mg/m^2 folinic acid
400 mg/m^2 5-fu iv
46-hour iv infusion of 5-fu at 2400 mg/m^2. all treatments were administered every 2 weeks</t>
  </si>
  <si>
    <t>Metastatic Colorectal Cancer</t>
  </si>
  <si>
    <t>• Ages Eligible for Study: 18 Years and older
• Histologically-confirmed, EGFR-detectable or EGFR-undetectable CRC
• Locally-advanced unresectable or metastatic adenocarcinoma of the colon or rectum
• At least 1 unidimensional-measurable target lesion by computed tomography (CT) scan or magnetic resonance imaging (MRI); target lesion(s) must not lie within an irradiated area
• Age &gt;=18 years
• Life expectancy of &gt;=6 months
• Eastern Cooperative Oncology Group (ECOG) performance status &lt;=2 at study entry
• Adequate hematologic function, as evidenced by an absolute neutrophil count (ANC) &gt;=1.5 x 10^9 liter (L), hemoglobin &gt;=10 grams per deciliter (g/dL), and platelets ≥100 x 10^9/L
•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
• Adequate renal function as defined by a serum creatinine &lt;=1.5 x ULN, creatinine clearance &gt;= 60 milliliters per minute (mL/min), or serum albumin &gt;=lower limit of normal (LLN)
• Participant's relevant toxicities/effects of prior therapy [surgery/radiation therapy (RT)] must have recovered to a stable or chronic level
• Participant agrees to use adequate contraception during the study period and for 4 weeks after the last dose of study treatment. Participants must notify the principal investigator if they themselves or their partner becomes pregnant
•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</si>
  <si>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</si>
  <si>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
Hypersensitivity (Frequency Threshold 5%): 6.82</t>
  </si>
  <si>
    <t>Percentage of Participants With Complete Response (CR) or Partial Response (PR) (Objective Response ) [ Time Frame: Up to 30 Months ]</t>
  </si>
  <si>
    <t>CT0524</t>
  </si>
  <si>
    <t>NCT03098550</t>
  </si>
  <si>
    <t>CT0524_A2_001</t>
  </si>
  <si>
    <t>Experimental: nivolumab + daratumumab (nsclc)</t>
  </si>
  <si>
    <t>Non-small cell lung cancer (nsclc) treated with nivolumab iv 240 mg q2w (weeks 3 to 24) + daratumumab iv 16 mg/kg q1w (weeks 1 to 8), daratumumab iv 16 mg/kg q2w (weeks 9-24)</t>
  </si>
  <si>
    <t>Nivolumab iv 240 mg q2w (weeks 3 to 24)
daratumumab iv 16 mg/kg q1w (weeks 1 to 8)
daratumumab iv 16 mg/kg q2w (weeks 9-24)</t>
  </si>
  <si>
    <t>•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</si>
  <si>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</si>
  <si>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
2. Number of Participants With Serious Adverse Events (SAEs) [ Time Frame: From first dose to 30 days post last dose (up to 34 months) ]
3. Number of Participants With Laboratory Abnormalities in Specific Liver Tests [ Time Frame: From first dose to 30 days post last dose (up to 34 months) ]
4. Number of Participants With Laboratory Abnormalities in Specific Thyroid Tests [ Time Frame: From first dose to 30 days post last dose (up to 34 months) ]
5. Number of Participants With Laboratory Results of Worst CTC Grade [ Time Frame: From first dose to 30 days post last dose (up to 34 months) ]</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</si>
  <si>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</si>
  <si>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</si>
  <si>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</si>
  <si>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</si>
  <si>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</si>
  <si>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</si>
  <si>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Methotrexate, Dmards</t>
  </si>
  <si>
    <t>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t>
  </si>
  <si>
    <t>Percentage of Participants With Adverse Events [ Time Frame: Baseline up to Week 32 ]</t>
  </si>
  <si>
    <t>CT0131</t>
  </si>
  <si>
    <t>NCT00863304</t>
  </si>
  <si>
    <t>CT0131_A1_002</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</si>
  <si>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</si>
  <si>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</si>
  <si>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</si>
  <si>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</si>
  <si>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
Change From Baseline in Western Ontario and McMaster Universities Osteoarthritis Index (WOMAC) Physical Function Subscale at Week 16: Baseline Observation Carried Forward (BOCF) [ Time Frame: Baseline, Week 16 ]
Change From Baseline in Patient Global Assessment (PGA) of Osteoarthritis at Week 16: Baseline Observation Carried Forward (BOCF) [ Time Frame: Baseline, Week 16 ]</t>
  </si>
  <si>
    <t>CT0131_A2_002</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</si>
  <si>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</si>
  <si>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</si>
  <si>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CT0131_A1_003</t>
  </si>
  <si>
    <t>CT0131_A2_003</t>
  </si>
  <si>
    <t>CT0131_A1_004</t>
  </si>
  <si>
    <t>CT0131_A2_004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</si>
  <si>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</si>
  <si>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</si>
  <si>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CT0486_A1_001</t>
  </si>
  <si>
    <t>Experimental: benralizumab q4w</t>
  </si>
  <si>
    <t>Benralizumab 30 mg administered subcutaneously (sc) by injection every 4 weeks</t>
  </si>
  <si>
    <t>CT0132</t>
  </si>
  <si>
    <t>NCT00863772</t>
  </si>
  <si>
    <t>CT0132_A1_002</t>
  </si>
  <si>
    <t>Tanezumab (rn624 or pf-04383119) 5 milligram (mg) intravenous infusion over 5 minutes on day 1, week 8 and week 16</t>
  </si>
  <si>
    <t>Tanezumab 5 mg over 5 minutes on day 1, week 8 and week 16</t>
  </si>
  <si>
    <t>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</si>
  <si>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</si>
  <si>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
Change From Baseline in 5 Nerve Conduction Tests-Normal Deviate and Heart Rate Deep Breathing-Normal Deviate (5NC [nd] + HRdb [nd]) Composite Score at Week 24: Per Protocol Analysis Set (PPAS) [ Time Frame: Baseline, Week 24 ]</t>
  </si>
  <si>
    <t>CT0132_A2_002</t>
  </si>
  <si>
    <t>Tanezumab (rn624 or pf-04383119) 10 mg intravenous infusion over 5 minutes on day 1, week 8 and week 16</t>
  </si>
  <si>
    <t>Tanezumab 10 mg over 5 minutes on day 1, week 8 and week 16</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</si>
  <si>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</si>
  <si>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</si>
  <si>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</si>
  <si>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</si>
  <si>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</si>
  <si>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</si>
  <si>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</si>
  <si>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</si>
  <si>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</si>
  <si>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</si>
  <si>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</si>
  <si>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</si>
  <si>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</si>
  <si>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</si>
  <si>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Chronic Idiopathic Urticaria</t>
  </si>
  <si>
    <t>H1 Antihistamines, Diphenhydramine</t>
  </si>
  <si>
    <t>12 Years to 75 Years
CIU diagnosis &gt; 3 months (by history)
No underlying etiology clearly defined for urticaria (main manifestation cannot be physical urticaria)</t>
  </si>
  <si>
    <t>Change in Urticaria Activity Score 7 (UAS7) From Baseline to Week 4 [ Time Frame: Baseline (based on the 7 days prior to randomization) and 4 weeks (Days 21-27) ]</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</si>
  <si>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</si>
  <si>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</si>
  <si>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</si>
  <si>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</si>
  <si>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CT0133_A3_001</t>
  </si>
  <si>
    <t>Experimental: omalizumab 600 mg</t>
  </si>
  <si>
    <t>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</si>
  <si>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</si>
  <si>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</si>
  <si>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</si>
  <si>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CT0134</t>
  </si>
  <si>
    <t>NCT00870740</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</si>
  <si>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</si>
  <si>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</si>
  <si>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</si>
  <si>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</si>
  <si>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</si>
  <si>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</si>
  <si>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</si>
  <si>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
2. Number of Participants With Abnormalities in Vital Signs [ Time Frame: Up to Week 72 ]
3. Number of Participants With Potentially Clinically Significant Hematology Laboratory Abnormalities [ Time Frame: Up to 72 Weeks ]
4. Number of Participants With Abnormalities in Blood Chemistry Laboratory Data [ Time Frame: Up to 72 Weeks ]
5. Number of Participants With Development of Anti-DAC Antibodies (ADAb) and Neutralizing Antibodies (NAb) Post-baseline [ Time Frame: Up to 72 weeks ]</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</si>
  <si>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</si>
  <si>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</si>
  <si>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</si>
  <si>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
dac hyp: 150 mg or 300 mg sc injection q4w for a total of 8 doses</t>
  </si>
  <si>
    <t>CT0134_A3_001</t>
  </si>
  <si>
    <t>Pooled arm: daclizumab 150 mg or 300 mg</t>
  </si>
  <si>
    <t>Participants who previously received dac hyp 150 mg or 300 mg sc injection in study 205ms201 received dac hyp 150 mg or 300 mg sc, respectively, every 4 weeks for a total of 13 doses</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</si>
  <si>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</si>
  <si>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</si>
  <si>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</si>
  <si>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</si>
  <si>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</si>
  <si>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</si>
  <si>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t>
  </si>
  <si>
    <t>Injection site erythema (Frequency Threshold 0%): 2.13
Injection site pain (Frequency Threshold 0%): 0
Injection site pruritus (Frequency Threshold 0%): 0
Injection site rash (Frequency Threshold 0%): 0
Injection site reaction (Frequency Threshold 0%): 0
Hypersensitivity (Frequency Threshold 0%): 0</t>
  </si>
  <si>
    <t>Change From Baseline in the Mean Asthma Control Questionnaire (ACQ) Score at Day 92 [ Time Frame: Day 1 and 92 ]</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</si>
  <si>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</si>
  <si>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</si>
  <si>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</si>
  <si>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</si>
  <si>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
Injection site pain (Frequency Threshold 0%): 4.26
Injection site pruritus (Frequency Threshold 0%): 2.13
Injection site rash (Frequency Threshold 0%): 2.13
Injection site reaction (Frequency Threshold 0%): 0
Hypersensitivity (Frequency Threshold 0%): 0</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</si>
  <si>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</si>
  <si>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</si>
  <si>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</si>
  <si>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</si>
  <si>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
Injection site pain (Frequency Threshold 0%): 3.92
Injection site pruritus (Frequency Threshold 0%): 1.96
Injection site rash (Frequency Threshold 0%): 0
Injection site reaction (Frequency Threshold 0%): 0
Hypersensitivity (Frequency Threshold 0%): 0</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</si>
  <si>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</si>
  <si>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</si>
  <si>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</si>
  <si>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</si>
  <si>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
Injection site pain (Frequency Threshold 0%): 2.08
Injection site pruritus (Frequency Threshold 0%): 0
Injection site rash (Frequency Threshold 0%): 0
Injection site reaction (Frequency Threshold 0%): 2.08
Hypersensitivity (Frequency Threshold 0%): 2.08</t>
  </si>
  <si>
    <t>CT0469_A1_002</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</si>
  <si>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</si>
  <si>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</si>
  <si>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</si>
  <si>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</si>
  <si>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</si>
  <si>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</si>
  <si>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</si>
  <si>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t>
  </si>
  <si>
    <t>Positive Anti-Tocilizumab Assay Result at Baseline</t>
  </si>
  <si>
    <t>Hypersensitivity (grade 1): 0
Type I hypersensitivity (grade 2): 0
Injection Site Erythema (grade 1): 0
Injection Site Erythema (grade 2): 0
Injection Site Erythema (grade 3): 0
Injection Site Reaction (grade 1): 0
Injection Site Reaction (grade 2): 0.94
Injection Site Pruritis (grade 2): 0</t>
  </si>
  <si>
    <t>1. Change in Modified Rodnan Skin Score (mRSS) During Double-blind Period [ Time Frame: From baseline to week 48 ]</t>
  </si>
  <si>
    <t>CT0158_A2_001</t>
  </si>
  <si>
    <t>Nivolumab (mdx-1106) + ipilimumab (cohort 2)</t>
  </si>
  <si>
    <t>1 mg/kg of nivolumab (mdx-1106) + 3 mg/kg of ipilimumab</t>
  </si>
  <si>
    <t>1 mg/kg
3 mg/kg</t>
  </si>
  <si>
    <t>Hypersensitivity/Infusion Reaction: 5.9
Hypersensitivity: 0
Injection Site Reaction (Frequency Threshold 5%): 0</t>
  </si>
  <si>
    <t>CT0136</t>
  </si>
  <si>
    <t>NCT00876187</t>
  </si>
  <si>
    <t>CT0136_A1_002</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</si>
  <si>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</si>
  <si>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</si>
  <si>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</si>
  <si>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</si>
  <si>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CT0136_A2_002</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</si>
  <si>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</si>
  <si>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</si>
  <si>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CT0136_A3_002</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</si>
  <si>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</si>
  <si>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</si>
  <si>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</si>
  <si>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</si>
  <si>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</si>
  <si>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</si>
  <si>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</si>
  <si>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</si>
  <si>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</si>
  <si>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</si>
  <si>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</si>
  <si>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</si>
  <si>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</si>
  <si>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</si>
  <si>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</si>
  <si>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</si>
  <si>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</si>
  <si>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
2. Number of Participants With Anti -ACZ885 Antibodies at Any Visit During the Study [ Time Frame: From start of study treatment (Day 1) up to end of follow-up period (Week 271 for ACZ885 treated participants and Week 145 for ACZ885 treatment naive participants) ]
3. Number of Participants With Clinically Significant Local Injection Site Reactions During the Study [ Time Frame: From start of study treatment (Day 1) up to end of follow-up period (Week 271 for ACZ885 treated participants and Week 145 for ACZ885 treatment naive participants) ]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</si>
  <si>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CT0137_A2_001</t>
  </si>
  <si>
    <t>Experimental: acz885 treated</t>
  </si>
  <si>
    <t>Participants who were responsive to canakinumab in previous studies: nct00889863 and nct00886769 and entered into this extension study in group 1, 2, 3 and 4</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</si>
  <si>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</si>
  <si>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</si>
  <si>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</si>
  <si>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</si>
  <si>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</si>
  <si>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</si>
  <si>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
irinotecan 180 mg/m2 iv infusion q2w</t>
  </si>
  <si>
    <t>Adults aged 18 Years and older
Histologically or cytologically confirmed metastatic adenocarcinoma of the colon or rectum;
Subjects with wild-type KRAS tumor status confirmed by an Amgen approved central laboratory assessment or an experienced local laboratory assessment of archival tumor tissue (preferably from the primary tumor);
Radiographic evidence of disease progression while on or &lt;= 6 months after completion of treatment with irinotecan- and oxaliplatin- or oxaliplatin-based chemotherapy for mCRC;
Radiographic measurement of tumor burden done within 28 days prior to Day 1 (start of treatment with investigational product);
At least 1 uni-dimensionally measurable lesion &gt;= 20 mm using conventional computed tomography (CT) or magnetic resonance imaging (MRI) or ≥ 10 mm by spiral CT scan per modified RECIST v1.0. Lesion must not be chosen from a previously irradiated field, unless there has been documented disease progression in that field after irradiation and prior to enrollment. All sites of disease must be evaluated;
At least 1 tumor (preferably a metastasis or unresected primary tumour) that is amenable to core biopsy, as determined by the clinician who will perform the biopsy;
Eastern Cooperative Oncology Group (ECOG) performance status of 0 or 1;
A life expectancy estimate of &gt;= 3 months;
Willing to undergo two serial core biopsy procedures of tumors (metastasis or unresected primary);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</si>
  <si>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</si>
  <si>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</si>
  <si>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</si>
  <si>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
2. Part 2: Objective Response Rate (ORR) [ Time Frame: From the first dose of study drug in Part 2 until the end of treatment in Part 2; median duration of treatment in Part 2 was 8 weeks. ]</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</si>
  <si>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</si>
  <si>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</si>
  <si>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</si>
  <si>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</si>
  <si>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</si>
  <si>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</si>
  <si>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</si>
  <si>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</si>
  <si>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</si>
  <si>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</si>
  <si>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</si>
  <si>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</si>
  <si>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</si>
  <si>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</si>
  <si>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</si>
  <si>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</si>
  <si>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</si>
  <si>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</si>
  <si>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</si>
  <si>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</si>
  <si>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</si>
  <si>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</si>
  <si>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</si>
  <si>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</si>
  <si>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</si>
  <si>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</si>
  <si>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
Hypersensitivity (Serious Adverse events): 0</t>
  </si>
  <si>
    <t>1) Progression-Free Survival (PFS) [ Time Frame: Randomization to Progressive Disease (PD) or Date of Death (Up to 35 Months) ]</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</si>
  <si>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</si>
  <si>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</si>
  <si>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</si>
  <si>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</si>
  <si>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</si>
  <si>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
Hypersensitivity (Serious Adverse events): 3.57</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</si>
  <si>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</si>
  <si>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</si>
  <si>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</si>
  <si>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</si>
  <si>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</si>
  <si>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</si>
  <si>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</si>
  <si>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t>
  </si>
  <si>
    <t>1) Progression-Free Survival (PFS) [ Time Frame: Baseline to Measured PD or Death From Any Cause (Up to 31 Months) ]</t>
  </si>
  <si>
    <t>CT0141_A2_001</t>
  </si>
  <si>
    <t>Maintenance period</t>
  </si>
  <si>
    <t>Olaratumab was administered iv at 15 mg/kg on day 1 and day 8 every 3 weeks</t>
  </si>
  <si>
    <t>Olaratumab 15 mg/kg iv on day 1 and day 8 every 3 weeks</t>
  </si>
  <si>
    <t>CT0142</t>
  </si>
  <si>
    <t>NCT00920907</t>
  </si>
  <si>
    <t>CT0142_A1_001</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</si>
  <si>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</si>
  <si>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</si>
  <si>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</si>
  <si>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</si>
  <si>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</si>
  <si>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 Age 18 Years and older
• Histologic diagnosis of malignant melanoma
• Eastern Cooperative Oncology Group (ECOG) performance status 0-1
•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</si>
  <si>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</si>
  <si>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
2. Area Under the Serum Concentration-time Curve (AUC) From Time Zero to Day 21, AUC(0-21d), of Ipilimumab Manufactured by Process C Relative to the AUC(0-21d) of Ipilimumab Manufactured by Process B - Evaluable Pharmacokinetic Population [ Time Frame: Day 1 to Day 84 ]</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</si>
  <si>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</si>
  <si>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</si>
  <si>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</si>
  <si>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CT0158_A2_003</t>
  </si>
  <si>
    <t>CT0184_A1_003</t>
  </si>
  <si>
    <t>Anti-Chimeric Rituximab Antibodies</t>
  </si>
  <si>
    <t>CT0143</t>
  </si>
  <si>
    <t>NCT00924664</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</si>
  <si>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</si>
  <si>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</si>
  <si>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
placebo matched to naproxen 500 mg orally bid or placebo matched to tanezumab iv infusion every 8 weeks along with either naproxen 500 mg tablet or matching placebo orally twice daily</t>
  </si>
  <si>
    <t>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</si>
  <si>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1.6</t>
  </si>
  <si>
    <t>Number of Participants With Treatment Emergent Adverse Events (AEs) and Serious Adverse Events (SAEs) [ Time Frame: Baseline up to 112 days after last dose of study treatment (up to 448 days) ]
Change From A4091012 (NCT00876187) Baseline in Neuropathy Impairment Score (NIS) at Week 4 [ Time Frame: A4091012: Baseline, A4091039: Week 4 ]
Change From A4091012 (NCT00876187) Baseline in Neuropathy Impairment Score (NIS) at Week 8 [ Time Frame: A4091012: Baseline, A4091039: Week 8 ]
Change From A4091012 (NCT00876187) Baseline in Neuropathy Impairment Score (NIS) at Week 16 [ Time Frame: A4091012: Baseline, A4091039: Week 16 ]
Change From A4091012 (NCT00876187) Baseline in Neuropathy Impairment Score (NIS) at Week 24 [ Time Frame: A4091012: Baseline, A4091039: Week 24 ]
Change From A4091012 (NCT00876187) Baseline in Neuropathy Impairment Score (NIS) at Week 32 [ Time Frame: A4091012: Baseline, A4091039: Week 32 ]
Change From A4091012 (NCT00876187) Baseline in Neuropathy Impairment Score (NIS) at Week 40 [ Time Frame: A4091012: Baseline, A4091039: Week 40 ]
Change From A4091012 (NCT00876187) Baseline in Neuropathy Impairment Score (NIS) at Week 48 [ Time Frame: A4091012: Baseline, A4091039: Week 48 ]
Change From A4091012 (NCT00876187) Baseline in Neuropathy Impairment Score (NIS) at Week 56 [ Time Frame: A4091012: Baseline, A4091039: Week 56 ]
Change From A4091012 (NCT00876187) Baseline in Brief Pain Inventory-Short Form (BPI-sf) Pain Scores (Worst, Least, Average, Right Now) at Week 4 [ Time Frame: A4091012: Baseline, A4091039: Week 4 ]
Change From A4091012 (NCT00876187) Baseline in Brief Pain Inventory-Short Form (BPI-sf) Pain Scores (Worst, Least, Average, Right Now) at Week 8 [ Time Frame: A4091012: Baseline, A4091039: Week 8 ]
Change From A4091012 (NCT00876187) Baseline in Brief Pain Inventory-Short Form (BPI-sf) Pain Scores (Worst, Least, Average, Right Now) at Week 16 [ Time Frame: A4091012: Baseline, A4091039: Week 16 ]
Change From A4091012 (NCT00876187) Baseline in Brief Pain Inventory-Short Form (BPI-sf) Pain Scores (Worst, Least, Average, Right Now) at Week 24 [ Time Frame: A4091012: Baseline, A4091039: Week 24 ]
Change From A4091012 (NCT00876187) Baseline in Brief Pain Inventory-Short Form (BPI-sf) Pain Scores (Worst, Least, Average, Right Now) at Week 32 [ Time Frame: A4091012: Baseline, A4091039: Week 32 ]
Change From A4091012 (NCT00876187) Baseline in Brief Pain Inventory-Short Form (BPI-sf) Pain Scores (Worst, Least, Average, Right Now) at Week 40 [ Time Frame: A4091012: Baseline, A4091039: Week 40 ]
Change From A4091012 (NCT00876187) Baseline in Brief Pain Inventory-Short Form (BPI-sf) Pain Scores (Worst, Least, Average, Right Now) at Week 48 [ Time Frame: A4091012: Baseline, A4091039: Week 48 ]
Change From A4091012 (NCT00876187) Baseline in Brief Pain Inventory-Short Form (BPI-sf) Pain Scores (Worst, Least, Average, Right Now) at Week 56 [ Time Frame: A4091012: Baseline, A4091039: Week 56 ]
Change From A4091012 (NCT00876187) Baseline in Brief Pain Inventory-Short Form (BPI-sf) Pain Interference Scores (General Activity, Walking Ability, Normal Work, Sleep, Function Composite) at Week 4 [ Time Frame: A4091012: Baseline, A4091039: Week 4 ]
Change From A4091012 (NCT00876187) Baseline in Brief Pain Inventory-Short Form (BPI-sf) Pain Interference Scores (General Activity, Walking Ability, Normal Work, Sleep, Function Composite) at Week 8 [ Time Frame: A4091012: Baseline, A4091039: Week 8 ]
Change From A4091012 (NCT00876187) Baseline in Brief Pain Inventory-Short Form (BPI-sf) Pain Interference Scores (General Activity, Walking Ability, Normal Work, Sleep, Function Composite) at Week 16 [ Time Frame: A4091012: Baseline, A4091039: Week 16 ]
Change From A4091012 (NCT00876187) Baseline in Brief Pain Inventory-Short Form (BPI-sf) Pain Interference Scores (General Activity, Walking Ability, Normal Work, Sleep, Function Composite) at Week 24 [ Time Frame: A4091012: Baseline, A4091039: Week 24 ]
Change From A4091012 (NCT00876187) Baseline in Brief Pain Inventory-Short Form (BPI-sf) Pain Interference Scores (General Activity, Walking Ability, Normal Work, Sleep, Function Composite) at Week 32 [ Time Frame: A4091012: Baseline, A4091039: Week 32 ]
Change From A4091012 (NCT00876187) Baseline in Brief Pain Inventory-Short Form (BPI-sf) Pain Interference Scores (General Activity, Walking Ability, Normal Work, Sleep, Function Composite) at Week 40 [ Time Frame: A4091012: Baseline, A4091039: Week 40 ]
Change From A4091012 (NCT00876187) Baseline in Brief Pain Inventory-Short Form (BPI-sf) Pain Interference Scores (General Activity, Walking Ability, Normal Work, Sleep, Function Composite) at Week 48 [ Time Frame: A4091012: Baseline, A4091039: Week 48 ]
Change From A4091012 (NCT00876187) Baseline in Brief Pain Inventory-Short Form (BPI-sf) Pain Interference Scores (General Activity, Walking Ability, Normal Work, Sleep, Function Composite) at Week 56 [ Time Frame: A4091012: Baseline, A4091039: Week 56 ]
Change From A4091012 (NCT00876187) Baseline in Roland-Morris Disability .Questionnaire (RMDQ) Total Score at Week 4 [ Time Frame: A4091012: Baseline, A4091039: Week 4 ]
Change From A4091012 (NCT00876187) Baseline in Roland-Morris Disability Questionnaire (RMDQ) Total Score at Week 8 [ Time Frame: A4091012: Baseline, A4091039: Week 8 ]
Change From A4091012 (NCT00876187) Baseline in Roland-Morris Disability Questionnaire (RMDQ) Total Score at Week 16 [ Time Frame: A4091012: Baseline, A4091039: Week 16 ]
Change From A4091012 (NCT00876187) Baseline in Roland-Morris Disability Questionnaire (RMDQ) Total Score at Week 24 [ Time Frame: A4091012: Baseline, A4091039: Week 24 ]
Change From A4091012 (NCT00876187) Baseline in Roland-Morris Disability Questionnaire (RMDQ) Total Score at Week 32 [ Time Frame: A4091012: Baseline, A4091039: Week 32 ]
Change From A4091012 (NCT00876187) Baseline in Roland-Morris Disability Questionnaire (RMDQ) Total Score at Week 40 [ Time Frame: A4091012: Baseline, A4091039: Week 40 ]
Change From A4091012 (NCT00876187) Baseline in Roland-Morris Disability Questionnaire (RMDQ) Total Score at Week 48 [ Time Frame: A4091012: Baseline, A4091039: Week 48 ]
Change From A4091012 (NCT00876187) Baseline in Roland-Morris Disability Questionnaire (RMDQ) Total Score at Week 56 [ Time Frame: A4091012: Baseline, A4091039: Week 56 ]
Change From A4091012 (NCT00876187) Baseline in Patient Global Assessment of Low Back Pain at Week 4 [ Time Frame: A4091012: Baseline, A4091039: Week 4 ]
Change From A4091012 (NCT00876187) Baseline in Patient Global Assessment of Low Back Pain at Week 8 [ Time Frame: A4091012: Baseline, A4091039: Week 8 ]
Change From A4091012 (NCT00876187) Baseline in Patient Global Assessment of Low Back Pain at Week 16 [ Time Frame: A4091012: Baseline, A4091039: Week 16 ]
Change From A4091012 (NCT00876187) Baseline in Patient Global Assessment of Low Back Pain at Week 24 [ Time Frame: A4091012: Baseline, A4091039: Week 24 ]
Change From A4091012 (NCT00876187) Baseline in Patient Global Assessment of Low Back Pain at Week 32 [ Time Frame: A4091012: Baseline, A4091039: Week 32 ]
Change From A4091012 (NCT00876187) Baseline in Patient Global Assessment of Low Back Pain at Week 40 [ Time Frame: A4091012: Baseline, A4091039: Week 40 ]
Change From A4091012 (NCT00876187) Baseline in Patient Global Assessment of Low Back Pain at Week 48 [ Time Frame: A4091012: Baseline, A4091039: Week 48 ]
Change From A4091012 (NCT00876187) Baseline in Patient Global Assessment of Low Back Pain at Week 56 [ Time Frame: A4091012: Baseline, A4091039: Week 56 ]</t>
  </si>
  <si>
    <t>CT0143_A2_002</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</si>
  <si>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</si>
  <si>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
placebo matched to naproxen 500 mg tablet orally twice daily; or placebo matched to tanezumab iv infusion every 8 weeks along with either naproxen 500 mg tablet or matching placebo orally twice daily</t>
  </si>
  <si>
    <t>Infusion site reaction: 0.9</t>
  </si>
  <si>
    <t>CT0143_A1_003</t>
  </si>
  <si>
    <t>Infusion site reaction: 0
Injection site reaction: 0.6</t>
  </si>
  <si>
    <t>CT0143_A2_003</t>
  </si>
  <si>
    <t>Infusion site reaction: 0
Injection site reaction: 0.8</t>
  </si>
  <si>
    <t>CT0143_A1_004</t>
  </si>
  <si>
    <t>Injection site reaction: 0</t>
  </si>
  <si>
    <t>CT0143_A2_004</t>
  </si>
  <si>
    <t>CT0143_A1_005</t>
  </si>
  <si>
    <t>CT0143_A2_005</t>
  </si>
  <si>
    <t>CT0144</t>
  </si>
  <si>
    <t>NCT00933335</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</si>
  <si>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</si>
  <si>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</si>
  <si>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</si>
  <si>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</si>
  <si>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</si>
  <si>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
75, 65, or 45 cgy
tositumomab 35 mg over 30 min
iodine i 131 5 millicurie (mci)</t>
  </si>
  <si>
    <t>Lymphoma, Non-Hodgkin</t>
  </si>
  <si>
    <t>Patients must be age 18 years or older
Patients must have a histologically-confirmed diagnosis of low-grade or follicular non-Hodgkin's B-cell lymphoma
Patients must have Ann Arbor stage III or IV extent of disease after completing staging
Patients must have bi-dimensionally measurable disease. At least one lesion must have both perpendicular diameters &gt; 2 cm
Patients must have evidence that their tumor expresses the CD20 antigen by immunohistochemistry or flow cytometry
Patients must have no previous treatment for NHL
Patients must have a Karnofsky performance status of at least 60% and an anticipated survival of at least 3 months
Patients must have absolute granulocyte count greater than or equal to 1500 cells/mm3 and a platelet count &gt; 100,000 cells/mm3 within 14 days of study entry and not require sustained support with hematopoietic cytokines or transfusion of blood products
Patients must have adequate renal and hepatic function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</si>
  <si>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</si>
  <si>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</si>
  <si>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
Number of Participants With Any Treatment-related Adverse Event (TRAE) [ Time Frame: First day of fludarabine cycle 1 to day prior to TST and iodine I 131 TST DD (Week -16 to Week 1); Day of TST and iodine I 131 TST DD to database release (Week 1 to Week 520) ]
Number of Participants With Any Grade 3 or Grade 4 Adverse Event [ Time Frame: First day of fludarabine cycle 1 to day prior to TST and iodine I 131 TST DD (Week -16 to Week 1); Day of TST and iodine I 131 TST DD to database release (Week 1 to Week 520) ]
Number of Participants With Any Treatment-related Grade 3 or Grade 4 Adverse Event [ Time Frame: First day of fludarabine cycle 1 to day prior to TST and iodine I 131 TST DD (Week -16 to Week 1); Day of TST and iodine I 131 TST DD to database release (Week 1 to Week 520) ]
Number of Participants With Any Serious Adverse Event (SAE) [ Time Frame: First day of fludarabine cycle 1 to day prior to TST and iodine I 131 TST DD (Week -16 to Week 1); Day of TST and iodine I 131 TST DD to database release (Week 1 to Week 520) ]
Number of Participants With Any Treatment-related SAE [ Time Frame: First day of fludarabine cycle 1 to day prior to TST and iodine I 131 TST DD (Week -16 to Week 1); Day of TST and iodine I 131 TST DD to database release (Week 1 to Week 520) ]
Number of Participants With the Indicated Grade 3 and Grade 4 AEs [ Time Frame: First day of fludarabine cycle 1 to day prior to TST and iodine I 131 TST DD (Week -16 to Week 1); Day of TST and iodine I 131 TST DD to database release (Week 1 to Week 520) ]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
Number of Participants Who Were Negative for Human Anti-murine Antibodies (HAMA) at Baseline (Study Entry) But Positive or Negative at Weeks 12 and 25 and at Months 12, 18, and 24 [ Time Frame: Day 1 to Day 730 (24 Months) after receiving the dosimetric dose ]
Time to HAMA Positivity From the First TST/I 131 TST Dosimetric Dose for the Participants Achieving HAMA Positivity [ Time Frame: Day 1 to Day 730 (24 Months) after receiving the dosimetric dose ]
Number of Participants With Elevated Thyroid-Stimulating Hormone (TSH) Levels at Baseline (Study Entry) and Weeks 25, 52, 78, 104, 130, 156, 182, 208, 234, 260, 286, 312, 364, 416, 468, and 512 [ Time Frame: Baseline (Week -16) and Weeks 25, 52, 78, 104, 130, 156, 182, 208, 234, 260, 286, 312, 364, 416, 468, and 512 ]
Number of Participants With Thyroid Medication Use Prior to the Therapeutic Dose [ Time Frame: Baseline (study entry; Week -16) and Week 2 to Week 3 (prior to the therapeutic dose) ]
Number of Participants With Thyroid Medication Use Prior to the Therapeutic Dose [ Time Frame: Baseline (study entry; Week -16) and Week 2 to Week 3 (prior to the therapeutic dose) ]
Time to Nadir for Hematological Parameters: Absolute Neutrophil Count (ANC), Hemoglobin, and Platelets [ Time Frame: up to 120 days following the therapeutic dose (or dosimetric dose for participants who did not receive the therapeutic dose) ]
Nadir Values for Absolute Neutrophil Count (ANC) [ Time Frame: up to 120 days following the therapeutic dose (or dosimetric dose for participants who did not receive the therapeutic dose) ]
Nadir Values for Hemoglobin [ Time Frame: up to 120 days following the therapeutic dose (or dosimetric dose for participants who did not receive the therapeutic dose) ]
Nadir was defined as the lowest laboratory value recorded up to 120 days following the therapeutic Nadir Values for Platelet Count [ Time Frame: up to 120 days following the therapeutic dose (or dosimetric dose for participants who did not receive the therapeutic dose) ]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
Number of the Indicated Type of Infection Reported by Investigator Based on Laboratory Testing at Week 16 Post-Fludarabine (Fl) Treatment and Week 13 Post-TST Treatment [ Time Frame: Week 16 Post-Fludarabine Treatment (Week -16 to Week 0); Week 13 Post-TST Treatment (Week 1 to Week 13) ]
Number of Participants With a Culture Obtained for Infection at Week 16 Post-Fludarabine (Fl) Treatment and Week 13 Post-TST Treatment [ Time Frame: Week 16 Post-Fludarabine Treatment (Week -16 to Week 0); Week 13 Post-TST Treatment (Week 1 to Week 13) ]
Number of Participants With Positive Culture Results for Infections at Week 16 Post-Fludarabine (Fl) Treatment and Week 13 Post-TST Treatment [ Time Frame: Week 16 Post-Fludarabine Treatment (Week -16 to Week 0); Week 13 Post-TST Treatment (Week 1 to Week 13) ]
Number of Participants With an Anti-infective Administered at Week 16 Post-Fludarabine (Fl) Treatment and Week 13 Post-TST Treatment [ Time Frame: Week 16 Post-Fludarabine Treatment (Week -16 to Week 0); Week 13 Post-TST Treatment (Week 1 to Week 13) ]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</si>
  <si>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</si>
  <si>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</si>
  <si>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</si>
  <si>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</si>
  <si>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</si>
  <si>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</si>
  <si>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
docetaxel: 60~75 mg/m^2 iv infusion
pertuzumab: 840 mg (for cycle 1) or 420 mg (for remaining cycles) iv infusion on day 1 of each 3-week cycle, for 6 cycles</t>
  </si>
  <si>
    <t>Breast Cancer</t>
  </si>
  <si>
    <t>Docetaxel
Pertuzumab</t>
  </si>
  <si>
    <t>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t>
  </si>
  <si>
    <t>1. Number of Participants With Dose Limiting Toxicity (DLT) - MBC and LABC Feasibility Population [ Time Frame: Cycle 1 (up to 21 days) ]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</si>
  <si>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CT0145_A1_002</t>
  </si>
  <si>
    <t>Treatment period:post-base line</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</si>
  <si>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</si>
  <si>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</si>
  <si>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</si>
  <si>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</si>
  <si>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</si>
  <si>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</si>
  <si>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 Adults with age 18 Years and older
• Histologically documented, locally advanced, or metastatic breast cancer; measurable and/or non-measureable but evaluable disease is permitted
• HER2-positive disease
• History of prior trastuzumab therapy
• Life expectancy &gt;= 90 days as assessed by the investigator
• Negative urine pregnancy test &lt;= 72 hours prior to Cycle 1 Day 1 for all women of childbearing potential
•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</si>
  <si>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</si>
  <si>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</si>
  <si>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CT0217_A1_003</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</si>
  <si>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</si>
  <si>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</si>
  <si>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</si>
  <si>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</si>
  <si>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</si>
  <si>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</si>
  <si>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</si>
  <si>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</si>
  <si>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</si>
  <si>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
chemotherapy consisted of
docetaxel 75 mg/m2 q21d for 4 cycles followed by 5-fluorouracil, cyclophosphamide, epirubicin q21d for 4 cycles</t>
  </si>
  <si>
    <t>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t>
  </si>
  <si>
    <t>Treatment-emergent ADA</t>
  </si>
  <si>
    <t>Injection Site Pain (Threshold 5%): 0
Hypersensitivity (Threshold 5%): 0.67</t>
  </si>
  <si>
    <t>1. Observed Serum Trough Concentration (Ctrough) of Trastuzumab Prior to Surgery [ Time Frame: Pre-dose (0 hours) on Day 1 of Cycle 8 (cycle length of 21 days) ]
2. Percentage of Participants With Pathological Complete Response (pCR) [ Time Frame: After surgery following eight cycles of Herceptin + chemotherapy (approximately 6 months from Baseline) ]</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</si>
  <si>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</si>
  <si>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</si>
  <si>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</si>
  <si>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
chemotherapy consisted of
docetaxel 75 mg/m2 q21d for 4 cycles followed by 5-fluorouracil, cyclophosphamide, epirubicin q21d for 4 cycles</t>
  </si>
  <si>
    <t>Injection Site Pain (Threshold 5%): 6.06
Hypersensitivity (Threshold 5%): 0</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</si>
  <si>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</si>
  <si>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</si>
  <si>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</si>
  <si>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</si>
  <si>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</si>
  <si>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</si>
  <si>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</si>
  <si>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
5.0 millicurie (mci) of iodine i 131 and 35 mg of tst iv</t>
  </si>
  <si>
    <t>18 Years and older (Adult, Older Adult)
Patients must have a histologically-confirmed diagnosis of B-cell CLL/PLL/SLL; lymphoplasmacytic - immunocytoma; follicle center, follicular, grade I; or follicle center, follicular, grade II NHLs or one of these B-cell lymphomas which has transformed to a more aggressive histology (37)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
Patients must have a performance status of at least 60% on the Karnofsky Scale (see Appendix B) and an anticipated survival of at least 3 months
Patients must have an absolute granulocyte count &gt;1,500 x 109/l and a platelet count &gt;100,000 x 109/l within 14 days of study entry. These blood counts must be sustained without support of hematopoietic cytokines or transfusion of blood products
Patients must have adequate renal function (defined as serum creatinine &lt;1.5 upper limit of normal) and hepatic function (defined as total bilirubin &lt;1.5 upper limit of normal and hepatic transaminases [AST + ALT] &lt;5 x upper limit of normal) within 14 days of study entry
Patients must have bi-dimensionally measurable disease. At least one lesion must be &gt;/=2cm x 2 cm (by CT scan)
Patients must be at least 18 years of age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</si>
  <si>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</si>
  <si>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</si>
  <si>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</si>
  <si>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CT0149</t>
  </si>
  <si>
    <t>NCT00966875</t>
  </si>
  <si>
    <t>CT0149_A1_001</t>
  </si>
  <si>
    <t>Anti-Ixekizumab Antibodies</t>
  </si>
  <si>
    <t>Placebo comparator: placebo (bdmard-naive population)</t>
  </si>
  <si>
    <t>Part a: 16 weeks</t>
  </si>
  <si>
    <t>Placebo administered subcutaneously at weeks 0, 1, 2, 4, 6, 8 and 10</t>
  </si>
  <si>
    <t>Placebo on weeks 0, 1, 2, 4, 6, 8 and 10</t>
  </si>
  <si>
    <t>•You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</si>
  <si>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</si>
  <si>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
Injection site pain: 1.85
Injection site reaction: 0</t>
  </si>
  <si>
    <t>Dose-Response Relationship Measured by the Percentage of Participants With American College of Rheumatology (ACR) 20 Response in bDMARD-Naive Population [ Time Frame: Week 12 ]</t>
  </si>
  <si>
    <t>CT0149_A2_001</t>
  </si>
  <si>
    <t>Experimental: 3mg ixekizumab (bdmard-naive population)</t>
  </si>
  <si>
    <t>3 mg ly2439821 administered subcutaneously at weeks 0, 1, 2, 4, 6, 8 and 10</t>
  </si>
  <si>
    <t>3mg on weeks 0, 1, 2, 4, 6, 8 and 10</t>
  </si>
  <si>
    <t>Injection site erythema: 5
Injection site pain: 2.5
Injection site reaction: 0</t>
  </si>
  <si>
    <t>CT0149_A3_001</t>
  </si>
  <si>
    <t>Experimental: 10mg ixekizumab (bdmard-naive population)</t>
  </si>
  <si>
    <t>10 mg ly2439821 administered subcutaneously at weeks 0, 1, 2, 4, 6, 8 and 10</t>
  </si>
  <si>
    <t>10mg on weeks 0, 1, 2, 4, 6, 8 and 10</t>
  </si>
  <si>
    <t>Injection site erythema: 0
Injection site pain: 2.86
Injection site reaction: 0</t>
  </si>
  <si>
    <t>CT0149_A4_001</t>
  </si>
  <si>
    <t>Experimental: 30mg ixekizumab (bdmard-naive population)</t>
  </si>
  <si>
    <t>30 mg ly2439821 administered subcutaneously at weeks 0, 1, 2, 4, 6, 8 and 10</t>
  </si>
  <si>
    <t>30mg on weeks 0, 1, 2, 4, 6, 8 and 10</t>
  </si>
  <si>
    <t>Injection site erythema: 0
Injection site pain: 2.7
Injection site reaction: 0</t>
  </si>
  <si>
    <t>CT0149_A5_001</t>
  </si>
  <si>
    <t>Experimental: 80mg ixekizumab (bdmard-naive population)</t>
  </si>
  <si>
    <t>80 mg ly2439821 administered subcutaneously at weeks 0, 1, 2, 4, 6, 8 and 10</t>
  </si>
  <si>
    <t>80mg on weeks 0, 1, 2, 4, 6, 8 and 10</t>
  </si>
  <si>
    <t>Injection site erythema: 0
Injection site pain: 3.51
Injection site reaction: 0</t>
  </si>
  <si>
    <t>CT0149_A6_001</t>
  </si>
  <si>
    <t>Experimental: 180mg ixekizumab (bdmard-naive population)</t>
  </si>
  <si>
    <t>180 mg ly2439821 administered subcutaneously at weeks 0, 1, 2, 4, 6, 8 and 10</t>
  </si>
  <si>
    <t>180mg on weeks 0, 1, 2, 4, 6, 8 and 10</t>
  </si>
  <si>
    <t>Injection site erythema: 0
Injection site pain: 5.41
Injection site reaction: 0</t>
  </si>
  <si>
    <t>CT0149_A7_001</t>
  </si>
  <si>
    <t>Placebo comparator: placebo (tnfa-ir population)</t>
  </si>
  <si>
    <t>Injection site erythema: 3.13
Injection site pain: 4.69
Injection site reaction: 1.56</t>
  </si>
  <si>
    <t>CT0149_A8_001</t>
  </si>
  <si>
    <t>Experimental: 80mg ixekizumab (tnfa-ir population)</t>
  </si>
  <si>
    <t>Injection site erythema: 4.62
Injection site pain: 9.23
Injection site reaction: 4.62</t>
  </si>
  <si>
    <t>CT0149_A9_001</t>
  </si>
  <si>
    <t>Experimental: 180mg ixekizumab (tnfa-ir population)</t>
  </si>
  <si>
    <t>Injection site erythema: 8.47
Injection site pain: 11.86
Injection site reaction: 5.08</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</si>
  <si>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</si>
  <si>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</si>
  <si>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</si>
  <si>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</si>
  <si>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
Injection site pain: 8.7
Injection site reaction: 0</t>
  </si>
  <si>
    <t>CT0149_A2_002</t>
  </si>
  <si>
    <t>160mg at weeks 16, 18, 20 and every four weeks thereafter through week 60</t>
  </si>
  <si>
    <t>Injection site erythema: 5.56
Injection site pain: 2.78
Injection site reaction: 2.78</t>
  </si>
  <si>
    <t>CT0149_A3_002</t>
  </si>
  <si>
    <t>Injection site erythema: 6.06
Injection site pain: 3.03
Injection site reaction: 0</t>
  </si>
  <si>
    <t>CT0149_A4_002</t>
  </si>
  <si>
    <t>Injection site erythema: 0
Injection site pain: 2.94
Injection site reaction: 0</t>
  </si>
  <si>
    <t>CT0149_A5_002</t>
  </si>
  <si>
    <t>Injection site erythema: 3.92
Injection site pain: 3.92
Injection site reaction: 0</t>
  </si>
  <si>
    <t>CT0149_A6_002</t>
  </si>
  <si>
    <t>Injection site erythema: 0
Injection site pain: 0
Injection site reaction: 0</t>
  </si>
  <si>
    <t>CT0149_A7_002</t>
  </si>
  <si>
    <t>Injection site erythema: 5.88
Injection site pain: 9.8
Injection site reaction: 1.96</t>
  </si>
  <si>
    <t>CT0149_A8_002</t>
  </si>
  <si>
    <t>Injection site erythema: 5.26
Injection site pain: 0
Injection site reaction: 7.02</t>
  </si>
  <si>
    <t>CT0149_A9_002</t>
  </si>
  <si>
    <t>Injection site erythema: 8
Injection site pain: 2
Injection site reaction: 4</t>
  </si>
  <si>
    <t>CT0150</t>
  </si>
  <si>
    <t>NCT00981058</t>
  </si>
  <si>
    <t>CT0150_A1_001</t>
  </si>
  <si>
    <t>Experimental: necitumumab + gemcitabine + cisplatin</t>
  </si>
  <si>
    <t>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t>
  </si>
  <si>
    <t>Necitumumab 800 mg iv on days 1 and 8 of every 3 week cycle
gemcitabine 1250 mg/m2 on days 1 and 8 of every 3 week cycle
cisplatin 75 mg/m2 iv on day 1 of every 3 week cycle</t>
  </si>
  <si>
    <t>Non Small Cell Lung Cancer</t>
  </si>
  <si>
    <t>• Has histologically or cytologically confirmed squamous NSCLC
• Has Stage IV disease at the time of study entry
• Measurable or nonmeasurable disease at the time of study entry as defined by the Response Evaluation Criteria in Solid Tumors (RECIST 1.0) (participants with only truly nonmeasurable disease are not eligible)
• Has resolution to Grade &lt;= 1 of all clinically significant toxic effects of prior chemotherapy, surgery, radiotherapy, or hormonal therapy (with the exception of alopecia)
• Has adequate hepatic function
• Has adequate renal function
• Has adequate hematologic function
•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 If male, the participant is surgically sterile or compliant with a highly effective contraceptive regimen during and for 6 months after the treatment period
• Female participants of childbearing potential must have a negative serum pregnancy test within 7 days prior to randomization
• Has archived tumor tissue available for analysis of EGFR and KRAS mutation status (by PCR) and EGFR gene copy number (by FISH); minimum of four slides, paraffin-embedded tissue, required
• Ages Eligible for Study: 18 Years and older (Adult, Older Adult)</t>
  </si>
  <si>
    <t>Drug hypersensitivity: 0.37</t>
  </si>
  <si>
    <t>Overall Survival Time (OS) [ Time Frame: Randomization to Death from Any Cause (Up to 31 Months) ]</t>
  </si>
  <si>
    <t>CT0151</t>
  </si>
  <si>
    <t>NCT00982111</t>
  </si>
  <si>
    <t>CT0151_A1_001</t>
  </si>
  <si>
    <t>Experimental: necitumumab + pemetrexed + cisplatin</t>
  </si>
  <si>
    <t>Necitumumab: 800 mg (absolute dose) on days 1 and 8 of every 3-week cycle, administered as an i.v. infusion
pemetrexed: 500 mg/m2 i.v. on day 1 of every 3-week cycle, for a maximum of six cycles
cisplatin: 75 mg/m2 i.v. on day 1 of every 3-week cycle, for a maximum of six cycles</t>
  </si>
  <si>
    <t>Necitumumab iv 800 mg on days 1 and 8 of every 3-week cycle
pemetrexed 500 mg/m2 iv on day 1 of every 3-week cycle, for a maximum of six cycles
cisplatin 75 mg/m2 iv on day 1 of every 3-week cycle, for a maximum of six cycles</t>
  </si>
  <si>
    <t>Pemetrexed, Cisplatin</t>
  </si>
  <si>
    <t>Has histologically or cytologically confirmed nonsquamous (adenocarcinoma/large cell or other) non small cell lung cancer
Has Stage IV disease at the time of study entry
Measurable or nonmeasurable disease (as defined by the Response Evaluation Criteria in Solid Tumors RECIST 1.0) at the time of study entry (participants with only truly nonmeasurable disease are not eligible)
Has resolution to Grade &lt;= 1 of all clinically significant toxic effects of prior chemotherapy, surgery, radiotherapy, or hormonal therapy (with the exception of alopecia)
Has an Eastern Cooperative Oncology Group performance status score of 0-2
Has adequate hepatic function
Has adequate renal function
Has adequate hematologic function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
Female participants of childbearing potential must have a negative serum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</si>
  <si>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</si>
  <si>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</si>
  <si>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CT0369_A1_001</t>
  </si>
  <si>
    <t>Experimental : adalimumab (hulio)</t>
  </si>
  <si>
    <t>Patients were administered subcutaneous (sc) adalimumab (hulio) 40 mg every other week (eow). the treatment period was 22 weeks</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</si>
  <si>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</si>
  <si>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</si>
  <si>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</si>
  <si>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</si>
  <si>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</si>
  <si>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</si>
  <si>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</si>
  <si>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</si>
  <si>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 Ages Eligible for Study: 12 Years and older
• Patient with eosinophilic asthma who completed the treatment period of a double-blind, placebo controlled sc reslizumab study (Study C38072-AS-30025 or C38072-AS-30027)</t>
  </si>
  <si>
    <t>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t>
  </si>
  <si>
    <t>Injection site pain: 98.5 (None)
Injection site pain: 1.5 (Mild)
Injection site pain: 0 (Moderate)
Injection site pain: 0 (Severe)
Injection site erythema: 98.5 (None)
Injection site erythema: 1 (Mild)
Injection site erythema: 0.5 (Moderate)
Injection site erythema: 0 (Severe)
Injection site swelling: 98.5 (None)
Injection site swelling: 1 (Mild)
Injection site swelling: 0.5 (Moderate)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</si>
  <si>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</si>
  <si>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CT0152</t>
  </si>
  <si>
    <t>NCT00985621</t>
  </si>
  <si>
    <t>CT0152_A1_002</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</si>
  <si>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</si>
  <si>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</si>
  <si>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</si>
  <si>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</si>
  <si>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
Change From Baseline in Western Ontario and McMaster Universities Osteoarthritis Index (WOMAC) Pain Subscale Score at Week 8: Modified Intent-to-Treat (mITT) Population [ Time Frame: Baseline, Week 8 ]</t>
  </si>
  <si>
    <t>CT0152_A2_002</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</si>
  <si>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</si>
  <si>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</si>
  <si>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</si>
  <si>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</si>
  <si>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</si>
  <si>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</si>
  <si>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</si>
  <si>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</si>
  <si>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</si>
  <si>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</si>
  <si>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</si>
  <si>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</si>
  <si>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</si>
  <si>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</si>
  <si>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</si>
  <si>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</si>
  <si>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</si>
  <si>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</si>
  <si>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</si>
  <si>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
iodine-131 5 millicurie (mci)
75cgy</t>
  </si>
  <si>
    <t>Mantle Cell Lymphoma</t>
  </si>
  <si>
    <t>Cyclophosphamide, Doxorubicin, Vincristine, Prednisone</t>
  </si>
  <si>
    <t>Patients must have a confirmed initial diagnosis of mantle cell non-Hodgkin's lymphoma by histology according to the WHO classification
Patients must have Ann Arbor bulky stage II, stage III, or stage IV disease at diagnosis. Bulky stage II disease is defined as a mediastinal mass greater than one-third of the maximum chest diameter, or any other mass greater than or equal to 10 cm in maximum diameter
Patients must have less than an average of 25% of the intratrabecular marrow space involved by NHL in bilateral bone marrow biopsy specimens as assessed microscopically at study entry. A unilateral bone marrow biopsy demonstrating &lt;10% involvement with NHL is also adequate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
Patients must have a performance status of at least 60% on the Karnofsky Performance Scale and an anticipated survival of at least 3 months
Patients must have an ANC greater than or equal to 1500 cells/mm3 and a platelet count greater than or equal to 100,000 cells/mm3 within 14 days of study enrollment. These blood counts must be sustained without support of hematopoietic cytokines or transfusion of blood products
Patients must have adequate renal function (defined as serum creatinine &lt;1.5 times the upper limit of normal) and hepatic function (defined as total bilirubin &lt;1.5 times the upper limit of normal and AST &lt;5 times the upper limit of normal) within 14 days of study enrollment
Patients must have bi-dimensionally measurable disease. At least one lesion must be greater than or equal to 2.0 x 2.0 cm by computerized tomography scan
Females of childbearing potential must have a negative serum pregnancy test within 7 days prior to study enrollment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</si>
  <si>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</si>
  <si>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</si>
  <si>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CT0407</t>
  </si>
  <si>
    <t>NCT02448810</t>
  </si>
  <si>
    <t>CT0407_A7_001</t>
  </si>
  <si>
    <t>Anti-Imalumab Antibodies</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</si>
  <si>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</si>
  <si>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</si>
  <si>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
panitumumab 6 mg/kg q2w iv infusion</t>
  </si>
  <si>
    <t>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t>
  </si>
  <si>
    <t>Part 2: Progression-Free Survival (PFS) [ Time Frame: From start of the study up to safety follow-up visit occurred (30 [-/+7]) days after the last dose of study treatment or until disease progression ]
Part 1: Number of Participants With Occurrence of Dose Limiting Toxicity (DLT) [ Time Frame: From start of study treatment up to 28 days ]</t>
  </si>
  <si>
    <t>CT0472</t>
  </si>
  <si>
    <t>NCT02729896</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</si>
  <si>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</si>
  <si>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</si>
  <si>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</si>
  <si>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
polatuzumab vedotin 1.8 mg/kg iv
rituximab 375 mg/m2 iv</t>
  </si>
  <si>
    <t>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t>
  </si>
  <si>
    <t>Human Anti-Chimeric Antibodies (HACAs) to Rituximab</t>
  </si>
  <si>
    <t>1. Percentage of Participants With CR at EOI, as Determined by the Investigator on the Basis of Positron Emission Tomography and Computed Tomography (PET-CT) Scan [ Time Frame: Within 6 to 8 weeks after Day 1 of Cycle 6 (up to approximately 6 months) ]</t>
  </si>
  <si>
    <t>CT0524_A2_002</t>
  </si>
  <si>
    <t>CT0155</t>
  </si>
  <si>
    <t>NCT00994890</t>
  </si>
  <si>
    <t>CT0155_A1_002</t>
  </si>
  <si>
    <t>Experimental: tanezumab 2.5 mg</t>
  </si>
  <si>
    <t>Tanezumab (rn624 or pf-04383119) 2.5 milligram (mg) injection subcutaneously every 8 weeks up to 24 weeks</t>
  </si>
  <si>
    <t>Tanezumab 2.5 mg every 8 weeks up to 24 weeks</t>
  </si>
  <si>
    <t>18 Years and older (Adult, Older Adult)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</si>
  <si>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</si>
  <si>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2.2</t>
  </si>
  <si>
    <t>Number of Participants With Treatment-Emergent Adverse Events (AEs) or Serious Adverse Events (SAEs) [ Time Frame: Baseline up to 112 days after last dose of study medication (up to 345 days) ]
Number of Participants With Laboratory Abnormalities [ Time Frame: Baseline to Week 50 ]
Number of Participants With Abnormal Electrocardiogram (ECG) Findings [ Time Frame: Baseline up to Week 50 ]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Number of Participants With Clinically Significant Change From Baseline in Physical Findings [ Time Frame: Baseline to Week 50 ]
Number of Participants With Anti-Drug Antibody (ADA) at Day 1 [ Time Frame: Day 1 ]
Number of Participants With Anti-Drug Antibody (ADA) at Week 8 [ Time Frame: Week 8 ]
Number of Participants With Anti-Drug Antibody (ADA) at Week 24 [ Time Frame: Week 24 ]
Number of Participants With Anti-Drug Antibody (ADA) at Week 50 [ Time Frame: Week 50 ]
Number of Participants With Vital Sign Abnormalities [ Time Frame: Baseline up to Week 50 ]
Number of Participants With Injection-Site Reactions at Day 1 [ Time Frame: Day 1 ]
Number of Participants With Injection-Site Reactions at Week 2 [ Time Frame: Week 2 ]
Number of Participants With Injection-Site Reactions at Week 4 [ Time Frame: Week 4 ]
Number of Participants With Injection-Site Reactions at Week 8 [ Time Frame: Week 8 ]
Number of Participants With Injection-Site Reactions at Week 16 [ Time Frame: Week 16 ]
Number of Participants With Injection-Site Reactions at Week 24 [ Time Frame: Week 24 ]
Number of Participants With Injection-Site Reactions at Week 32 [ Time Frame: Week 32 ]
Number of Participants With Injection-Site Reactions at Week 40 [ Time Frame: Week 40 ]</t>
  </si>
  <si>
    <t>CT0155_A2_002</t>
  </si>
  <si>
    <t>Tanezumab (rn624 or pf-04383119) 5 mg injection subcutaneously every 8 weeks up to 24 weeks</t>
  </si>
  <si>
    <t>Tanezumab 5 mg every 8 weeks up to 24 weeks</t>
  </si>
  <si>
    <t>Injectionsite reaction: 3.1</t>
  </si>
  <si>
    <t>CT0155_A3_002</t>
  </si>
  <si>
    <t>Tanezumab (rn624 or pf-04383119) 10 mg injection subcutaneously every 8 weeks up to 24 weeks</t>
  </si>
  <si>
    <t>Tanezumab 10 mg every 8 weeks up to 24 weeks</t>
  </si>
  <si>
    <t>Injectionsite reaction: 3.6</t>
  </si>
  <si>
    <t>CT0155_A1_003</t>
  </si>
  <si>
    <t>Injectionsite reaction: 1.9</t>
  </si>
  <si>
    <t>CT0155_A2_003</t>
  </si>
  <si>
    <t>Injectionsite reaction: 0.0</t>
  </si>
  <si>
    <t>CT0155_A3_003</t>
  </si>
  <si>
    <t>CT0155_A1_004</t>
  </si>
  <si>
    <t>Treatment period-week 50</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</si>
  <si>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</si>
  <si>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</si>
  <si>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</si>
  <si>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</si>
  <si>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</si>
  <si>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</si>
  <si>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</si>
  <si>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</si>
  <si>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</si>
  <si>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</si>
  <si>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</si>
  <si>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</si>
  <si>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
Patients must have been treated with at least 4 doses of rituximab at any time and failed to achieve an objective response (CR, CCR, PR) or relapse/progressed during treatment or following the completion of rituximab therapy.
Patients must have a performance status of at least 60% on the Karnofsky Scale and an anticipated survival of at least 3 months.
Patients must have an absolute granulocyte count &gt;1500 cells/mm3 (US) and a platelet count &gt;100,000 cells/mm3 (US) within 14 days of study entry. These blood counts must be sustained without support of hematopoietic cytokines or transfusion of blood products.
Patients must have adequate renal function (defined as serum creatinine &lt;1.5 x upper limit of normal [ULN]) and hepatic function (defined as total bilirubin &lt;1.5 x ULN and aspartate transaminase [AST] &lt;5 x ULN) within 14 days of study entry.
Patients must have bi-dimensionally measurable disease. At least one lesion must be greater than or equal to 2 x 2 cm (by computed tomography [CT] scan).
Patients must be at least 18 years of age.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</si>
  <si>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</si>
  <si>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
Number of Participants With Confirmed Complete Response (CR) as Assessed by the Investigator [ Time Frame: Participants were evaluated until death (up to 80.2 months in Study BEX104507) or were followed in the long-term follow-up study for up to 10.5 years ]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
Number of Participants With Confirmed Partial Response (PR) as Assessed by the Investigator [ Time Frame: Participants were evaluated until death (up to 80.2 months in Study BEX104507) or were followed in the long-term follow-up study for up to 10.5 years ]
Duration of Response for All Confirmed Responders (CR, CCR, or PR) as Assessed by the Investigator [ Time Frame: Participants were evaluated until death (up to 80.2 months in Study BEX104507) or were followed in the long-term follow-up study for up to 10.5 years ]
Duration of Response for Confirmed CR as Assessed by the Investigator [ Time Frame: Participants were evaluated until death (up to 80.2 months in Study BEX104507) or were followed in the long-term follow-up study for up to 10.5 years ]
Duration of Response for CR and CCR as Assessed by the Investigator [ Time Frame: Participants were evaluated until death (up to 80.2 months in Study BEX104507) or were followed in the long-term follow-up study for up to 10.5 years ]
Duration of Response for All Confirmed Partial Responders as Assessed by the Investigator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
Duration of Response for All Participants Classified as Responders With or Without a Prior Response to Rituximab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
Duration of Response for All Participants With CR With or Without a Prior Response to Rituximab [ Time Frame: Participants were evaluated until death (up to 80.2 months in Study BEX104507) or were followed in the long-term follow-up study for up to 10.5 years ]
Progression-free Survival for Participants With or Without a Prior Response to Rituximab [ Time Frame: Participants were evaluated until death (up to 80.2 months in Study BEX104507) or were followed in the long-term follow-up study for up to 10.5 years ]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
Overall Survival [ Time Frame: Participants were evaluated until death (up to 80.2 months in Study BEX104507) or were followed in the long-term follow-up study for up to 10.5 years ]</t>
  </si>
  <si>
    <t>CT0472_A6_001</t>
  </si>
  <si>
    <t>Experimental: safety run-in and expansion dlbcl cohort rituximab</t>
  </si>
  <si>
    <t>Treatment period- induction cycle 2 day 1</t>
  </si>
  <si>
    <t>CT0475_A1_003</t>
  </si>
  <si>
    <t>Treatment period 1-week 4</t>
  </si>
  <si>
    <t>CT0648_A2_001</t>
  </si>
  <si>
    <t>Treatment period- neoadjuvant phase (baseline)</t>
  </si>
  <si>
    <t>Hypersensitivity (Serious Adverse Events): 0
Hypersensitivity (Frequency Threshold 5%): 2.69
IRR/Hypersensitivity: 22.9
IRR/Hypersensitivity symptoms: 19.3</t>
  </si>
  <si>
    <t>CT0260_A5_003</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</si>
  <si>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</si>
  <si>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</si>
  <si>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CT0157</t>
  </si>
  <si>
    <t>NCT00999518</t>
  </si>
  <si>
    <t>CT0157_A2_002</t>
  </si>
  <si>
    <t>Experimental: tanezumab 1 mg</t>
  </si>
  <si>
    <t>Tanezumab (rn624 or pf-04383119) 1 milligram (mg) subcutaneous injection at day 1 and week 8. participants were followed up to week 24</t>
  </si>
  <si>
    <t>Tanezumab 1 mg day 1 and week 8
participants were followed up to week 24</t>
  </si>
  <si>
    <t>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</si>
  <si>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</si>
  <si>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</si>
  <si>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CT0157_A3_002</t>
  </si>
  <si>
    <t>Tanezumab (rn624 or pf-04383119) 2.5 mg subcutaneous injection at day 1 and week 8. participants were followed up to week 24</t>
  </si>
  <si>
    <t>Tanezumab 2.5 mg at day 1 and week 8
participants were followed up to week 24</t>
  </si>
  <si>
    <t>CT0157_A4_002</t>
  </si>
  <si>
    <t>Tanezumab (rn624 or pf-04383119) 10 mg subcutaneous injection at day 1 and week 8. participants were followed up to week 24</t>
  </si>
  <si>
    <t>Tanezumab 10 mg at day 1 and week 8
participants were followed up to week 24</t>
  </si>
  <si>
    <t>CT0157_A5_002</t>
  </si>
  <si>
    <t>Tanezumab (rn624 or pf-04383119) 20 mg subcutaneous injection at day 1 and week 8. participants were followed up to week 24</t>
  </si>
  <si>
    <t>Tanezumab 20 mg at day 1 and week 8
participants were followed up to week 24</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</si>
  <si>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</si>
  <si>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</si>
  <si>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</si>
  <si>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</si>
  <si>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</si>
  <si>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</si>
  <si>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</si>
  <si>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</si>
  <si>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</si>
  <si>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</si>
  <si>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</si>
  <si>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</si>
  <si>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CT0316_A1_004</t>
  </si>
  <si>
    <t>Treatment period ( baseline)</t>
  </si>
  <si>
    <t>Confirmatory assay</t>
  </si>
  <si>
    <t>CT0517</t>
  </si>
  <si>
    <t>NCT03043872</t>
  </si>
  <si>
    <t>CT0517_A2_001</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</si>
  <si>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</si>
  <si>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</si>
  <si>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t>
  </si>
  <si>
    <t>Small Cell Lung Carcinoma Extensive Disease</t>
  </si>
  <si>
    <t>Etoposide,Carboplatin/Cisplatin</t>
  </si>
  <si>
    <t>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t>
  </si>
  <si>
    <t>ADA positive at baseline</t>
  </si>
  <si>
    <t>1. Overall Survival (OS) in the Global Cohort; Assessed at Global Cohort Interim Analysis; D + EP Compared With EP [ Time Frame: From baseline until death due to any cause. Assessed until global cohort interim analysis DCO (maximum of approximately 23 months). ]
2. OS in the Global Cohort; Assessed at Global Cohort Final Analysis; D + EP Compared With EP and D + T + EP Compared With EP [ Time Frame: From baseline until death due to any cause. Assessed until global cohort final analysis DCO (maximum of approximately 33 months). ]
3. OS in the China Cohort; Assessed at China Cohort First Analysis; D + EP Compared With EP [ Time Frame: From baseline until death due to any cause. Assessed until China cohort first analysis DCO (maximum of approximately 19 months). ]
4. OS in the China Cohort; Assessed at China Cohort Second Analysis; D + EP Compared With EP and D + T + EP Compared With EP [ Time Frame: From baseline until death due to any cause. Assessed until China cohort second analysis DCO (maximum of approximately 29 months). ]</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</si>
  <si>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</si>
  <si>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</si>
  <si>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</si>
  <si>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</si>
  <si>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</si>
  <si>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</si>
  <si>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</si>
  <si>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</si>
  <si>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</si>
  <si>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CT0533</t>
  </si>
  <si>
    <t>NCT03164616</t>
  </si>
  <si>
    <t>CT0533_A1_001</t>
  </si>
  <si>
    <t>Experimental: durvalumab + tremelimumab combination therapy + soc chemotherapy</t>
  </si>
  <si>
    <t>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</si>
  <si>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t>
  </si>
  <si>
    <t>Tremelimumab, Chemotherapy</t>
  </si>
  <si>
    <t>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</si>
  <si>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
Overall Survival (OS); D + SoC Compared With SoC Alone [ Time Frame: From baseline until death due to any cause. Assessed until global cohort DCO of 12 March 2021 (maximum of approximately 45 months). ]</t>
  </si>
  <si>
    <t>CT0533_A2_001</t>
  </si>
  <si>
    <t>Experimental: durvalumab monotherapy + soc chemotherapy</t>
  </si>
  <si>
    <t>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</si>
  <si>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t>
  </si>
  <si>
    <t>Standard Of Care Chemotherapy</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</si>
  <si>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</si>
  <si>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</si>
  <si>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</si>
  <si>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</si>
  <si>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CT0359</t>
  </si>
  <si>
    <t>NCT02171429</t>
  </si>
  <si>
    <t>CT0359_A1_001</t>
  </si>
  <si>
    <t>Anti-Etrolizumab Antibodies</t>
  </si>
  <si>
    <t>Double-blind period (baseline)</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</si>
  <si>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</si>
  <si>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105 mg q4w</t>
  </si>
  <si>
    <t>Ulcerative Colitis</t>
  </si>
  <si>
    <t>5-Aminosalicylic Acid, Azathioprine, 6-Mercaptopurine, Methotrexate, Corticosteroids, Prednisone, Budesonide</t>
  </si>
  <si>
    <t>Adults aged 18 to 80 years old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</si>
  <si>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</si>
  <si>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Percentage of Participants in Remission at Week 10 With Etrolizumab Compared With Placebo, as Determined by the Mayo Clinic Score (MCS), GA28949 Population [ Time Frame: Week 10</t>
  </si>
  <si>
    <t>CT0158_A1_002</t>
  </si>
  <si>
    <t>CT0158_A2_002</t>
  </si>
  <si>
    <t>CT0158_A3_002</t>
  </si>
  <si>
    <t>CT0158_A4_002</t>
  </si>
  <si>
    <t>CT0158_A5_002</t>
  </si>
  <si>
    <t>Nivolumab (mdx-1106) (cohort 6) (therapeutic naïve control)</t>
  </si>
  <si>
    <t>CT0158_A6_002</t>
  </si>
  <si>
    <t>Nivolumab (mdx-1106) (cohort 7) (therapeutic naïve control)</t>
  </si>
  <si>
    <t>3 mg/kg of nivolumab (mdx-1106)</t>
  </si>
  <si>
    <t>3 mg/kg</t>
  </si>
  <si>
    <t>CT0158_A7_002</t>
  </si>
  <si>
    <t>Nivolumab (mdx-1106) + ipilimumab (cohort 8)</t>
  </si>
  <si>
    <t>1 mg/kg of nivolumab (mdx-1106) in combination with 3 mg/kg of ipilimumab every 3 weeks for 4 doses</t>
  </si>
  <si>
    <t>1 mg/kgq3w
3 mg/kg q3w</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</si>
  <si>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</si>
  <si>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</si>
  <si>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</si>
  <si>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</si>
  <si>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CT0257_A1_006</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</si>
  <si>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</si>
  <si>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</si>
  <si>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Diffuse Large B-Cell Lymphoma</t>
  </si>
  <si>
    <t>CT0474</t>
  </si>
  <si>
    <t>NCT02741310</t>
  </si>
  <si>
    <t>CT0474_A2_001</t>
  </si>
  <si>
    <t>Anti-Erenumab Antibodies</t>
  </si>
  <si>
    <t>Experimental: erenumab + sumatriptan (group b, part 1)</t>
  </si>
  <si>
    <t>Treatment period (day 1-day 4)</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</si>
  <si>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</si>
  <si>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</si>
  <si>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Healthy Subjects</t>
  </si>
  <si>
    <t>Sumatriptan</t>
  </si>
  <si>
    <t>• Healthy male and female subjects &gt;= 18 to &lt;= 55 years old
• Good general health
• Laboratory results within range
•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</si>
  <si>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
Binding/neutralizing antibody positive is defined as participants with an antibody positive postbaseline results and with a negative or no result at baseline</t>
  </si>
  <si>
    <t>Injection site erythema: 18.18 (Frequency Threshold 5%)
Injection site swelling: 18.18 (Frequency Threshold 5%)</t>
  </si>
  <si>
    <t>Time-weighted Averages of Mean Arterial Pressure [ Time Frame: Days 2 and 5 from predose to 2.5 hours after sumatriptan dosing. ]</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</si>
  <si>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</si>
  <si>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</si>
  <si>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</si>
  <si>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</si>
  <si>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</si>
  <si>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</si>
  <si>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</si>
  <si>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</si>
  <si>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
Percentage of Participants With at Least One SAE [ Time Frame: From Baseline to 8 weeks after last dose; assessed continuously during treatment (up to 96 weeks) and up to 8 weeks after last dose (up to 2 years overall)]
Percentage of Participants With a Positive Anti-Tocilizumab Antibody Assay at Any Timepoint [ Time Frame: From Baseline to 8 weeks after last dose; assessed at Baseline; Weeks 12, 24, 36, 48, 60, 72, 84, 96; and up to 8 weeks after last dose (up to 2 years overall)]
Percentage of Participants With a Positive Anti-Tocilizumab Antibody Assay at Baseline [ Time Frame: Baseline ]
Percentage of Participants With a Positive Anti-Tocilizumab Antibody Assay Post-Baseline [ Time Frame: From Week 12 up to 8 weeks after last dose; assessed at Weeks 12, 24, 36, 48, 60, 72, 84, 96; and up to 8 weeks after last dose (up to 2 years overall)]</t>
  </si>
  <si>
    <t>CT0325_A1_007</t>
  </si>
  <si>
    <t>Cohorts 2 + 3: this sub-group included participants from cohorts 2 and 3. all participants who were treated and had evaluable pharmacokinetic samples were included in this group</t>
  </si>
  <si>
    <t>CT0386</t>
  </si>
  <si>
    <t>NCT02367781</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</si>
  <si>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</si>
  <si>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</si>
  <si>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</si>
  <si>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
carboplatin 6 mg/ml/min
nab-pacliaxel 100 mg/m2 iv
pemetrexed</t>
  </si>
  <si>
    <t>Carcinoma, Non-Squamous Non-Small Cell Lung</t>
  </si>
  <si>
    <t>Carboplatin, Nab-Pacltaxel, Pemetrexed</t>
  </si>
  <si>
    <t>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</si>
  <si>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
2. Overall Survival (OS) in the ITT-WT Population [ Time Frame: Up to approximately 35 months after first patient enrolled ]</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</si>
  <si>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</si>
  <si>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</si>
  <si>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</si>
  <si>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</si>
  <si>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</si>
  <si>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
placebo q2w from week 2 to 14</t>
  </si>
  <si>
    <t>Salbutamol/Albuterol Or Levosalbutamol/Levalbuterol</t>
  </si>
  <si>
    <t>Ages Eligible for Study: 18 Years to 65 Years (Adult, Older Adult)
1. Male and female adults with a physician diagnosis of persistent asthma for &gt;=12 months
2. Existing treatment with medium to high dose inhaled corticosteroids in combination with a long-acting beta agonist for at least 3 months with a stable dose &gt;=1 month prior to Visit 1 (Screening Visit)
3. Treatment with a third asthma controller for at least 3 months with a stable dose &gt;=1 month prior to Visit 1 was allowed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</si>
  <si>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</si>
  <si>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
Injection site inflammation: 9.09
Injection site pruritus: 4.55</t>
  </si>
  <si>
    <t>1. Change From Baseline in Eosinophils Cells Count in the Bronchial Submucosa at Week 12 [ Time Frame: Baseline, Week 12 ]
2. Change From Baseline in Mucin-Stained Area in the Bronchial Submucosa at Week 12 [ Time Frame: Baseline, Week 12 ]
3. Change From Baseline in Mast Cells Count (Chymase Positive) in the Bronchial Submucosa at Week 12 [ Time Frame: Baseline, Week 12 ]
4. Change From Baseline in Mast Cells Count (Tryptase Positive) in the Bronchial Submucosa at Week 12 [ Time Frame: Baseline, Week 12 ]
5. Change From Baseline in T-Lymphocytes Count in the Bronchial Submucosa at Week 12 [ Time Frame: Baseline, Week 12 ]
6. Change From Baseline in T-Helper Lymphocytes Count in the Bronchial Submucosa at Week 12 [ Time Frame: Baseline, Week 12 ]</t>
  </si>
  <si>
    <t>CT0158_A1_004</t>
  </si>
  <si>
    <t>CT0158_A2_004</t>
  </si>
  <si>
    <t>CT0158_A3_004</t>
  </si>
  <si>
    <t>CT0158_A4_004</t>
  </si>
  <si>
    <t>CT0158_A8_002</t>
  </si>
  <si>
    <t>CT0158_A9_002</t>
  </si>
  <si>
    <t>Nivolumab (mdx-1106) (cohort 7)</t>
  </si>
  <si>
    <t>CT0158_A7_004</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</si>
  <si>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</si>
  <si>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</si>
  <si>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</si>
  <si>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</si>
  <si>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</si>
  <si>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
Chronic Lymphocytic Leukemia</t>
  </si>
  <si>
    <t>•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</si>
  <si>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</si>
  <si>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</si>
  <si>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
2. Number of Participants With Dose Limiting Toxicities (DLTs) [ Time Frame: Day 1 to end of Cycle 1 (approximately 28 days) ]
3. Number of Participants With Treatment-Emergent Adverse Events (TEAEs) and Treatment-Emergent Serious Adverse Events (TESAEs) [ Time Frame: From Screening (Day -28) to Post Therapy Day 30 ]
4. Number of Participants With Clinically Significant Laboratory Abnormalities Recorded as Treatment-Emergent Adverse Events (TEAEs) [ Time Frame: From Screening (Day -28) to Post Therapy Day 30 ]
5. Number of Participants With Vital Signs Abnormalities Recorded as Treatment-Emergent Adverse Events (TEAEs) [ Time Frame: From Screening (Day -28) to Post Therapy Day 30 ]
6. Number of Participants With Electrocardiogram (ECG) Abnormalities Recorded as Treatment-Emergent Adverse Events (TEAEs) [ Time Frame: From Screening (Day -28) to Post Therapy Day 30 ]</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</si>
  <si>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</si>
  <si>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</si>
  <si>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</si>
  <si>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</si>
  <si>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</si>
  <si>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</si>
  <si>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</si>
  <si>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</si>
  <si>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</si>
  <si>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</si>
  <si>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</si>
  <si>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</si>
  <si>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</si>
  <si>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</si>
  <si>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</si>
  <si>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</si>
  <si>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</si>
  <si>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</si>
  <si>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</si>
  <si>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
Sexes Eligible for Study: All
Accepts Healthy Volunteers: No
Criteria
Inclusion Criteria:
Adults with documented diagnosis of CLL based on the modified IWCLL updated NCI-WG guidelines (Hallek, 2008)
At least PR according to the revised 2008 NCI-WG CLL criteria, within 3 months of the response assessment after the last dose of 2nd/3rd line treatment
The anti-leukemic treatment before study entry should have been at least 3 months or 3 cycles
ECOG Performance Status of 0-2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</si>
  <si>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</si>
  <si>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
2.Progression-free Survival, as Assessed by the Independent Review Committee (IRC) [ Time Frame: From randomization until progression or death (up to 79 months) ]</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</si>
  <si>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</si>
  <si>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</si>
  <si>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</si>
  <si>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</si>
  <si>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</si>
  <si>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</si>
  <si>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</si>
  <si>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
Ability to understand the purpose and risks of the study and provide signed and dated informed consent and authorization to use protected health information (PHI) in accordance with national and local subject privacy regulations.
Subjects who have completed 52 weeks in Study 205MS202 (NCT00870740) and were compliant with the 205MS202 protocol in the opinion of the Investigator.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</si>
  <si>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</si>
  <si>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
2. Area Under the Concentration-Time Curve Over the Dosing Interval (AUC0-t) After Dose 4 for Daclizumab [ Time Frame: Day 90 (Week 12) at predose and 8, 24, 72 and 120 hours post-dose and 7, 10, 14, 21 and 28 days post-dose ]</t>
  </si>
  <si>
    <t>CT0162</t>
  </si>
  <si>
    <t>NCT01059435</t>
  </si>
  <si>
    <t>CT0162_A1_001</t>
  </si>
  <si>
    <t>Anti-Romosozumab Antibodies</t>
  </si>
  <si>
    <t>Placebo comparator: placebo SC</t>
  </si>
  <si>
    <t>Participants were randomized to receive a single dose of matching placebo subcutaneously</t>
  </si>
  <si>
    <t>Osteopenia</t>
  </si>
  <si>
    <t>•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</si>
  <si>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</si>
  <si>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t>
  </si>
  <si>
    <t>Injection site erythema (Frequency Threshold 5%): 0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</si>
  <si>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
Number of Participants Who Developed Anti-romosozumab Antibodies [ Time Frame: Day 29 (all participants), day 57 (1, 3, 5, and 10 mg/kg treatment groups only) and at day 85 (5 and 10 mg/kg teatment groups only). ]</t>
  </si>
  <si>
    <t>CT0162_A8_001</t>
  </si>
  <si>
    <t>Placebo comparator: placebo IV</t>
  </si>
  <si>
    <t>Participants were randomized to receive a single dose of matching placebo by intravenous injection</t>
  </si>
  <si>
    <t>Injection site erythema (Frequency Threshold 5%): 0
Injection site reaction (Frequency Threshold 5%): 0</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</si>
  <si>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</si>
  <si>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</si>
  <si>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</si>
  <si>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</si>
  <si>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CT0162_A3_001</t>
  </si>
  <si>
    <t>Experimental: romosozumab 0.3 mg/kg SC</t>
  </si>
  <si>
    <t>Romosozumab 0.3 mg/kg sc</t>
  </si>
  <si>
    <t>Injection site erythema (Frequency Threshold 5%): 16.7
Injection site reaction (Frequency Threshold 5%): 0</t>
  </si>
  <si>
    <t>CT0162_A4_001</t>
  </si>
  <si>
    <t>Experimental: romosozumab 1 mg/kg SC</t>
  </si>
  <si>
    <t>Romosozumab 1 mg/kg sc</t>
  </si>
  <si>
    <t>CT0162_A5_001</t>
  </si>
  <si>
    <t>Experimental: romosozumab 10 mg/kg SC</t>
  </si>
  <si>
    <t>Romosozumab 10 mg/kg sc</t>
  </si>
  <si>
    <t>Injection site erythema (Frequency Threshold 5%): 66.7
Injection site reaction (Frequency Threshold 5%): 0</t>
  </si>
  <si>
    <t>CT0162_A6_001</t>
  </si>
  <si>
    <t>Experimental: romosozumab 3 mg/kg SC</t>
  </si>
  <si>
    <t>Romosozumab 3 mg/kg sc</t>
  </si>
  <si>
    <t>Injection site erythema (Frequency Threshold 5%): 33.33
Injection site reaction (Frequency Threshold 5%): 0</t>
  </si>
  <si>
    <t>CT0162_A7_001</t>
  </si>
  <si>
    <t>Experimental: romosozumab 5 mg/kg SC</t>
  </si>
  <si>
    <t>Romosozumab 5 mg/kg sc</t>
  </si>
  <si>
    <t>Injection site erythema (Frequency Threshold 5%): 22.22
Injection site reaction (Frequency Threshold 5%): 0</t>
  </si>
  <si>
    <t>CT0162_A9_001</t>
  </si>
  <si>
    <t>Experimental: romosozumab 1 mg/kg IV</t>
  </si>
  <si>
    <t>Romosozumab 1 mg/kg iv</t>
  </si>
  <si>
    <t>CT0162_A10_001</t>
  </si>
  <si>
    <t>Experimental: romosozumab 5 mg/kg IV</t>
  </si>
  <si>
    <t>Romosozumab 5 mg/kg iv</t>
  </si>
  <si>
    <t>CT0163</t>
  </si>
  <si>
    <t>NCT01071083</t>
  </si>
  <si>
    <t>CT0163_A1_001</t>
  </si>
  <si>
    <t>Placebo, intravenous every 4 weeks</t>
  </si>
  <si>
    <t>Ages Eligible for Study: 18 Years to 60 Years (Adult)
A diagnosis of a relapsing form of MS
Treatment with natalizumab according to locally approved prescribing information
Other protocol defined inclusion/exclusion criteria may apply</t>
  </si>
  <si>
    <t>Injection Site Urticaria (Threshold 5%): 0
Injection Site Pain (Threshold 5%): 0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</si>
  <si>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</si>
  <si>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CT0163_A2_001</t>
  </si>
  <si>
    <t>Natalizumab 300 mg intravenous every 4 weeks</t>
  </si>
  <si>
    <t>Injection Site Urticaria (Threshold 5%): 0
Injection Site Pain (Threshold 5%): 0
Drug Hypersensitivity (Threshold 5%): 2.22</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</si>
  <si>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</si>
  <si>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</si>
  <si>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</si>
  <si>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</si>
  <si>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</si>
  <si>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</si>
  <si>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</si>
  <si>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 Time Frame: Up to Week 8 ]</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</si>
  <si>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</si>
  <si>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</si>
  <si>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</si>
  <si>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</si>
  <si>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</si>
  <si>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</si>
  <si>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</si>
  <si>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</si>
  <si>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</si>
  <si>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</si>
  <si>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</si>
  <si>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</si>
  <si>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
Head and neck cancer that was confirmed by tissue biopsy or cytology
Disease not suitable for local therapy
Measurable or evaluable disease
Karnofsky performance status (KPS) score of at least 70
Organs are functioning well (bone marrow reserve, liver and kidney)
Life expectancy of at least 12 weeks
Signed informed consent document</t>
  </si>
  <si>
    <t>1. Number of Participants Who Had Treatment-Emergent Adverse Events (TEAEs); Data Analysis Cut-Off: September 27, 2013 [ Time Frame: Part 2: Baseline to end of combination therapy (up to 18 weeks) ]
2. Number of Participants Who Had TEAEs; Data Analysis Cut-Off: January 23, 2013 [ Time Frame: Part 2: Baseline to end of combination therapy or date first participant switched to US commercial cetuximab (up to 18 weeks) ]</t>
  </si>
  <si>
    <t>CT0166</t>
  </si>
  <si>
    <t>NCT01084252</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</si>
  <si>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</si>
  <si>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</si>
  <si>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</si>
  <si>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</si>
  <si>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</si>
  <si>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</si>
  <si>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</si>
  <si>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</si>
  <si>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</si>
  <si>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</si>
  <si>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
Phase 1: Number of Participants With Treatment Emergent Adverse Events (TEAEs) [ Time Frame: From Baseline up to 30 days after the last dose (maximum duration: 120 weeks ) ]
Phase 2 Stage 1: Percentage of Participants With Overall Response (OR) According to International Myeloma Working Group (IMWG) Uniform Response Criteria [ Time Frame: From the date of randomization until disease progression or death or data cut-off (maximum duration: 77 weeks ) ]
Phase 2 Stage 2: Percentage of Participants With Overall Response According to Updated IMWG Response Criteria [ Time Frame: From the date of randomization to date of death from any cause (maximum duration: 97 weeks) ]</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</si>
  <si>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</si>
  <si>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</si>
  <si>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</si>
  <si>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</si>
  <si>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</si>
  <si>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</si>
  <si>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</si>
  <si>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</si>
  <si>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</si>
  <si>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</si>
  <si>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</si>
  <si>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</si>
  <si>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</si>
  <si>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</si>
  <si>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</si>
  <si>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</si>
  <si>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</si>
  <si>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</si>
  <si>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</si>
  <si>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</si>
  <si>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</si>
  <si>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</si>
  <si>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</si>
  <si>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</si>
  <si>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</si>
  <si>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</si>
  <si>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</si>
  <si>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</si>
  <si>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</si>
  <si>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</si>
  <si>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</si>
  <si>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</si>
  <si>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</si>
  <si>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</si>
  <si>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</si>
  <si>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</si>
  <si>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</si>
  <si>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</si>
  <si>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</si>
  <si>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</si>
  <si>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</si>
  <si>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</si>
  <si>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</si>
  <si>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</si>
  <si>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</si>
  <si>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</si>
  <si>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</si>
  <si>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CT0167_A1_002</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</si>
  <si>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</si>
  <si>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</si>
  <si>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</si>
  <si>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</si>
  <si>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</si>
  <si>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</si>
  <si>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</si>
  <si>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</si>
  <si>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</si>
  <si>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</si>
  <si>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
4. PK: Minimum Concentration (Cmin) of Necitumumab After a Single Dose [ Time Frame: Cycle 1; Cohorts 1, 2 and 3: prior to second infusion ]
5. PK: Cmin of Necitumumab After Multiple Doses [ Time Frame: Cycle 1; Cohorts 1and 3: prior to fourth infusion. Cohort 2: prior to third infusion ]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
9. PK: Half-Life (t½)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10. PK: t½ of Necitumumab After Multiple Doses [ Time Frame: Cycle 1, Day 29; For Cohorts 1, 2 and 3: predose (prior to fourth infusion for Cohorts 1 and 3; prior to third infusion for Cohort 2), immediately after end of infusion, 0.5, 1, 2, 4, 8, 24, 48, 96, 168, 264 and 336 h after end of infusion ]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12. PK: CL of Necitumumab After Multiple Doses [ Time Frame: Cycle 1, Day 29; For Cohorts 1, 2 and 3: predose (prior to fourth infusion for Cohorts 1 and 3; prior to third infusion for Cohort 2), immediately after end of infusion, 0.5, 1, 2, 4, 8, 24, 48, 96, 168, 264 and 336 h after end of infusion ]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</si>
  <si>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</si>
  <si>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</si>
  <si>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</si>
  <si>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</si>
  <si>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</si>
  <si>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</si>
  <si>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</si>
  <si>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</si>
  <si>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CT0052_A3_001</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</si>
  <si>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</si>
  <si>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</si>
  <si>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</si>
  <si>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</si>
  <si>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
Injection site pain: 1 (Mild)
Injection site pain: 0 (Moderate)
Injection site pain: 0 (Severe)
Injection site erythema: 95.9 (None)
Injection site erythema: 3.6 (Mild)
Injection site erythema: 0.5 (Moderate)
Injection site erythema: 0 (Severe)
Injection site swelling: 96.9 (None)
Injection site swelling: 2.6 (Mild)
Injection site swelling: 0.5 (Moderate)
Injection site swelling: 0 (Severe)</t>
  </si>
  <si>
    <t>CT0653_A2_004</t>
  </si>
  <si>
    <t>Baseline Positive: Persistently positive Postbaseline</t>
  </si>
  <si>
    <t>CT0201</t>
  </si>
  <si>
    <t>NCT01290887</t>
  </si>
  <si>
    <t>CT0201_A2_002</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</si>
  <si>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</si>
  <si>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</si>
  <si>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</si>
  <si>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</si>
  <si>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</si>
  <si>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
2. Participants With Treatment-Emergent Potentially Clinically Significant (PCS) Abnormal Lab Values [ Time Frame: Weeks 4, 8, 24 and 48 ]
3. Participants With Treatment-Emergent Potentially Clinically Significant (PCS) Vital Signs Values [ Time Frame: Week 4 to Week 65 ]</t>
  </si>
  <si>
    <t>CT0169</t>
  </si>
  <si>
    <t>NCT01089725</t>
  </si>
  <si>
    <t>CT0169_A1_002</t>
  </si>
  <si>
    <t>Experimenatal: tanezumab 2.5 mg sc+ placebo iv</t>
  </si>
  <si>
    <t>Week 8</t>
  </si>
  <si>
    <t>Tanezumab (rn624 or pf-04383119) 2.5 milligram (mg) subcutaneous injection along with placebo matched to tanezumab intravenous infusion at baseline and week 8</t>
  </si>
  <si>
    <t>Tanezumab 2.5 mg sc + placebo matched to tanezumab iv at baseline and week 8</t>
  </si>
  <si>
    <t>Osteoarthritis
Arthritis
Pain</t>
  </si>
  <si>
    <t>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</si>
  <si>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</si>
  <si>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0.0
Infusion site reaction: 0.0</t>
  </si>
  <si>
    <t>1) Change From Baseline in Western Ontario and McMaster Universities Osteoarthritis Index (WOMAC) Pain Subscale Score at Week 16 [ Time Frame: Baseline, Week 16 ]
2) Change From Baseline in Western Ontario and McMaster Universities Osteoarthritis Index (WOMAC) Physical Function Subscale Score at Week 16 [ Time Frame: Baseline, Week 16 ]
3) Change From Baseline in Patient's Global Assessment (PGA) of Osteoarthritis Score at Week 16 [ Time Frame: Baseline, Week 16 ]</t>
  </si>
  <si>
    <t>CT0169_A2_002</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</si>
  <si>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</si>
  <si>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</si>
  <si>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</si>
  <si>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CT0169_A3_002</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</si>
  <si>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</si>
  <si>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</si>
  <si>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</si>
  <si>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CT0169_A4_002</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</si>
  <si>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</si>
  <si>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</si>
  <si>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</si>
  <si>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CT0169_A1_003</t>
  </si>
  <si>
    <t>Week 16</t>
  </si>
  <si>
    <t>CT0169_A2_003</t>
  </si>
  <si>
    <t>CT0169_A3_003</t>
  </si>
  <si>
    <t>CT0169_A4_003</t>
  </si>
  <si>
    <t>CT0169_A1_004</t>
  </si>
  <si>
    <t>Week 24</t>
  </si>
  <si>
    <t>CT0169_A2_004</t>
  </si>
  <si>
    <t>CT0169_A3_004</t>
  </si>
  <si>
    <t>CT0169_A4_004</t>
  </si>
  <si>
    <t>CT0170</t>
  </si>
  <si>
    <t>NCT01101061</t>
  </si>
  <si>
    <t>CT0170_A1_001</t>
  </si>
  <si>
    <t>Japanese women: placebo</t>
  </si>
  <si>
    <t>Japanese participants received a single dose of placebo sc</t>
  </si>
  <si>
    <t>•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</si>
  <si>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</si>
  <si>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</si>
  <si>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
2. Number of Participants Who Developed Anti-romosozumab Binding Antibodies [ Time Frame: Day 29, and end of study (day 57 for participants assigned to 1 or 3 mg/kg romosozumab/placebo or day 85 for participants assigned to 5 mg/kg romosozumab/placebo) ]
3. Serum Calcium Levels [ Time Frame: Baseline, days 2, 3, 4, 6, 8, 12, 22, 29, 43, 57, 71, and 85 ]
4. Serum Intact Parathyroid Hormone (iPTH) Levels [ Time Frame: Baseline and days 2, 3, 4, 6, 8, 12, 22, 29, 43, 57, 71, and 85 ]</t>
  </si>
  <si>
    <t>CT0170_A2_001</t>
  </si>
  <si>
    <t>Japanese: romosozumab 1 mg/kg</t>
  </si>
  <si>
    <t>Japanese women in cohorts 1 participants received a single dose of 1 mg/kg romosozumab sc</t>
  </si>
  <si>
    <t>Romosozumab: 1 mg/kg sc</t>
  </si>
  <si>
    <t>Injection site pruritus (Other adverse events, Frequency Threshold 5%): 0</t>
  </si>
  <si>
    <t>CT0170_A3_001</t>
  </si>
  <si>
    <t>Japanese women: romosozumab 3 mg/kg</t>
  </si>
  <si>
    <t>Japanese women in cohorts 1 participants received a single dose of 3 mg/kg romosozumab sc</t>
  </si>
  <si>
    <t>Romosozumab: 3 mg/kg sc</t>
  </si>
  <si>
    <t>CT0170_A4_001</t>
  </si>
  <si>
    <t>Japanese women: romosozumab 5 mg/kg</t>
  </si>
  <si>
    <t>Japanese women in cohorts 1 participants received a single dose of 5 mg/kg romosozumab sc</t>
  </si>
  <si>
    <t>Romosozumab: 5 mg/kg sc</t>
  </si>
  <si>
    <t>CT0170_A5_001</t>
  </si>
  <si>
    <t>Non-japanese women: placebo</t>
  </si>
  <si>
    <t>Non-japanese participants received a single dose of placebo sc</t>
  </si>
  <si>
    <t>CT0170_A6_001</t>
  </si>
  <si>
    <t>Non-japanese women: romosozumab 3 mg/kg</t>
  </si>
  <si>
    <t>Non-japanese women in cohort 3, participants received a single dose of 3 mg/kg romosozumab sc</t>
  </si>
  <si>
    <t>CT0171</t>
  </si>
  <si>
    <t>NCT01107457</t>
  </si>
  <si>
    <t>CT0171_A1_001</t>
  </si>
  <si>
    <t>Experimental: 10mg ixekizumab</t>
  </si>
  <si>
    <t>Part a</t>
  </si>
  <si>
    <t>10 mg ixekizumab given sc on weeks 0, 2, 4, 8, 12 and 16 for a total of six administrations</t>
  </si>
  <si>
    <t>10mg on weeks 0, 2, 4, 8, 12 and 16</t>
  </si>
  <si>
    <t>•Adults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</si>
  <si>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</si>
  <si>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
Hypersensitivity: 3.57</t>
  </si>
  <si>
    <t>1. Percentage of Participants Achieving Psoriasis Area and Severity Index &gt;=75% (PASI 75) Improvement [ Time Frame: Week 12 ]
2. Percentage of PASI Improvement From Baseline to 12 Week Endpoint [ Time Frame: Baseline to Week 12 ]</t>
  </si>
  <si>
    <t>CT0171_A2_001</t>
  </si>
  <si>
    <t>Experimental: 25mg ixekizumab</t>
  </si>
  <si>
    <t>25 mg ixekizumab given sc on weeks 0, 2, 4, 8, 12 and 16 for a total of six administrations</t>
  </si>
  <si>
    <t>25mg on weeks 0, 2, 4, 8, 12 and 16</t>
  </si>
  <si>
    <t>Injection site reaction: 10
Hypersensitivity: 0</t>
  </si>
  <si>
    <t>CT0171_A3_001</t>
  </si>
  <si>
    <t>Experimental: 150mg ixekizumab</t>
  </si>
  <si>
    <t>150 mg ixekizumab given sc on weeks 0, 2, 4, 8, 12 and 16 for a total of six administrations</t>
  </si>
  <si>
    <t>150mg on weeks 0, 2, 4, 8, 12 and 16</t>
  </si>
  <si>
    <t>Injection site reaction: 7.14
Hypersensitivity: 0</t>
  </si>
  <si>
    <t>CT0171_A4_001</t>
  </si>
  <si>
    <t>Experimental: 75mg ixekizumab</t>
  </si>
  <si>
    <t>75 mg ixekizumab given sc on weeks 0, 2, 4, 8, 12 and 16 for a total of six administrations</t>
  </si>
  <si>
    <t>75mg on weeks 0, 2, 4, 8, 12 and 16</t>
  </si>
  <si>
    <t>Injection site reaction: 3.45
Hypersensitivity: 0</t>
  </si>
  <si>
    <t>CT0171_A5_001</t>
  </si>
  <si>
    <t>Placebo given on weeks 0, 2, 4, 8, 12 and 16 for a total of six administrations</t>
  </si>
  <si>
    <t>Placebo on weeks 0, 2, 4, 8, 12 and 16</t>
  </si>
  <si>
    <t>Injection site reaction: 0
Hypersensitivity: 3.7</t>
  </si>
  <si>
    <t>CT0475_A2_003</t>
  </si>
  <si>
    <t>CT0538</t>
  </si>
  <si>
    <t>NCT03248531</t>
  </si>
  <si>
    <t>CT0538_A1_002</t>
  </si>
  <si>
    <t>Anti-Bimekizumab Antibodies</t>
  </si>
  <si>
    <t>Experimental: bimekizumab</t>
  </si>
  <si>
    <t>Treatment period (week 2)</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</si>
  <si>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</si>
  <si>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
320 mg at weeks 2, 4, 6, 8, 10</t>
  </si>
  <si>
    <t>Hidradenitis Suppurativa</t>
  </si>
  <si>
    <t>•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</si>
  <si>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</si>
  <si>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Percentage of Participants Achieving Clinical Response as Measured by Hidradenitis Suppurativa Clinical Response (HiSCR) at Week 12 [ Time Frame: Week 12 ]</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</si>
  <si>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</si>
  <si>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</si>
  <si>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</si>
  <si>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</si>
  <si>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Methotrexate, Nbdmards</t>
  </si>
  <si>
    <t>CT0196</t>
  </si>
  <si>
    <t>NCT01285323</t>
  </si>
  <si>
    <t>CT0196_A1_001</t>
  </si>
  <si>
    <t>Experimental: reslizumab 3.0 mg/kg</t>
  </si>
  <si>
    <t>Reslizumab 3.0 mg/kg administered intravenously once every 4 weeks ( +-7 days) for a total of 13 doses</t>
  </si>
  <si>
    <t>Reslizumab 3.0 mg/kg once every 4 weeks</t>
  </si>
  <si>
    <t>•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</si>
  <si>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</si>
  <si>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
2. Frequency of Each of the Two Criteria for Clinical Asthma Exacerbations (CAEs) [ Time Frame: Day 1 to Month 12 ]</t>
  </si>
  <si>
    <t>CT0172</t>
  </si>
  <si>
    <t>NCT01109940</t>
  </si>
  <si>
    <t>CT0172_A1_002</t>
  </si>
  <si>
    <t>Dose group 1</t>
  </si>
  <si>
    <t>Treatment period: week 8</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</si>
  <si>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</si>
  <si>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</si>
  <si>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Ankylosing Spondylitis</t>
  </si>
  <si>
    <t>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</si>
  <si>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</si>
  <si>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</si>
  <si>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CT0172_A2_002</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</si>
  <si>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</si>
  <si>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</si>
  <si>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</si>
  <si>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CT0172_A3_002</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</si>
  <si>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</si>
  <si>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</si>
  <si>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
secukinumab 2x0.1 mg/kg in the core study</t>
  </si>
  <si>
    <t>CT0172_A4_002</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</si>
  <si>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</si>
  <si>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</si>
  <si>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
placebo in the core study</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</si>
  <si>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</si>
  <si>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</si>
  <si>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</si>
  <si>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</si>
  <si>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</si>
  <si>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</si>
  <si>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</si>
  <si>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</si>
  <si>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</si>
  <si>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</si>
  <si>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</si>
  <si>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</si>
  <si>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</si>
  <si>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</si>
  <si>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</si>
  <si>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</si>
  <si>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</si>
  <si>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</si>
  <si>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</si>
  <si>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</si>
  <si>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</si>
  <si>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</si>
  <si>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
tanezumab 2.5 mg subcutaneous injection on day 1</t>
  </si>
  <si>
    <t>18 Years to 99 Years (Adult, Older Adult)
Must have participated in specific Phase 3 parent study</t>
  </si>
  <si>
    <t>Number of Participants With Adverse Events (AEs) and Serious Adverse Events (SAEs) [ Time Frame: Baseline up to Early Termination (Day 107) ]
Number of Participants With Clinically Significant Laboratory Abnormalities [ Time Frame: Baseline up to Early Termination (Day 107) ]
Number of Participants With Clinically Significant Electrocardiogram (ECG) Abnormalities [ Time Frame: Baseline up to Early Termination (Day 107) ]
Number of Participants With Neurologic Examination Abnormalities [ Time Frame: Baseline up to Early Termination (Day 107) ]
Number of Participants With Anti-Drug (Tanezumab) Antibody (ADA) [ Time Frame: Baseline up to Early Termination (Day 107) ]
Number of Participants With Injection Site Reactions [ Time Frame: Baseline up to Early Termination (Day 107) ]</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</si>
  <si>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</si>
  <si>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</si>
  <si>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</si>
  <si>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</si>
  <si>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</si>
  <si>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</si>
  <si>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</si>
  <si>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</si>
  <si>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</si>
  <si>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</si>
  <si>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</si>
  <si>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</si>
  <si>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
if relapse, then switch to secukinumab 150 mg sc q4w</t>
  </si>
  <si>
    <t>CT0174_A1_002</t>
  </si>
  <si>
    <t>Open label period</t>
  </si>
  <si>
    <t>Secukinumab 150 mg sc administered every 4 weeks</t>
  </si>
  <si>
    <t>Secukinumab 150 mg sc q4w</t>
  </si>
  <si>
    <t>CT0175</t>
  </si>
  <si>
    <t>NCT01133522</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</si>
  <si>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</si>
  <si>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</si>
  <si>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</si>
  <si>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</si>
  <si>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</si>
  <si>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t>
  </si>
  <si>
    <t>Electrochemiluminescence (ECL)-based immunoassay</t>
  </si>
  <si>
    <t>Injection Site Pain (Threshold 5%): 0
Injection Site Reaction (Threshold 5%): 0</t>
  </si>
  <si>
    <t>Number of Participants With Adverse Events [ Time Frame: From the first dose of study drug until Day 85 ]
Number of Participants With Anti-Evolocumab Antibodies [ Time Frame: From the first dose of study drug until Day 85 ]</t>
  </si>
  <si>
    <t>CT0175_A2_001</t>
  </si>
  <si>
    <t>Experimental: evolocumab 14 mg qw × 6</t>
  </si>
  <si>
    <t>Participants on low-to-moderate-dose stain therapy received evolocumab 14 mg subcutaneous injection once weekly for 6 weeks</t>
  </si>
  <si>
    <t>Evolocumab 14 mg</t>
  </si>
  <si>
    <t>CT0175_A3_001</t>
  </si>
  <si>
    <t>Experimental: evolocumab 35 mg qw × 6</t>
  </si>
  <si>
    <t>Participants on low-to-moderate-dose statin therapy received evolocumab 35 mg subcutaneous injection once weekly for 6 weeks</t>
  </si>
  <si>
    <t>Evolocumab 35 mg</t>
  </si>
  <si>
    <t>CT0175_A4_001</t>
  </si>
  <si>
    <t>Experimental: evolocumab 140 mg q2w × 3</t>
  </si>
  <si>
    <t>Participants on low-to-moderate-dose statin therapy received evolocumab 140 mg subcutaneous injection every 2 weeks for 6 weeks</t>
  </si>
  <si>
    <t>Evolocumab 140 mg</t>
  </si>
  <si>
    <t>CT0175_A5_001</t>
  </si>
  <si>
    <t>Experimental: evolocumab 280 mg q2w × 3</t>
  </si>
  <si>
    <t>Participants on low-to-moderate-dose statin therapy received evolocumab 280 mg subcutaneous injection every 2 weeks for 6 weeks</t>
  </si>
  <si>
    <t>Evolocumab 280 mg</t>
  </si>
  <si>
    <t>Injection Site Pain (Threshold 5%): 16.67
Injection Site Reaction (Threshold 5%): 16.67</t>
  </si>
  <si>
    <t>CT0175_A6_001</t>
  </si>
  <si>
    <t>Experimental: evolocumab 420 mg q4w × 2</t>
  </si>
  <si>
    <t>Participants on low-to-moderate-dose statin therapy received evolocumab 420 mg subcutaneous injection every 4 weeks for 8 weeks</t>
  </si>
  <si>
    <t>Evolocumab 420 mg</t>
  </si>
  <si>
    <t>CT0175_A7_001</t>
  </si>
  <si>
    <t>Experimental: high dose statin - placebo</t>
  </si>
  <si>
    <t>Participants on high-dose statin therapy received placebo subcutaneous injection every 2 weeks for 6 weeks</t>
  </si>
  <si>
    <t>Injection Site Pain (Threshold 5%): 50
Injection Site Reaction (Threshold 5%): 0</t>
  </si>
  <si>
    <t>CT0175_A8_001</t>
  </si>
  <si>
    <t>Experimental: high dose statin - evolocumab 140 mg q2w × 3</t>
  </si>
  <si>
    <t>Participants on high-dose statin therapy received evolocumab 140 mg subcutaneous injection every 2 weeks for 6 weeks</t>
  </si>
  <si>
    <t>CT0175_A9_001</t>
  </si>
  <si>
    <t>Experimental: hefh - placebo</t>
  </si>
  <si>
    <t>Participants diagnosed with hefh received placebo subcutaneous injection every 2 weeks for 6 weeks</t>
  </si>
  <si>
    <t>CT0175_A10_001</t>
  </si>
  <si>
    <t>Experimental: hefh - evolocumab 140 mg q2w × 3</t>
  </si>
  <si>
    <t>Participants diagnosed with hefh received evolocumab 140 mg subcutaneous injection every 2 weeks for 6 weeks</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</si>
  <si>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</si>
  <si>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</si>
  <si>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</si>
  <si>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</si>
  <si>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</si>
  <si>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
No patient will be excluded because of prior inhibitor history; however, complete patient history and demographics will be collected
Ages Eligible for Study: Child, Adult, Older Adult</t>
  </si>
  <si>
    <t>Injection site pruritis: 0.32</t>
  </si>
  <si>
    <t>Number of Bleeding Episodes (Annual Bleeding Event Rate) During Periodic Replacement Therapy [ Time Frame: 2 years for PTPs, 1 year for PUPs ]
Number of Administrations Required for Hemostasis for Bleeding Events [ Time Frame: 2 years for PTPs, 1 year for PUPs ]</t>
  </si>
  <si>
    <t>CT0177</t>
  </si>
  <si>
    <t>NCT01163851</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</si>
  <si>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</si>
  <si>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</si>
  <si>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</si>
  <si>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</si>
  <si>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
atorvastatin 40 mg od from day 1 to 7</t>
  </si>
  <si>
    <t>Hypercholesterolemia
Dyslipidemia</t>
  </si>
  <si>
    <t>Atorvastatin</t>
  </si>
  <si>
    <t>• Adults aged 18 to 80 years old
• On stable doses of atorvastatin (40 mg daily) for 45 days prior to Day 1
•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</si>
  <si>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</si>
  <si>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</si>
  <si>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
2. Time to Reach Maximum Observed Plasma Concentration (Tmax) of Bococizumab [ Time Frame: 0 (pre-dose on Day 4), 1, 4, 8 and 12 hours (hrs) post intravenous Bococizumab (RN316) dose, pre atorvastatin dose on Day 5, 6, 7, 15, 22, 29, 36, 43, 50, 57 and 64 ]
3. Maximum Observed Plasma Concentration (Cmax) of Bococizumab [ Time Frame: 0 (pre-dose on Day 4), 1, 4, 8 and 12 hours (hrs) post intravenous Bococizumab (RN316) dose, pre atorvastatin dose on Day 5, 6, 7, 15, 22, 29, 36, 43, 50, 57 and 64 ]
4. Plasma Decay Half-Life (t1/2) of Bococizumab [ Time Frame: 0 (pre-dose on Day 4), 1, 4, 8 and 12 hours (hrs) post intravenous Bococizumab (RN316) dose, pre atorvastatin dose on Day 5, 6, 7, 15, 22, 29, 36, 43, 50, 57 and 64 ]
5. Systemic Clearance (CL) of Bococizumab [ Time Frame: 0 (pre-dose on Day 4), 1, 4, 8 and 12 hours (hrs) post intravenous Bococizumab (RN316) dose, pre atorvastatin dose on Day 5, 6, 7, 15, 22, 29, 36, 43, 50, 57 and 64 ]
6. Volume of Distribution at Steady State (Vss) of Bococizumab [ Time Frame: 0 (pre-dose on Day 4), 1, 4, 8 and 12 hours (hrs) post intravenous Bococizumab (RN316) dose, pre atorvastatin dose on Day 5, 6, 7, 15, 22, 29, 36, 43, 50, 57 and 64 ]
7. Area Under the Curve From Time Zero to Extrapolated Infinite Time (AUC0-inf) of Bococizumab [ Time Frame: 0 (pre-dose on Day 4), 1, 4, 8 and 12 hours (hrs) post intravenous Bococizumab (RN316) dose, pre atorvastatin dose on Day 5, 6, 7, 15, 22, 29, 36, 43, 50, 57 and 64 ]
8. Area Under the Curve From Time Zero to End of Dosing Interval (AUCtau) of Atorvastatin [ Time Frame: 0 (pre-dose), 0.25, 0.5, 1, 2, 3, 4, 6, 8 and 12 hrs post-dose on Day 4 ]
9. Time to Reach Maximum Observed Plasma Concentration (Tmax) of Atorvastatin [ Time Frame: 0 (pre-dose), 0.25, 0.5, 1, 2, 3, 4, 6, 8 and 12 hrs post-dose on Day 4, pre atorvastatin dose on Day 5, 6 and 7 ]
10. Maximum Observed Plasma Concentration (Cmax) of Atorvastatin [ Time Frame: 0 (pre-dose), 0.25, 0.5, 1, 2, 3, 4, 6, 8 and 12 hrs post-dose on Day 4, pre atorvastatin dose on Day 5, 6 and 7 ]
11. Plasma Decay Half-Life (t1/2) of Atorvastatin [ Time Frame: 0 (pre-dose), 0.25, 0.5, 1, 2, 3, 4, 6, 8 and 12 hrs post-dose on Day 4, pre atorvastatin dose on Day 5, 6 and 7 ]
12. Apparent Oral Clearance (CL/F) of Atorvastatin [ Time Frame: 0 (pre-dose), 0.25, 0.5, 1, 2, 3, 4, 6, 8 and 12 hrs post-dose on Day 4 ]
13.Apparent Volume of Distribution (Vz/F) of Atorvastatin [ Time Frame: 0 (pre-dose), 0.25, 0.5, 1, 2, 3, 4, 6, 8 and 12 hrs post-dose on Day 4 ]</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</si>
  <si>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</si>
  <si>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</si>
  <si>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</si>
  <si>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
atorvastatin 40 mg od from day 1 to 7</t>
  </si>
  <si>
    <t>Injection site erythema: 0</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</si>
  <si>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</si>
  <si>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</si>
  <si>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</si>
  <si>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</si>
  <si>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</si>
  <si>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t>
  </si>
  <si>
    <t>Ramucirumab dp 10 mg/kg iv on day 1 of each 21-day cycle
docetaxel 75 mg/m2 (60 mg/m2 for the countries of korea and taiwan only) iv on day 1 of each 21-day cycle</t>
  </si>
  <si>
    <t>Docetaxel</t>
  </si>
  <si>
    <t>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(uL), hemoglobin greater than or equal to 10.0 grams/deciliter (g/dL), and platelets greater than or equal to 100 x 10^3/uL,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</si>
  <si>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</si>
  <si>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</si>
  <si>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CT0178_A2_001</t>
  </si>
  <si>
    <t>Placebo comparator: placebo + docetaxel</t>
  </si>
  <si>
    <t>On day 1 of each 21-day cycle, participants received placebo followed by docetaxel. treatment continued until disease progression, unacceptable toxicity, or other withdrawal criteria were met
placebo (matching ramucirumab dp): 10 mg/kg administered intravenously
docetaxel: 75 mg/m2 (60 mg/m2 for the countries of korea and taiwan only, with protocol amendment dated 22 may 2012) administered intravenously</t>
  </si>
  <si>
    <t>Placebo iv on day 1 of each 21-day cycle
docetaxel 75 mg/m2 (60 mg/m2 for the countries of korea and taiwan only) iv on day 1 of each 21-day cycle</t>
  </si>
  <si>
    <t>Drug hypersensitivity (Serious Adverse events): 0.32</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</si>
  <si>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</si>
  <si>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</si>
  <si>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</si>
  <si>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</si>
  <si>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</si>
  <si>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
paclitaxel 80 mg/m2 by iv on days 1, 8, and 15 of a 28-day cycle</t>
  </si>
  <si>
    <t>Gastric Cancer</t>
  </si>
  <si>
    <t>Paclitaxel</t>
  </si>
  <si>
    <t>Signed informed consent
Histologically or cytologically confirmed gastric or gastroesophageal junction adenocarcinoma
Metastatic disease or locally advanced, unresectable disease
Disease progression during or within 4 months after the last dose of the first-line therapy (platinum/fluoropyrimidine doublet with or without anthracycline)
Organs are functioning well (liver, kidney, blood)
Good performance status Eastern Cooperative Oncology Group (ECOG) Performance Status (PS) 0 to 1</t>
  </si>
  <si>
    <t>1) Overall Survival Time (OS) [ Time Frame: Randomization up to 27.5 months]</t>
  </si>
  <si>
    <t>CT0179_A2_001</t>
  </si>
  <si>
    <t>Placebo comparator: placebo and paclitaxel</t>
  </si>
  <si>
    <t>Placebo was administered by iv infusion on days 1 and 15, in combination with 80 mg/m2 paclitaxel administered on days 1, 8, and 15 of a 28-day cycle</t>
  </si>
  <si>
    <t>Placebo iv on days 1 and 15
paclitaxel 80 mg/m2 by iv on days 1, 8, and 15 of a 28-day cycle</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</si>
  <si>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</si>
  <si>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</si>
  <si>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</si>
  <si>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</si>
  <si>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</si>
  <si>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</si>
  <si>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
olaratumab 15 mg/kg on days 1 and 8 + doxorubicin 75 mg/m2 on day 1 of a 21 day cycle
all subsequent cycles until progression:
olaratumab 15 mg/kg iv on days 1 and 8 of a 21-day cycle</t>
  </si>
  <si>
    <t>Sarcoma, Soft Tissue</t>
  </si>
  <si>
    <t>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</si>
  <si>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
Catheter site rash (Threshold Frequency 5%): 6.67</t>
  </si>
  <si>
    <t>1) Progression-free Survival (PFS) [ Time Frame: Randomization Until the First Radiographic Documentation of Objective Progression (Up to 29 Months) ]
2) Number of Participants With Treatment Related Adverse Events (TEAE), Adverse Events (AE) or Serious Adverse Events (SAE) for Safety for the Phase 1b Portion of the Study [ Time Frame: Baseline Up to 30 Months ]</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</si>
  <si>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</si>
  <si>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</si>
  <si>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</si>
  <si>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</si>
  <si>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
Catheter site rash (Threshold Frequency 5%): 1.56</t>
  </si>
  <si>
    <t>CT0180_A3_001</t>
  </si>
  <si>
    <t>Experimental: doxorubicin/optional olaratumab</t>
  </si>
  <si>
    <t>Optional stage</t>
  </si>
  <si>
    <t>All subsequent cycles: participants from doxorubicin monotherapy arm received optional olaratumab 15 mg/kg on days 1+8 of a 21-day cycle</t>
  </si>
  <si>
    <t>All subsequent cycles:
olaratumab 15 mg/kg on days 1 and 8 of a 21-day cycle</t>
  </si>
  <si>
    <t>Hypersensitivity (Serious Adverse events): 0
Catheter site rash (Threshold Frequency 5%): 0</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</si>
  <si>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</si>
  <si>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</si>
  <si>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</si>
  <si>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</si>
  <si>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</si>
  <si>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</si>
  <si>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
placebo</t>
  </si>
  <si>
    <t>Placebo, Dmards</t>
  </si>
  <si>
    <t>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t>
  </si>
  <si>
    <t>Hypersensitivity: 0.48
Injection Site Erythema: 5.23</t>
  </si>
  <si>
    <t>1. Percentage of Participants Achieving an American College of Rheumatology Criteria (ACR20) Response at Week 24 [ Time Frame: Baseline, 24 weeks ]
2. Percentage of Participants With Adverse Events, Serious Adverse Events and Clinically Significant Laboratory Assessments [ Time Frame: Baseline to up to 3 months after last dose of study drug (approximately up to 2 years) ]</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</si>
  <si>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</si>
  <si>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</si>
  <si>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</si>
  <si>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
placebo</t>
  </si>
  <si>
    <t>Hypersensitivity: 0.16
Injection Site Erythema: 0.79</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</si>
  <si>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</si>
  <si>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</si>
  <si>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</si>
  <si>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</si>
  <si>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
placebo</t>
  </si>
  <si>
    <t>Hypersensitivity: 0
Injection Site Erythema: 2.08</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</si>
  <si>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</si>
  <si>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</si>
  <si>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</si>
  <si>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
placebo</t>
  </si>
  <si>
    <t>Hypersensitivity: 0
Injection Site Erythema: 4.84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</si>
  <si>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</si>
  <si>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</si>
  <si>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</si>
  <si>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</si>
  <si>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</si>
  <si>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</si>
  <si>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</si>
  <si>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</si>
  <si>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
2. Percentage of Participants Who Achieved a CDAI Response [ Time Frame: Baseline of the parent study and weeks 2, 4, 6, 8, 10, 12, 16, and 20 ]
3. Percentage of Participants Who Achieved Clinical Remission [ Time Frame: Weeks 2, 4, 6, 8, 10, 12, 16, and 20 ]</t>
  </si>
  <si>
    <t>CT0182_A2_001</t>
  </si>
  <si>
    <t>Experimental: brodalumab 210 mg / 350 mg</t>
  </si>
  <si>
    <t>Participants who received 210 mg brodalumab q4w in the parent study received brodalumab 350 mg iv q4w for up to 132 weeks</t>
  </si>
  <si>
    <t>CT0182_A3_001</t>
  </si>
  <si>
    <t>Experimental: brodalumab 350 mg / 350 mg</t>
  </si>
  <si>
    <t>Participants who received 350 mg brodalumab q4w in the parent study received brodalumab 350 mg iv q4w for up to 132 weeks</t>
  </si>
  <si>
    <t>CT0182_A4_001</t>
  </si>
  <si>
    <t>Experimental: brodaluamb 700 mg / 350 mg</t>
  </si>
  <si>
    <t>Participants who received 700 mg brodalumab q4w in the parent study received brodalumab 350 mg iv q4w for up to 132 weeks</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</si>
  <si>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</si>
  <si>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</si>
  <si>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</si>
  <si>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</si>
  <si>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</si>
  <si>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</si>
  <si>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
Solid tumor that has been histopathologically or cytologically documented
Advanced primary or recurrent solid tumor participants who has not responded to standard therapy or for whom no standard therapy is available
Measurable or nonmeasurable lesions
An Eastern Cooperative Oncology Group Performance Status score of 0-1
Able to provide informed consent
Has a life expectancy of &gt;3 months
Adequate hematologic function
Adequate hepatic function
Has adequate renal function
Agrees to use adequate contraception for the duration of study participation and for at least 12 weeks after the last dose of study therapy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Is willing to comply with study procedures until the End-of-Therapy visit</t>
  </si>
  <si>
    <t>1) Number of Participants With Adverse Events (AEs) [ Time Frame: First dose to study completion up to 5.6 months ]
2) Number of Participants With SAEs [ Time Frame: First dose to study completion up to 5.6 months ]
3) Number of Participants With a Dose- Limiting Toxicity (DLT) in Cycle 1 [ Time Frame: First dose through Cycle 1 (6 weeks/cycle) ]
4) Maximum Concentration (Cmax) of Olaratumab Following Multiple Doses [ Time Frame: Cycle 2: Pre-dose and up to 336 hours post-dose ]</t>
  </si>
  <si>
    <t>CT0538_A1_001</t>
  </si>
  <si>
    <t>Treatment period (day 1)</t>
  </si>
  <si>
    <t>CT0184_A1_002</t>
  </si>
  <si>
    <t>Treatment period: post-baseline (up to 6 years)</t>
  </si>
  <si>
    <t>CT0146_A1_002</t>
  </si>
  <si>
    <t>Treatment period-pre-dose (baseline)</t>
  </si>
  <si>
    <t>CT0184_A2_002</t>
  </si>
  <si>
    <t>CT0357</t>
  </si>
  <si>
    <t>NCT02163759</t>
  </si>
  <si>
    <t>CT0357_A1_001</t>
  </si>
  <si>
    <t>Etrolizumab 105mg sc q4w upto week 12
placebo matching to adalimumab on weeks 0, 2, 4, 6, 8</t>
  </si>
  <si>
    <t>Adults aged 18 Years to 80 Years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</si>
  <si>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Injection site Reaction: 0.7</t>
  </si>
  <si>
    <t>Percentage of Participants in Remission at Week 10 With Etrolizumab as Compared With Placebo, as Determined by the Mayo Clinic Score (MCS), GA28948 Population [ Time Frame: Week 10 ]</t>
  </si>
  <si>
    <t>CT0184_A1_004</t>
  </si>
  <si>
    <t>Injection Site Erythema (Threshold 5%): 0
Injection Site Pain (Threshold 5%): 0</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</si>
  <si>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</si>
  <si>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</si>
  <si>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</si>
  <si>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</si>
  <si>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</si>
  <si>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</si>
  <si>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</si>
  <si>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
Documented evidence of Stage IV NSCLC
No sensitizing EGFR mutation or ALK rearrangement
No prior chemotherapy or any other systemic therapy for recurrent/metastatic NSCLC
World Health Organization (WHO) Performance Status of 0 or 1</t>
  </si>
  <si>
    <t>Blood samples were measured for the presence of ADAs and ADA-neutralizing antibodies (nAb) for durvalumab using validated assays</t>
  </si>
  <si>
    <t>Pre-ADA (Baseline)</t>
  </si>
  <si>
    <t>Drug hypersensitivity (Serious): 0.27
Drug hypersensitivity (Frequency Threshold 0%): 1.08
Hypersensitivity (Frequency Threshold 0%): 0.27
Injection site erythema: 0.27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</si>
  <si>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</si>
  <si>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CT0184_A2_004</t>
  </si>
  <si>
    <t>Injection Site Erythema (Threshold 5%): 13.71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</si>
  <si>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</si>
  <si>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</si>
  <si>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</si>
  <si>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</si>
  <si>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</si>
  <si>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t>
  </si>
  <si>
    <t>Prostate Cancer</t>
  </si>
  <si>
    <t>Mitoxantrone, Prednisone</t>
  </si>
  <si>
    <t>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t>
  </si>
  <si>
    <t>Hypersensitivity (Serious Adverse events): 1.61</t>
  </si>
  <si>
    <t>1) Progression-Free Survival (PFS) [ Time Frame: Randomization to Measured PD or Death Due to Any Cause Up to 23 Months ]</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</si>
  <si>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</si>
  <si>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</si>
  <si>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</si>
  <si>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</si>
  <si>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</si>
  <si>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</si>
  <si>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</si>
  <si>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</si>
  <si>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</si>
  <si>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</si>
  <si>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</si>
  <si>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
Ankylosing Spondylitis as defined by the modified New York criteria for &gt;= 3 months prior to baseline
Active disease at screening and baseline (Bath Ankylosing Spondylitis Disease Activity Index [BASDAI] &gt;=4.0, spinal pain visual analog scale [VAS] &gt;=40)
Inadequate response or intolerant to 1 or more previous non-steroidal anti-inflammatory drugs (NSAIDs)
Traditional disease-modifying anti-rheumatic drugs (DMARDs) must be withdrawn for at least 4 weeks prior to baseline (methotrexate, sulfasalazine and hydroxychloroquine or chloroquine may be allowed if at stable dose for at least 4 weeks prior to baseline)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</si>
  <si>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</si>
  <si>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
2. Part 2: Percentage of Participants Achieving a 20% Improvement in Assessment in Ankylosing Spondylitis (ASAS20) at Week 12 [ Time Frame: Baseline and Week 12 ]</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</si>
  <si>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</si>
  <si>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</si>
  <si>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</si>
  <si>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</si>
  <si>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</si>
  <si>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
placebo q8w for next 4 doses till week 40</t>
  </si>
  <si>
    <t>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</si>
  <si>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</si>
  <si>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</si>
  <si>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
Injection site erythema (Frequency threshold 2%): 0
Injection site pain (Frequency threshold 2%): 0</t>
  </si>
  <si>
    <t>Annual Asthma Exacerbation Rate (AER) for Eosinophilic Phenotype (EOS+) Participants [ Time Frame: Week 1 up to Week 52 ]</t>
  </si>
  <si>
    <t>CT0187_A2_001</t>
  </si>
  <si>
    <t>Experimental: eos+ benralizumab (2 mg)</t>
  </si>
  <si>
    <t>Eos+ participants received benralizumab 2 milligram (mg) subcutaneous injection every 4 weeks for first 3 doses and then every 8 weeks for next 4 doses up to week 40</t>
  </si>
  <si>
    <t>Benralizumab 2 mg q4w for 3 doses
benralizumab 2 mg q8w for next 4 doses till week 40</t>
  </si>
  <si>
    <t>Drug hypersensitivity (Serious Adverse events): 0
Injection site erythema (Frequency threshold 2%): 2.47
Injection site pain (Frequency threshold 2%): 7.41</t>
  </si>
  <si>
    <t>CT0187_A3_001</t>
  </si>
  <si>
    <t>Experimental: eos+ benralizumab (20 mg)</t>
  </si>
  <si>
    <t>Eos+ participants received benralizumab 20 mg subcutaneous injection every 4 weeks for first 3 doses and then every 8 weeks for next 4 doses up to week 40</t>
  </si>
  <si>
    <t>Benralizumab 20 mg q4w for 3 doses
benralizumab 20 mg q8w for next 4 doses till week 40</t>
  </si>
  <si>
    <t>Drug hypersensitivity (Serious Adverse events): 0
Injection site erythema (Frequency threshold 2%): 2.47
Injection site pain (Frequency threshold 2%): 4.94</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</si>
  <si>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</si>
  <si>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</si>
  <si>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</si>
  <si>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
benralizumab 100 mg q8w as 2 sc injections for next 4 doses till week 40</t>
  </si>
  <si>
    <t>Drug hypersensitivity (Serious Adverse events): 1.22
Injection site erythema (Frequency threshold 2%): 9.76
Injection site pain (Frequency threshold 2%): 2.44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</si>
  <si>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</si>
  <si>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</si>
  <si>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</si>
  <si>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</si>
  <si>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</si>
  <si>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</si>
  <si>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</si>
  <si>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</si>
  <si>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</si>
  <si>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
Number of Participants With Clinically Relevant Vital Sign Findings [ Time Frame: First dose (Day 1) to last dose plus 60 days (assessed up to January 2017, approximately 71 months) ]
Number of Participants With Worst Toxicity Grade Hematology Laboratory Tests [ Time Frame: First dose (Day 1) to last dose plus 60 days (assessed up to January 2017, approximately 71 months) ]
Number of Participants With Worst Toxicity Grade Renal and Liver Function Laboratory Tests [ Time Frame: First dose (Day 1) to last dose plus 60 days (assessed up to January 2017, approximately 71 months) ]
Number of Participants With Worst Toxicity Grade Chemistry Laboratory Tests [ Time Frame: First dose (Day 1) to last dose plus 60 days (assessed up to January 2017, approximately 71 months) ]</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</si>
  <si>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</si>
  <si>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</si>
  <si>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</si>
  <si>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</si>
  <si>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</si>
  <si>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</si>
  <si>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</si>
  <si>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</si>
  <si>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</si>
  <si>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</si>
  <si>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
Male and female patients at least 4 years of age at the time of the screening visit
Patients with a clinical diagnosis of TRAPS and a mutation of TNFRSF1A gene. Patients with low penetrance mutations, such as R92Q or P46L, can be included with mutual agreement between the investigator and Novartis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
4 Years and older
Patients who have been treated with anakinra must have demonstrated a partial or complete clinical response with an associated decrease in their inflammation markers (CRP and SAA)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</si>
  <si>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</si>
  <si>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</si>
  <si>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</si>
  <si>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</si>
  <si>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</si>
  <si>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</si>
  <si>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</si>
  <si>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 Adults aged 18 years and older
• LDL-C must be greater or equal to 130 mg/dl
• BMI must be between 18.5 and 40 kg/m2
•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</si>
  <si>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</si>
  <si>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
2. Number of Participants With Treatment-Emergent Adverse Events (AEs), Serious Adverse Events (SAEs) and Treatment-Related Adverse Events (AEs) [ Time Frame: Baseline up to Follow-up period (Day 78) ]
3. Number of Participants With Adverse Events (AEs) by Severity [ Time Frame: Baseline up to Follow-up period (Day 78) ]
4. Number of Participants With Laboratory Test Abnormalities [ Time Frame: Baseline up to Follow-up period (Day 78) ]
5. Number of Participants With Clinically Relevant Changes in Vital Signs [ Time Frame: Baseline up to Follow-up period (Day 78) ]
6. Number of Participants With Clinically Relevant Changes in Electrocardiogram (ECG) Parameters [ Time Frame: Baseline up to Follow-up period (Day 78) ]
7. Number of Participants With Anti-drug Antibodies (ADA) [ Time Frame: Baseline up to Follow-up period (Day 78) ]</t>
  </si>
  <si>
    <t>CT0190_A2_001</t>
  </si>
  <si>
    <t>Experimental: bococizumab</t>
  </si>
  <si>
    <t>Participants received bococizumab 0.50 mg/kg, iv infusion once daily on day 1, 8, 15 and 22 in 28 days treatment period</t>
  </si>
  <si>
    <t>0.5 mg/kg bococizumab iv infusion od on days 1, 8, 15, and 22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</si>
  <si>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</si>
  <si>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</si>
  <si>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</si>
  <si>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</si>
  <si>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</si>
  <si>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</si>
  <si>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CT0518_A2_001</t>
  </si>
  <si>
    <t>CT0295_A1_002</t>
  </si>
  <si>
    <t>Confirmation assay</t>
  </si>
  <si>
    <t>CT0191</t>
  </si>
  <si>
    <t>NCT01247324</t>
  </si>
  <si>
    <t>CT0191_A1_002</t>
  </si>
  <si>
    <t>Anti-Ocrelizumab Antibodies</t>
  </si>
  <si>
    <t>Therapeutic Naïve</t>
  </si>
  <si>
    <t>Active comparator: interferon beta-1a 44 mcg sc</t>
  </si>
  <si>
    <t>Interferon beta-1a 44 mcg sc injections three times per week (with placebo infusions matching ocrelizumab infusions every 24 weeks)</t>
  </si>
  <si>
    <t>Interferon beta-1a 44 mcg sc injections three times per week
placebo infusions matching ocrelizumab infusions every 24 weeks</t>
  </si>
  <si>
    <t>Relapsing Multiple Sclerosis</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</si>
  <si>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</si>
  <si>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</si>
  <si>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Injection site erythema: 18.09
Drug hypersensitivity: 0.24</t>
  </si>
  <si>
    <t>Annualized Relapse Rate (ARR) in Participants With Relapsing Multiple Sclerosis (MS) at 96 Weeks [ Time Frame: Week 96 ]</t>
  </si>
  <si>
    <t>CT0191_A2_002</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</si>
  <si>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</si>
  <si>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</si>
  <si>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
single infusion of 600 mg for all subsequent infusions every 24 weeks
placebo injections matching interferon beta-1a sc three times per week</t>
  </si>
  <si>
    <t>Injection site erythema: 0
Drug hypersensitivity: 0.25</t>
  </si>
  <si>
    <t>CT0192</t>
  </si>
  <si>
    <t>NCT01253525</t>
  </si>
  <si>
    <t>CT0192_A1_001</t>
  </si>
  <si>
    <t>Experimental: ramucirumab + paclitaxel</t>
  </si>
  <si>
    <t>Ramucirumab (imc-1121b): 8 milligrams/kilogram (mg/kg) administered intravenously on days 1 and 15 of each 28-day cycle
paclitaxel: 80 milligrams/square meter (mg/m2) administered intravenously on days 1, 8, and 15 of each 28-day cycle</t>
  </si>
  <si>
    <t>Ramucirumab 8 mg/kg iv on days 1 and 15 of each 28-day cycle
paclitaxel 80 mg/m2 iv on days 1, 8, and 15 of each 28-day cycle</t>
  </si>
  <si>
    <t>Adenocarcinoma</t>
  </si>
  <si>
    <t>Adults aged 20 years and older
Has a histopathologically or cytologically confirmed diagnosis of gastric or gastroesophageal junction (GEJ) adenocarcinoma
Has an advanced or metastatic solid gastric adenocarcinoma that has failed standard therapy
Has resolution of all clinically significant toxic effects of prior therapy, surgery, treatment with an investigational agent or device, treatment monoclonal antibody or small molecule, and radiotherapy or chemotherapy
Has adequate organ function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</si>
  <si>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</si>
  <si>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
2) Number of Participants With Adverse Events (AEs) [ Time Frame: Up to 47 weeks post baseline ]
3) Number of Participants With Serious Adverse Events (SAEs) [ Time Frame: Up to 47 weeks post baseline ]</t>
  </si>
  <si>
    <t>CT0193</t>
  </si>
  <si>
    <t>NCT01256567</t>
  </si>
  <si>
    <t>CT0193_A1_001</t>
  </si>
  <si>
    <t>Experimental: ramucirumab and docetaxel combination</t>
  </si>
  <si>
    <t>Docetaxel: docetaxel administered by intravenous infusion at a dose of 75 milligrams per square meter (mg/m2) every 3 weeks.
ramucirumab: ramucirumab (imc-1121b) administered as an intravenous infusion at a dose of 10 milligrams per kilogram (mg/kg) every 3 weeks</t>
  </si>
  <si>
    <t>Docetaxel 75 mg/m2 q3w
ramucirumab 10 mg/kg q3w</t>
  </si>
  <si>
    <t>Breast Cancer
Metastatic Breast Cancer</t>
  </si>
  <si>
    <t>The participant is Japanese
The participant has an Eastern Cooperative Oncology Group (ECOG) performance status of 0 or 1
The participant has a histopathologically or cytologically confirmed diagnosis of breast adenocarcinoma that is now metastatic or locally-recurrent and inoperable with curative intent
The participant has measurable and/or non-measurable disease
The participants' primary and/or metastatic tumor is Human Epidermal Growth Factor Receptor 2 (HER2) negative
The participant received neo adjuvant or adjuvant taxane therapy &gt;/= 6 months prior to the study
The participant received neo adjuvant or adjuvant biologic therapy &gt;/= 6 weeks prior to the study
The participant completed all prior radiotherapy &gt;/= 3 weeks prior to the study registration date
The participant received prior hormonal therapy for breast cancer in the neo adjuvant, adjuvant,and/or the metastatic setting ≥ 2 weeks prior to the study registration date
The participant's left ventricular ejection fraction (LVEF) is within normal ranges
The participant has adequate hematologic, hepatic, and coagulation function.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</si>
  <si>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</si>
  <si>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</si>
  <si>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CT0194_A1_001</t>
  </si>
  <si>
    <t>CT0194_A2_001</t>
  </si>
  <si>
    <t>CT0217_A2_001</t>
  </si>
  <si>
    <t>CT0037_A3_001</t>
  </si>
  <si>
    <t>Treatment period + follow-up-week 0- Baseline</t>
  </si>
  <si>
    <t>baseline positive</t>
  </si>
  <si>
    <t>CT0194_A1_003</t>
  </si>
  <si>
    <t>CT0194_A2_003</t>
  </si>
  <si>
    <t>CT0194_A1_004</t>
  </si>
  <si>
    <t>CT0194_A2_004</t>
  </si>
  <si>
    <t>CT0194_A1_005</t>
  </si>
  <si>
    <t>Treatment period-endpoint (week 29)</t>
  </si>
  <si>
    <t>CT0194_A2_005</t>
  </si>
  <si>
    <t>CT0195</t>
  </si>
  <si>
    <t>NCT01274182</t>
  </si>
  <si>
    <t>CT0195_A1_001</t>
  </si>
  <si>
    <t>Rituximab (gp2013)</t>
  </si>
  <si>
    <t>Patients received 1000 mg iv infusion on two separate occasions, two weeks apart (i.e. on day 1 and on day 15)</t>
  </si>
  <si>
    <t>Gp2013 1000 mg iv infusion on two separate occasions</t>
  </si>
  <si>
    <t>18 Years and older (Adult, Older Adult)
Rheumatoid arthritis as defined by the 1987 ACR classification
Severe active seropositive disease
Inadequate response or intolerance to other DMARDs and anti-TNFs
Treatment with Methotrexate</t>
  </si>
  <si>
    <t>Drug Hypersensitivity (Serious adverse event): 0</t>
  </si>
  <si>
    <t>AUC(0-inf) of GP2013, RITUXAN and Rituxan Following IV Infusion in Patients With RA [ Time Frame: From baseline to 24 weeks]</t>
  </si>
  <si>
    <t>CT0195_A2_001</t>
  </si>
  <si>
    <t>Rituxan/MabThera</t>
  </si>
  <si>
    <t>Rituxan 1000 mg iv infusion on two separate occasions</t>
  </si>
  <si>
    <t>Drug Hypersensitivity (Serious adverse event): 1.15</t>
  </si>
  <si>
    <t>CT0195_A3_001</t>
  </si>
  <si>
    <t>Rituxan</t>
  </si>
  <si>
    <t>CT0521</t>
  </si>
  <si>
    <t>NCT03083990</t>
  </si>
  <si>
    <t>CT0521_A1_001</t>
  </si>
  <si>
    <t>Anti-Bevacizumab Antibodies</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</si>
  <si>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</si>
  <si>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</si>
  <si>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</si>
  <si>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</si>
  <si>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</si>
  <si>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
AUC0 - ∞ [ Time Frame: 60 min before intravenous infusion, 5 min after iv. infusion, 4 hr, 12 hr, 2 days, 3 days, 5 days, 8 days, 15 days, 22 days, 29 days, 43 days, 57 days, 64 days, 71 days, 85 days ]</t>
  </si>
  <si>
    <t>CT0196_A1_002</t>
  </si>
  <si>
    <t>CT0196_A1_003</t>
  </si>
  <si>
    <t>CT0196_A1_004</t>
  </si>
  <si>
    <t>CT0196_A1_005</t>
  </si>
  <si>
    <t>Treatment period-week 52</t>
  </si>
  <si>
    <t>CT0197</t>
  </si>
  <si>
    <t>NCT01286779</t>
  </si>
  <si>
    <t>CT0197_A1_001</t>
  </si>
  <si>
    <t>Anti-Recombinant Factor Ix (Rfix) Antibody</t>
  </si>
  <si>
    <t>Experimental: recombinant factor ix (rfix)</t>
  </si>
  <si>
    <t>Participants treated with bax 326 with twice weekly prophylactic infusions of 50 iu/kg</t>
  </si>
  <si>
    <t>Bax 326 biw prophylactic infusions of 50 iu/kg</t>
  </si>
  <si>
    <t>• Ages Eligible for Study: up to 65 Years
• Subject and/or legal representative has/have voluntarily provided signed informed consent
• Subject has completed Baxter clinical study 250901 (pivotal study) or Baxter clinical study 251101 (pediatric study)
• Subject was 12 to 65 years old at the time of screening for Study 250901 or &lt; 12 years old at the time of screening for Study 251101
• Subject has severe (FIX level &lt; 1%) or moderately severe (FIX level 1-2%) hemophilia B (based on the one stage activated partial thromboplastin time (aPTT) assay), as tested at screening at the central laboratory
•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</si>
  <si>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</si>
  <si>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</si>
  <si>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</si>
  <si>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</si>
  <si>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</si>
  <si>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</si>
  <si>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</si>
  <si>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</si>
  <si>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</si>
  <si>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
irinotecan iv infusion, 180 mg/m2 q2w
levofolinate iv infusion, 200 mg/m2 q2w
5-fluorouracil (5-fu) 400 mg/m2 bolus followed by a 2400 mg/m2 continuous infusion q2w</t>
  </si>
  <si>
    <t>Colorectal Carcinoma</t>
  </si>
  <si>
    <t>Irinotecan, Levofolinate, 5-Fluorouracil</t>
  </si>
  <si>
    <t>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</si>
  <si>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
2) Number of Participants With Ramucirumab Drug-Related Adverse Events or Serious Adverse Events [ Time Frame: Baseline to end of study (up to 49.3 weeks) plus 37 day follow-up ]</t>
  </si>
  <si>
    <t>CT0198_A1_002</t>
  </si>
  <si>
    <t>Treatmnet period-day 1, cycle 6</t>
  </si>
  <si>
    <t>CT0198_A1_003</t>
  </si>
  <si>
    <t>Treatmnet period-day 1, cycle 7</t>
  </si>
  <si>
    <t>CT0198_A1_004</t>
  </si>
  <si>
    <t>Treatmnet period-day 1, cycle 9</t>
  </si>
  <si>
    <t>CT0199</t>
  </si>
  <si>
    <t>NCT01287039</t>
  </si>
  <si>
    <t>CT0199_A1_001</t>
  </si>
  <si>
    <t>• The patient is male or female, 12 through 75 years of age, with a previous diagnosis of asthma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 Written informed consent is obtained. Patients 12 through 17 years old must provide assent
•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</si>
  <si>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</si>
  <si>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
2. Frequency of Each of the Two Criteria for Clinical Asthma Exacerbations (CAEs) [ Time Frame: Day 1 to Week 52 ]</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</si>
  <si>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</si>
  <si>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</si>
  <si>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</si>
  <si>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</si>
  <si>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</si>
  <si>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</si>
  <si>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t>
  </si>
  <si>
    <t>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</si>
  <si>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</si>
  <si>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</si>
  <si>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</si>
  <si>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</si>
  <si>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</si>
  <si>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
Hypersensitivity: 0</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</si>
  <si>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</si>
  <si>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</si>
  <si>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</si>
  <si>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</si>
  <si>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</si>
  <si>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</si>
  <si>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</si>
  <si>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</si>
  <si>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</si>
  <si>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</si>
  <si>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</si>
  <si>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</si>
  <si>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</si>
  <si>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</si>
  <si>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</si>
  <si>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</si>
  <si>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</si>
  <si>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</si>
  <si>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</si>
  <si>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</si>
  <si>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CT0201_A2_001</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</si>
  <si>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</si>
  <si>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</si>
  <si>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</si>
  <si>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</si>
  <si>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CT0596</t>
  </si>
  <si>
    <t>NCT04109391</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</si>
  <si>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</si>
  <si>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</si>
  <si>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</si>
  <si>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Iv trastuzumab (tx05) 6 mg/kg every 3 weeks</t>
  </si>
  <si>
    <t>Her2-Positive Breast Cancer
Early-Stage Breast Cancer
Breast Cancer
Breast Neoplasms
Stage Ii Breast Cancer
Stage Iiia Breast Cancer</t>
  </si>
  <si>
    <t>•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</si>
  <si>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
2. Disease-Free Survival [ Time Frame: Through study completion/end of treatment (Week 45). ]
3. Overall Survival [ Time Frame: Through study completion/end of treatment (Week 45). ]</t>
  </si>
  <si>
    <t>CT0201_A1_003</t>
  </si>
  <si>
    <t>CT0201_A2_003</t>
  </si>
  <si>
    <t>CT0201_A1_004</t>
  </si>
  <si>
    <t>CT0201_A2_004</t>
  </si>
  <si>
    <t>CT0201_A1_005</t>
  </si>
  <si>
    <t>Treatment period-week 72</t>
  </si>
  <si>
    <t>CT0201_A2_005</t>
  </si>
  <si>
    <t>CT0201_A1_006</t>
  </si>
  <si>
    <t>Treatment period-week 96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</si>
  <si>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</si>
  <si>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</si>
  <si>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</si>
  <si>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</si>
  <si>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</si>
  <si>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</si>
  <si>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</si>
  <si>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</si>
  <si>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</si>
  <si>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</si>
  <si>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</si>
  <si>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</si>
  <si>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</si>
  <si>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500 mg/m^2 iv
cyclophosphamide 250 mg/m^2 iv</t>
  </si>
  <si>
    <t>Lymphocytic Leukemia, Chronic</t>
  </si>
  <si>
    <t>Adult patients, &gt;/=18 years of age
Patients with treatment-requiring chronic lymphocytic leukemia (CLL)
Eastern Cooperative Oncology Group (ECOG) performance status of 0-1
Life expectancy &gt;6 months</t>
  </si>
  <si>
    <t>Injection Site Pain: 0
Injection Site Erythema: 0
Injection Site Swelling: 0
Drug Hypersensitivity (Serious adverse event): 0
Hypersensitivity (Serious adverse event): 0</t>
  </si>
  <si>
    <t>1. Part 1: Subcutaneous Rituximab Dose Resulting in Trough Concentration (Ctrough) Levels Non-Inferior to Intravenous Rituximab [ Time Frame: Pre-dose and post-dose (15 minutes to end of infusion) on Day 1 and on Days 2, 5, 11 and 15 of Cycle 5 and Pre-dose, Post-dose on Days 2, 3, 5,11, 15 and 29 of Cycle 6; Pre-dose was taken 2 hours prior rituximab dose ]
2. Part 2: Rituximab C Trough Levels at Cycle 5 [ Time Frame: +/- 25hours around the 28th day post the 5th Cycle of Rituximab administration ]</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</si>
  <si>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</si>
  <si>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</si>
  <si>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</si>
  <si>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1600 mg sc
cycles 1-6: fludarabine 25 mg/m^2 iv
cyclophosphamide 250 mg/m^2 iv</t>
  </si>
  <si>
    <t>Injection Site Pain: 16.47
Injection Site Erythema: 25.88
Injection Site Swelling: 0
Drug Hypersensitivity (Serious adverse event): 0
Hypersensitivity (Serious adverse event): 0</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</si>
  <si>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</si>
  <si>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</si>
  <si>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</si>
  <si>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</si>
  <si>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t>
  </si>
  <si>
    <t>CT0202_A3_002</t>
  </si>
  <si>
    <t>CT0202_A1_002</t>
  </si>
  <si>
    <t>Dose confirmation period-post-baseline</t>
  </si>
  <si>
    <t>CT0202_A2_002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</si>
  <si>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</si>
  <si>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</si>
  <si>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</si>
  <si>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</si>
  <si>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</si>
  <si>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</si>
  <si>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
fludarabine 25 mg/m2 iv
cyclophosphamide 250 mg/m2 iv</t>
  </si>
  <si>
    <t>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t>
  </si>
  <si>
    <t>Injection site pain (Frequency Threshold 5%): 0
Catheter site pain: 0
Drug hypersensitivity: 0
Hypersensitivity: 0</t>
  </si>
  <si>
    <t>Number of Participants With Human Anti-Human Antibodies (HAHAs) [ Time Frame: Cycle 1 Day 1 (cycle length = 28 days) up to clinical data cutoff date 24 January 2013 (up to approximately 1.75 years) ]</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</si>
  <si>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</si>
  <si>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</si>
  <si>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</si>
  <si>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
bendamustine 90 mg/m2 iv</t>
  </si>
  <si>
    <t>Bendamustine</t>
  </si>
  <si>
    <t>Injection site pain (Frequency Threshold 5%): 10
Catheter site pain: 5
Drug hypersensitivity: 5
Hypersensitivity: 5</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</si>
  <si>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</si>
  <si>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</si>
  <si>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</si>
  <si>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</si>
  <si>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</si>
  <si>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
Body weight &gt; or = 2.5 kg
Parent or legal guardian's written informed consent is required before any assessment is performed for patients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
For patients treated with an IL-1 blocking agent (i.e. anakinra, rilonacept), these treatments should be discontinued prior to the baseline visit and patients must demonstrate active disease prior to treatment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</si>
  <si>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</si>
  <si>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</si>
  <si>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</si>
  <si>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</si>
  <si>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</si>
  <si>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</si>
  <si>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</si>
  <si>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</si>
  <si>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</si>
  <si>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
Patients with a diagnosis of HIDS proven by DNA analysis and/or enzymatic studies.
At time of start of drug treatment: active HIDS as evidenced by a physician global assessment of HIDS flare severity &gt;= 2 and CRP values &gt;10 mg/L (normal CRP &lt; or = 10 mg/L).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</si>
  <si>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</si>
  <si>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</si>
  <si>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CT0206</t>
  </si>
  <si>
    <t>NCT01307267</t>
  </si>
  <si>
    <t>CT0206_A1_001</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</si>
  <si>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</si>
  <si>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</si>
  <si>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</si>
  <si>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
Lymphoma, Follicular
Lymphoma, Large B Cell, Diffuse
Carcinoma, Non Small-Cell Lung
Carcinoma, Renal Cell
Carcinoma, Squamous Cell Of Head And Neck
Malignant Melanoma</t>
  </si>
  <si>
    <t>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</si>
  <si>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</si>
  <si>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</si>
  <si>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
2. Number of Participants With DLTs in First 2 Cycles of Portion B [ Time Frame: Cycle 1 Day 1 to Cycle 2 Day 29 in Portion B (up to 57 days, each cycle = 28 days) ]</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</si>
  <si>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</si>
  <si>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</si>
  <si>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</si>
  <si>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</si>
  <si>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</si>
  <si>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</si>
  <si>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</si>
  <si>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</si>
  <si>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</si>
  <si>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</si>
  <si>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</si>
  <si>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</si>
  <si>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</si>
  <si>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</si>
  <si>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</si>
  <si>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</si>
  <si>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</si>
  <si>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</si>
  <si>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</si>
  <si>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</si>
  <si>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</si>
  <si>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</si>
  <si>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</si>
  <si>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</si>
  <si>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</si>
  <si>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</si>
  <si>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</si>
  <si>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</si>
  <si>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</si>
  <si>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</si>
  <si>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</si>
  <si>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</si>
  <si>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</si>
  <si>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</si>
  <si>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</si>
  <si>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</si>
  <si>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</si>
  <si>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</si>
  <si>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</si>
  <si>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</si>
  <si>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</si>
  <si>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</si>
  <si>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</si>
  <si>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</si>
  <si>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</si>
  <si>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</si>
  <si>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</si>
  <si>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</si>
  <si>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</si>
  <si>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</si>
  <si>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
at week 2, ofa 2000 mg qw for 7 weeks
4 infusions of ofa 2000 mg q4w for a total of 12 infusions over 24 weeks</t>
  </si>
  <si>
    <t>Leukemia</t>
  </si>
  <si>
    <t>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t>
  </si>
  <si>
    <t>Electrochemiluminescent assay</t>
  </si>
  <si>
    <t>Progression-free Survival (PFS) as Assessed by Independent Review Committee (IRC) [ Time Frame: From the randomization date up to 60 months post the randomization date. ]</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</si>
  <si>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</si>
  <si>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</si>
  <si>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</si>
  <si>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</si>
  <si>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</si>
  <si>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</si>
  <si>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</si>
  <si>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</si>
  <si>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</si>
  <si>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</si>
  <si>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</si>
  <si>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</si>
  <si>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</si>
  <si>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</si>
  <si>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</si>
  <si>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
at week 2, ofa 2000 mg qw for 7 weeks
4 infusions of ofa 2000 mg q4w until week 48</t>
  </si>
  <si>
    <t>CT0208</t>
  </si>
  <si>
    <t>NCT01316263</t>
  </si>
  <si>
    <t>CT0208_A1_001</t>
  </si>
  <si>
    <t>Experimental: olaratumab pdgfrα mutation positive and negative (wild-type)</t>
  </si>
  <si>
    <t>20 mg/kg of olaratumab (imc-3g3) was administered iv on day 1 of each cycle (14-day cycles) to participants with gist with genotypes that had a pdgfrα mutation and that did not have a pdgfrα mutation</t>
  </si>
  <si>
    <t>Olaratumab 20 mg/kg iv day 1 of each cycle (14-day cycles)</t>
  </si>
  <si>
    <t>Gastrointestinal Stromal Tumor</t>
  </si>
  <si>
    <t>Ages Eligible for Study: 18 Years and older (Adult, Older Adult)
Participant has histologically or cytologically confirmed, unresectable and/or metastatic GIST
Participant has measurable disease
Participant has documented objective progression following, or intolerance to, treatment with both imatinib and sunitinib
Participant's Eastern Cooperative Oncology Group (ECOG) performance status (PS) is 0 to 2
Participant has either:
--prior results from growth factor receptor associated with tyrosine kinase activity (KIT) and PDGFRα mutation analysis that meet analytical criteria as defined for the on-study analysis of these mutations and tumor tissue (from either primary or metastatic tumor) that can be submitted for analysis within 30 days after the first dose of study therapy; or
--if prior results from KIT and PDGFRα mutation analysis are not available or do not meet analytical criteria as above, then tumor tissue (from either primary or metastatic tumor) must be submitted for genotype testing at the latest 28 days prior to the first dose of study therapy
Participant has adequate hematologic, hepatic, renal and coagulation function
Women of childbearing potential and sexually active males must agree to use adequate contraception prior to study and for at least 12 weeks after the last dose of IMC-3G3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</si>
  <si>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</si>
  <si>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</si>
  <si>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</si>
  <si>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</si>
  <si>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</si>
  <si>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</si>
  <si>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</si>
  <si>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
atorvastatin or simvastatin (40 or 80 mg) or rosuvastatin (20 or 40 mg) tablet orally od from day 1 to 141</t>
  </si>
  <si>
    <t>Atorvastatin, Simvastatin, Rosuvastatin</t>
  </si>
  <si>
    <t>• Adults aged 18 years and older
• On a stable daily dose of atorvastatin, rosuvastatin or simvastatin
•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</si>
  <si>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</si>
  <si>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</si>
  <si>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</si>
  <si>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</si>
  <si>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</si>
  <si>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
atorvastatin or simvastatin (40 or 80 mg) or rosuvastatin (20 or 40 mg) tablet orally od from day 1 to 141</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</si>
  <si>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</si>
  <si>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</si>
  <si>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</si>
  <si>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
atorvastatin or simvastatin (40 or 80 mg) or rosuvastatin (20 or 40 mg) tablet orally od from day 1 to 141</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</si>
  <si>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</si>
  <si>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</si>
  <si>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</si>
  <si>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
atorvastatin or simvastatin (40 or 80 mg) or rosuvastatin (20 or 40 mg) tablet orally od from day 1 to 141</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</si>
  <si>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</si>
  <si>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</si>
  <si>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</si>
  <si>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</si>
  <si>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</si>
  <si>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
atorvastatin 80 mg or rosuvastatin 40 mg od orally from day 1 to 141</t>
  </si>
  <si>
    <t>Atorvastatin, Rosuvastatin</t>
  </si>
  <si>
    <t>•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</si>
  <si>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</si>
  <si>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</si>
  <si>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</si>
  <si>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</si>
  <si>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
atorvastatin 80 mg or rosuvastatin 40 mg od orally from day 1 to 141</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</si>
  <si>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</si>
  <si>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</si>
  <si>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</si>
  <si>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</si>
  <si>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</si>
  <si>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</si>
  <si>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</si>
  <si>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</si>
  <si>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
2. Mean Serum Cytokines: CXCL9 [ Time Frame: Baseline, Cycle 1 Day 1 3 Hrs Post, Cycle 1 Day 1 7 Hr Post, Cycle 1 Day 2 24 Hr Post, Cycle 2 Day 1 0 Hr Pre, Cycle 2 Day 8 168 Hrs Post, Cycle 4 Day 1 O Hr Pre (~39 months) ]
3. Mean Serum Cytokines CXCL10 (IP10) [ Time Frame: Baseline, Cycle 1 Day 1 3 Hrs Post, Cycle 1 Day 1 7 Hr Post, Cycle 1 Day 2 24 Hr Post, Cycle 2 Day 1 0 Hr Pre, Cycle 2 Day 8 168 Hrs Post, Cycle 4 Day 1 O Hr Pre (~39 months) ]
4. Mean CD4 T Cell Infiltration [ Time Frame: Cycle 2 Day 8 168 Hr post dose ]
5. Mean CD8 T Cell Infiltration [ Time Frame: 168 hour post does Cycle 2 Day 8 in evaluable participates (First active dose of study medication to cycle two day eight post injection) ]</t>
  </si>
  <si>
    <t>CT0211_A2_001</t>
  </si>
  <si>
    <t>Experimental: nivolumab 2 mg/kg (previously-treated)</t>
  </si>
  <si>
    <t>Nivolumab 2 mg/kg as 60 mins iv q3w</t>
  </si>
  <si>
    <t>CT0211_A3_001</t>
  </si>
  <si>
    <t>Experimental: nivolumab 10 mg/kg (previously-treated)</t>
  </si>
  <si>
    <t>Nivolumab 10 mg/kg as 60 mins iv q3w</t>
  </si>
  <si>
    <t>CT0211_A4_001</t>
  </si>
  <si>
    <t>Experimental: nivolumab 10 mg/kg (treatment-naive)</t>
  </si>
  <si>
    <t>Nivolumab was administered as a 60 minute iv infusion to treatment-naive participants. participants were dosed every 3 weeks until discontinuation or the end of the study</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</si>
  <si>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</si>
  <si>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</si>
  <si>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</si>
  <si>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</si>
  <si>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</si>
  <si>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</si>
  <si>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
after pk evaluation period rix-fp 15-35 iu/kg iv
dose adjusted up to 75 iu/kg</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</si>
  <si>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</si>
  <si>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</si>
  <si>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
2. Number of Subjects With Inhibitors Against Factor IX (FIX) [ Time Frame: Baseline, Day 10 and Weeks 4, 12 and 20 ]
3. Number of Subjects Who Developed Antibodies to rIX-FP [ Time Frame: Pre-dose, Day 10 and Weeks 4, 12, and 20 ]</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</si>
  <si>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</si>
  <si>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</si>
  <si>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</si>
  <si>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</si>
  <si>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</si>
  <si>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</si>
  <si>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</si>
  <si>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</si>
  <si>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</si>
  <si>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
2. Percentage of Participants Who Achieved (Investigator's Global Assessment) IGA Score of 0 or 1 [ Time Frame: 12 weeks ]</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</si>
  <si>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</si>
  <si>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</si>
  <si>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</si>
  <si>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</si>
  <si>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</si>
  <si>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</si>
  <si>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</si>
  <si>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CT0518_A1_003</t>
  </si>
  <si>
    <t>CT0423_A1_003</t>
  </si>
  <si>
    <t>Experimental: combination therapy: durvalumab (durvalumab) + tremelimumab</t>
  </si>
  <si>
    <t>Patients received durvalumab (durvalumab) + tremelimumab</t>
  </si>
  <si>
    <t>Durvalumab (durvalumab): iv infusion
tremelimumab: iv infusion</t>
  </si>
  <si>
    <t>Serum Samples will be measured for the presence of ADAs and ADA-neutralizing antibodies for Tremelimumab using validated assays</t>
  </si>
  <si>
    <t>CT0529</t>
  </si>
  <si>
    <t>NCT03132636</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</si>
  <si>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</si>
  <si>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</si>
  <si>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</si>
  <si>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</si>
  <si>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</si>
  <si>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</si>
  <si>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</si>
  <si>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</si>
  <si>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</si>
  <si>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CT0041_A4_001</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</si>
  <si>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</si>
  <si>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</si>
  <si>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</si>
  <si>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CT0215_A2_002</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</si>
  <si>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</si>
  <si>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</si>
  <si>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CT0215_A3_002</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</si>
  <si>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</si>
  <si>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</si>
  <si>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CT0216</t>
  </si>
  <si>
    <t>NCT01400503</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</si>
  <si>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</si>
  <si>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</si>
  <si>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</si>
  <si>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</si>
  <si>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</si>
  <si>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
Has multicentric Castleman's disease
Have previously been enrolled in Study C0328T03 or CNTO328MCD2001 (either treatment arm)
Have had their last administration of study treatment (siltuximab or placebo) less than 6 weeks (window of plus 2 weeks) prior to first dose
Patients must not have had disease progression while receiving siltuximab. For those patients originally assigned to placebo in the CNTO328MCD2001 study, patients who have received less than 4 months of siltuximab following crossover will also be eligible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</si>
  <si>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</si>
  <si>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</si>
  <si>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</si>
  <si>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CT0647</t>
  </si>
  <si>
    <t>NCT00932373</t>
  </si>
  <si>
    <t>CT0647_A2_001</t>
  </si>
  <si>
    <t>Anti-Ado-Trastuzumab Emtansine Antibodies</t>
  </si>
  <si>
    <t>Baseline for ado-trastuzumab emtansine 1.2 to 2.9 mg/kg weekly</t>
  </si>
  <si>
    <t>Treatment period, pre-dose (cycle 1, day 1)</t>
  </si>
  <si>
    <t>Trastuzumab-mcc-dm1 1.2 to 2.9 mg/kg administered intravenously (iv) once every week</t>
  </si>
  <si>
    <t>Trastuzumab-mcc-dm 1.2 to 2.9 mg/kg qw</t>
  </si>
  <si>
    <t>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</si>
  <si>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</si>
  <si>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
2. Number of Patients With Dose Limiting Toxicities (DLTs) [ Time Frame: A minimum of 21 days after first dose of trastuzumab-MCC-DM1 ]
3. Maximum Tolerated Dose (MTD) [ Time Frame: A minimum of 21 days after first dose of trastuzumab-MCC-DM1 ]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</si>
  <si>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CT0201_A1_002</t>
  </si>
  <si>
    <t>CT0217_A1_002</t>
  </si>
  <si>
    <t>Treatment period (cycle 5)</t>
  </si>
  <si>
    <t>CT0217_A2_002</t>
  </si>
  <si>
    <t>CT0400</t>
  </si>
  <si>
    <t>NCT02420821</t>
  </si>
  <si>
    <t>CT0400_A1_001</t>
  </si>
  <si>
    <t>Experimental: atezolizumab + bevacizumab</t>
  </si>
  <si>
    <t>Atezolizumab will be administered at a fixed dose of 1200 milligrams (mg) via intravenous (iv) infusion on days 1 and 22 of each 42-day cycle
bevacizumab will be administered at a dose of 15 milligrams per kilogram (mg/kg) via iv infusion on days 1 and 22 of each 42-day cycle</t>
  </si>
  <si>
    <t>Atezolizumab 1200 mg iv
bevacizumab 15 mg/kg iv</t>
  </si>
  <si>
    <t>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t>
  </si>
  <si>
    <t>Drug hypersensitivity (Serious): 0.22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</si>
  <si>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
2. Progression-Free Survival (PFS) as Determined by the Investigator According to RECIST v1.1 in PD-L1-Selected Population [ Time Frame: Baseline until documented PD or death, whichever occurred first (until data cut-off date 29 September 2017, up to approximately 24 months) ]
3. Percentage of Participants Who Died of Any Cause in ITT Population [ Time Frame: Baseline until death from any cause (until data cut-off date 14 February 2020, up to approximately 57 months) ]
4. Overall Survival (OS) in ITT Population [ Time Frame: Baseline until death from any cause (until data cut-off date 14 February 2020, up to approximately 57 months) ]</t>
  </si>
  <si>
    <t>CT0045_A1_001</t>
  </si>
  <si>
    <t>Overall period-baseline</t>
  </si>
  <si>
    <t>CT0217_A1_004</t>
  </si>
  <si>
    <t>CT0217_A2_004</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</si>
  <si>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</si>
  <si>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</si>
  <si>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CT0328</t>
  </si>
  <si>
    <t>NCT02038920</t>
  </si>
  <si>
    <t>CT0328_A4_001</t>
  </si>
  <si>
    <t>Anti-Vedolizumab Antibodies</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</si>
  <si>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</si>
  <si>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</si>
  <si>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</si>
  <si>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</si>
  <si>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t>
  </si>
  <si>
    <t>Induction Phase: Percentage of Participants With Crohn's Disease Activity Index (CDAI)-100 Response [Time Frame: Week 10]
Maintenance Phase: Percentage of Participants With Clinical Remission [Time Frame: Week 60]
Number of Participants Who Experienced at Least One or More Treatment-Emergent Adverse Events (TEAEs) [Time Frame: From Baseline up to 16 weeks after the last dose of study drug (Up to approximately 170 weeks)]
Number of Participants With TEAE Related to Body Weight (Weight Decreased) [Time Frame: From Baseline up to 16 weeks after the last dose of study drug (Up to approximately 170 weeks)]
Number of Participants With TEAE Related to Vital Signs [Time Frame: From Baseline up to 16 weeks after the last dose of study drug (Up to approximately 170 weeks)]
Number of Participants With TEAE Related to Electrocardiogram (ECG) [Bundle Branch Block Right] [Time Frame: From Baseline up to 16 weeks after the last dose of study drug (Up to approximately 170 weeks)]
Number of Participants With Markedly Abnormal Values of Laboratory Parameters Values [Time Frame: From Baseline up to 16 weeks after the last dose of study drug (Up to approximately 170 weeks)]</t>
  </si>
  <si>
    <t>CT0353</t>
  </si>
  <si>
    <t>NCT02138916</t>
  </si>
  <si>
    <t>CT0353_A3_001</t>
  </si>
  <si>
    <t>Placebo administered subcutaneously every 8 weeks</t>
  </si>
  <si>
    <t>Placebo q8w till week 56</t>
  </si>
  <si>
    <t>Moderate To Very Severe Chronic Obstructive Pulmonary Disease</t>
  </si>
  <si>
    <t>Standard Of Care Therapies</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</si>
  <si>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</si>
  <si>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</si>
  <si>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</si>
  <si>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CT0218</t>
  </si>
  <si>
    <t>NCT01402986</t>
  </si>
  <si>
    <t>CT0218_A1_002</t>
  </si>
  <si>
    <t>Experimental: tralokinumab 300 mg, q2w - cohort 1</t>
  </si>
  <si>
    <t>Treatment period (week 75)</t>
  </si>
  <si>
    <t>Participants received tralokinumab 300 milligram (mg) subcutaneous injection every 2 weeks (q2w) for a total of 26 doses up to 50 weeks</t>
  </si>
  <si>
    <t>Tralokinumab 300 mg q2w for a total of 26 doses up to 50 weeks</t>
  </si>
  <si>
    <t>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</si>
  <si>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</si>
  <si>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Administration site rash (Frequency Threshold 1%): 2
Injection site erythema (Frequency Threshold 1%): 8
Injection site pain (Frequency Threshold 1%): 4.67
Injection site pruritus (Frequency Threshold 1%): 5.33
Injection site reaction (Frequency Threshold 1%): 4.67
Injection site swelling (Frequency Threshold 1%): 1.33</t>
  </si>
  <si>
    <t>Annual Asthma Exacerbation Rate (AER) [ Time Frame: Week 1 up to Week 53 ]</t>
  </si>
  <si>
    <t>CT0218_A2_002</t>
  </si>
  <si>
    <t>Experimental: tralokinumab 300 mg, q2/4w - cohort 2</t>
  </si>
  <si>
    <t>Participants received tralokinumab 300 mg subcutaneous injection every 2 weeks (q2w) for 12 weeks followed by every 4 weeks (q4w) for 38 weeks (q2/4w) for a total of 16 doses</t>
  </si>
  <si>
    <t>Tralokinumab 300 mg q2w for 12 weeks
tralokinumab 300 mg q4w for 38 weeks till week 50</t>
  </si>
  <si>
    <t>Administration site rash (Frequency Threshold 1%): 1.99
Injection site erythema (Frequency Threshold 1%): 4.64
Injection site pain (Frequency Threshold 1%): 7.28
Injection site pruritus (Frequency Threshold 1%): 0.66
Injection site reaction (Frequency Threshold 1%): 1.32
Injection site swelling (Frequency Threshold 1%): 1.32</t>
  </si>
  <si>
    <t>CT0218_A3_002</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</si>
  <si>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</si>
  <si>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</si>
  <si>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</si>
  <si>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Administration site rash (Frequency Threshold 1%): 0
Injection site erythema (Frequency Threshold 1%): 0.66
Injection site pain (Frequency Threshold 1%): 9.93
Injection site pruritus (Frequency Threshold 1%): 0.66
Injection site reaction (Frequency Threshold 1%): 0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</si>
  <si>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</si>
  <si>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</si>
  <si>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</si>
  <si>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</si>
  <si>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</si>
  <si>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</si>
  <si>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</si>
  <si>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</si>
  <si>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</si>
  <si>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</si>
  <si>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CT0219_A2_001</t>
  </si>
  <si>
    <t>Secukinumab (ain457) 300mg</t>
  </si>
  <si>
    <t>Secukinumab- 2 x 150mg injections per dose</t>
  </si>
  <si>
    <t>Injection Site Pain: 1.84</t>
  </si>
  <si>
    <t>CT0219_A1_002</t>
  </si>
  <si>
    <t>Treatment period: start of relapse</t>
  </si>
  <si>
    <t>Injection Site Pain: 1.46</t>
  </si>
  <si>
    <t>CT0219_A2_002</t>
  </si>
  <si>
    <t>Injection Site Pain: 2.3</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</si>
  <si>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</si>
  <si>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</si>
  <si>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</si>
  <si>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</si>
  <si>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
Male and female patients aged 18 to 75 years of age at the time of Visit 1
Patient or caregiver must be willing and able to self-administer the IP (Investigational product). Caregiver must be age of consent or older at the time of Visit 1, if applicable
Weight of &gt;=40 kg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
Documented history of current treatment with ICS (Inhaled corticosteroids) and LABA (Long-acting beta-2 agonists). The ICS and LABA can be parts of a combination product or given by separate inhalers. The ICS dose must be greater than or equal to 500 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
Morning pre-bronchodilator (pre-BD) FEV1 of &gt;50% predicted at Visit 1 or Visit 2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</si>
  <si>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
2) Number and Percentage of Returned APFS Used to Administer Benralizumab at Home That Have Been Evaluated as Functional [ Time Frame: Week 12, Week 16 ]
3) Number and Percentage of APFS Used to Administer Benralizumab at Home or in the Clinic and Have Been Reported as Malfunctioning (Product Complaints) [ Time Frame: Weeks 0, 4, 8, 12, 16, 0 to 8, 12 to 16, and 0 to 16 ]</t>
  </si>
  <si>
    <t>CT0424_A6_001</t>
  </si>
  <si>
    <t>CT0220</t>
  </si>
  <si>
    <t>NCT01412333</t>
  </si>
  <si>
    <t>CT0220_A1_002</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</si>
  <si>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</si>
  <si>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Injection site erythema: 12.71
Injection site reaction: 6.71</t>
  </si>
  <si>
    <t>CT0220_A2_002</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</si>
  <si>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</si>
  <si>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
single infusion of 600 mg for all subsequent infusions every 24 weeks
placebo injections matching interferon beta-1a sc three times per week</t>
  </si>
  <si>
    <t>Injection site erythema: 0.24
Injection site reaction: 0.48</t>
  </si>
  <si>
    <t>CT0221</t>
  </si>
  <si>
    <t>NCT01416155</t>
  </si>
  <si>
    <t>CT0221_A1_001</t>
  </si>
  <si>
    <t>Patients received 300 mg iv infusions of natalizumab open label every 4 weeks</t>
  </si>
  <si>
    <t>Natalizumab: 300 mg iv q4w</t>
  </si>
  <si>
    <t>• Ability to understand the purpose and risks of the study and provide signed and dated informed consent and any authorizations required by local law
• Subjects who participated in and completed all protocol-related evaluations through Week 24 of Study 101MS203 (NCT01440101)
• Subjects participating in study 101MS204 (NCT01416155) participated either in the open label pharmacokinetics-pharmacodynamics study or placebo-controlled study of natalizumab 300 mg q4w (parts A and B of study 101MS203, respectively)
• Subjects of childbearing potential must practice effective contraception during the study and be willing and able to continue contraception for 12 weeks after their last dose of study treatment
•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</si>
  <si>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</si>
  <si>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
2. Number of Participants With Serum Antibodies to Natalizumab [ Time Frame: Day 1 up to approximately 50 months ]</t>
  </si>
  <si>
    <t>CT0222</t>
  </si>
  <si>
    <t>NCT01419717</t>
  </si>
  <si>
    <t>CT0222_A1_001</t>
  </si>
  <si>
    <t>Participants received 120 milligrams of denosumab injected subcutaneously every 4 weeks until denosumab was approved and available for sale</t>
  </si>
  <si>
    <t>Bone Metastases In Men With Hormone-Refractory Prostate Cancer
Bone Metastases In Subjects With Advanced Breast Cancer</t>
  </si>
  <si>
    <t>Ages Eligible for Study: 18 Years and older (Adult, Older Adult)
Subject was previously enrolled in a denosumab phase 3 study and participated in the Open-label Extension portion of that study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</si>
  <si>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</si>
  <si>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CT0223</t>
  </si>
  <si>
    <t>NCT01427933</t>
  </si>
  <si>
    <t>CT0223_A1_001</t>
  </si>
  <si>
    <t>Experimental: ramucirumab and eribulin</t>
  </si>
  <si>
    <t>Ramucirumab (imc-1121b) 10 milligrams/kilogram (mg/kg) administered by intravenous (iv) infusion on day 1 of each 3-week cycle
eribulin 1.4 milligrams/square meter (mg/m2) administered by iv bolus on day 1 and day 8 of each 3-week cycle</t>
  </si>
  <si>
    <t>Ramucirumab 10 mg/kg infusion on day 1 of each 3-week cycle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</si>
  <si>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</si>
  <si>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
Have measurable and/or nonmeasurable disease per Response Evaluation Criteria in Solid Tumors version 1.1 (RECIST v1.1)
Have received at least 2 but not more than 4 prior cytotoxic chemotherapy regimens in the locally recurrent or metastatic setting
Have received prior treatment with both anthracyclines and taxanes, either in the metastatic, adjuvant or neoadjuvant setting
Have received Human Epidermal Growth Factor Receptor 2 (HER-2) directed treatment; or are not a candidate for HER-2-directed treatment if the patient has HER-2 positive disease
Have completed any prior radiotherapy and/or hormonal therapy at least 1 week prior to randomization and have recovered from all clinically significant treatment-related toxicities
Have an Eastern Cooperative Oncology Group (ECOG) Performance Status of 0 or 1
Have left ventricular ejection fraction within normal limits
Have discontinued all previous chemotherapy treatments for cancer at least 3 weeks prior to randomization and recovered from clinically significant toxic effects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
Have adequate hematologic, hepatic, renal, and coagulation function
Test negative for pregnancy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</si>
  <si>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</si>
  <si>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</si>
  <si>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CT0223_A2_001</t>
  </si>
  <si>
    <t>Active comparator: eribulin monotherapy (therapeutic naïve control)</t>
  </si>
  <si>
    <t>Eribulin 1.4 mg/m2 administered by iv bolus on day 1 and day 8 of each 3-week cycle</t>
  </si>
  <si>
    <t>Eribulin 1.4 mg/m2 by iv bolus on day 1 and day 8 of each 3-week cycle</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</si>
  <si>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</si>
  <si>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</si>
  <si>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</si>
  <si>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</si>
  <si>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</si>
  <si>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</si>
  <si>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
Dyslipidemia
Hyperlipidemia
Lipid Metabolism Disorders
Metabolic Diseases</t>
  </si>
  <si>
    <t>•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</si>
  <si>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</si>
  <si>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
2. Time to Reach Maximum Observed Plasma Concentration (Tmax) of Bococizumab [ Time Frame: Pre-dose, 30 minutes, 1, 8, 24, 48, 72, 96, 120, 168, 336, 504, 672, 840, 1008, 1176, 1344, 1512, 1680, 2016 hours post-dose ]
3. Area Under the Plasma Concentration-Time Curve From Time Zero to Time of Last Quantifiable Concentration (AUClast) of Bococizumab [ Time Frame: Pre-dose, 30 minutes, 1, 8, 24, 48, 72, 96, 120, 168, 336, 504, 672, 840, 1008, 1176, 1344, 1512, 1680, 2016 hours post-dose ]
4. Area Under the Plasma Concentration-Time Curve From Time Zero To Infinity (AUCinf) of Bococizumab [ Time Frame: Pre-dose, 30 minutes, 1, 8, 24, 48, 72, 96, 120, 168, 336, 504, 672, 840, 1008, 1176, 1344, 1512, 1680, 2016 hours post-dose ]
5. Apparent Clearance (CL/F) of Bococizumab Subcutaneous Groups [ Time Frame: Pre-dose, 30 minutes, 1, 8, 24, 48, 72, 96, 120, 168, 336, 504, 672, 840, 1008, 1176, 1344, 1512, 1680, 2016 hours post-dose ]
6. Clearance (CL) of Bococizumab Intravenous Group [ Time Frame: Pre-dose, 30 minutes, 1, 8, 24, 48, 72, 96, 120, 168, 336, 504, 672, 840, 1008, 1176, 1344, 1512, 1680, 2016 hours post-dose ]
7. Apparent Volume of Distribution (Vz/F) of Bococizumab Subcutaneous Groups [ Time Frame: Pre-dose, 30 minutes, 1, 8, 24, 48, 72, 96, 120, 168, 336, 504, 672, 840, 1008, 1176, 1344, 1512, 1680, 2016 hours post-dose ]
8. Volume of Distribution at Steady State (Vss) of Bococizumab Intravenous Group [ Time Frame: Pre-dose, 30 minutes, 1, 8, 24, 48, 72, 96, 120, 168, 336, 504, 672, 840, 1008, 1176, 1344, 1512, 1680, 2016 hours post-dose ]
9. Terminal Elimination Half-life (t1/2) of Bococizumab [ Time Frame: Pre-dose, 30 minutes, 1, 8, 24, 48, 72, 96, 120, 168, 336, 504, 672, 840, 1008, 1176, 1344, 1512, 1680, 2016 hours post-dose ]
10. Absolute Bioavailability of Bococizumab Subcutaneous Groups [ Time Frame: Pre-dose, 30 minutes, 1, 8, 24, 48, 72, 96, 120, 168, 336, 504, 672, 840, 1008, 1176, 1344, 1512, 1680, 2016 hours post-dose ]</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</si>
  <si>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</si>
  <si>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</si>
  <si>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</si>
  <si>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</si>
  <si>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CT0224_A3_001</t>
  </si>
  <si>
    <t>Bococizumab sc 200mg (1 injection of 2 ml)</t>
  </si>
  <si>
    <t>Participants received single sc dose of bococizumab 200 mg on day 1; 1 injection (100 mg/ml) of 2 ml. participants were followed up to day 85</t>
  </si>
  <si>
    <t>Injection site reaction: 36.4</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</si>
  <si>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</si>
  <si>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</si>
  <si>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</si>
  <si>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</si>
  <si>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</si>
  <si>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</si>
  <si>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</si>
  <si>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</si>
  <si>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</si>
  <si>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</si>
  <si>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</si>
  <si>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</si>
  <si>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</si>
  <si>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</si>
  <si>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</si>
  <si>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CT0225_A2_001</t>
  </si>
  <si>
    <t>Participants received a matching placebo single sc injection at the start of the double-blind treatment phase. all participants received daily oral supplementation of elemental calcium (at least 1000 mg) and vitamin d (at least 400 iu)</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</si>
  <si>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</si>
  <si>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</si>
  <si>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</si>
  <si>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</si>
  <si>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</si>
  <si>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</si>
  <si>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</si>
  <si>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</si>
  <si>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</si>
  <si>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</si>
  <si>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</si>
  <si>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</si>
  <si>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</si>
  <si>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</si>
  <si>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</si>
  <si>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
2. Number of Participants With Anti-DAC HYP Neutralizing Antibodies (NAbs): ECL ADA Assay [ Time Frame: Up to 44 weeks ]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
4. TP-DI Sub-study: Dextromethorphan to Dextrorphan Urine Concentration Ratio [ Time Frame: Week 43 (7 days prior to DAC HYP administration) and Week 53 (7 days after DAC HYP administration), pre-cocktail dose and for 12 hours after probe-drug cocktail administration ]</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</si>
  <si>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</si>
  <si>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</si>
  <si>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</si>
  <si>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</si>
  <si>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</si>
  <si>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</si>
  <si>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</si>
  <si>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</si>
  <si>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</si>
  <si>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</si>
  <si>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</si>
  <si>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
Additional inclusion criteria apply</t>
  </si>
  <si>
    <t>Number of Participants With Clinically Significant Hypocalcemia [ Time Frame: 113 days ]</t>
  </si>
  <si>
    <t>CT0227_A2_001</t>
  </si>
  <si>
    <t>Experimental: denosumab (esrd)</t>
  </si>
  <si>
    <t>Participants with end-stage renal disease (esrd) requiring dialysis received two 120 mg doses of denosumab administered subcutaneously on day 1 and day 29</t>
  </si>
  <si>
    <t>End-Stage Renal Disease</t>
  </si>
  <si>
    <t>CT0228</t>
  </si>
  <si>
    <t>NCT01471782</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</si>
  <si>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</si>
  <si>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</si>
  <si>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</si>
  <si>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</si>
  <si>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
5 ug/m^2/day over 4 weeks
treatment free period for 2 weeks</t>
  </si>
  <si>
    <t>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t>
  </si>
  <si>
    <t>Antibodies to blinatumomab were detected using an electrochemiluminescence (ECL)-based assay</t>
  </si>
  <si>
    <t>Injection site erythema (Not Serious, Frequency Threshold-5%): 0
Drug hypersensitivity (Not Serious, Frequency Threshold-5%): 0
Drug hypersensitivity (Serious): 0</t>
  </si>
  <si>
    <t>1. Phase I: Number of Participants With Dose-limiting Toxicities (DLTs) [ Time Frame: Cycle 1, 28 days ]
2. Percentage of Participants With Complete Remission in the First Two Cycles [ Time Frame: Cycles 1 and 2 (12 weeks) ]</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</si>
  <si>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</si>
  <si>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</si>
  <si>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</si>
  <si>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
15 ug/m^2/day over 4 weeks
treatment free period for 2 weeks</t>
  </si>
  <si>
    <t>Injection site erythema (Not Serious, Frequency Threshold-5%): 14.29
Drug hypersensitivity (Not Serious, Frequency Threshold-5%): 14.29
Drug hypersensitivity (Serious): 0</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</si>
  <si>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</si>
  <si>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</si>
  <si>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</si>
  <si>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
30 ug/m^2/day over 4 weeks
treatment free period for 2 weeks</t>
  </si>
  <si>
    <t>Injection site erythema (Not Serious, Frequency Threshold-5%): 0
Drug hypersensitivity (Not Serious, Frequency Threshold-5%): 1.43
Drug hypersensitivity (Serious): 1.43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</si>
  <si>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</si>
  <si>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</si>
  <si>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</si>
  <si>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
30 ug/m^2/day for 3 weeks
treatment free period for 2 weeks
participants received subsequent cycles at 30 ug/m^2/day for up to five cycles of treatment</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</si>
  <si>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</si>
  <si>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</si>
  <si>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</si>
  <si>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
15 ug/m^2/day for 3 weeks
treatment free period for 2 weeks
participants received subsequent cycles at 15 ug/m^2/day for up to five cycles of treatment</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</si>
  <si>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</si>
  <si>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</si>
  <si>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</si>
  <si>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
Drug hypersensitivity (Not Serious, Frequency Threshold-5%): 2.15
Drug hypersensitivity (Serious): 1.08</t>
  </si>
  <si>
    <t>CT0229</t>
  </si>
  <si>
    <t>NCT01474512</t>
  </si>
  <si>
    <t>CT0229_A1_001</t>
  </si>
  <si>
    <t>Experimental: 80mg ixekizumab q4w</t>
  </si>
  <si>
    <t>Induction dosing period</t>
  </si>
  <si>
    <t>160 mg ixe administered as 2 sc injections at week 0 followed by 80 mg ixe as 1 sc injection q4w</t>
  </si>
  <si>
    <t>160mg loading dose
80mg every four weeks</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</si>
  <si>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</si>
  <si>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</si>
  <si>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
Injection site erythema: 4.17
Injection site reaction: 6.25</t>
  </si>
  <si>
    <t>1. Percentage of Participants With Static Physician Global Assessment (sPGA) of 0 or 1 (Efficacy of Ixekizumab in Participants With Moderate to Severe Plaque Ps Measure: sPGA) [ Time Frame: Week 12 ]
2. Percentage of Participants Achieving &gt;=75% Improvement in Ps Area and Severity Index (PASI75) (Efficacy of Ixekizumab in Participants With Moderate to Severe Plaque Psoriasis Measure: PASI) [ Time Frame: Week 12 ]</t>
  </si>
  <si>
    <t>CT0229_A2_001</t>
  </si>
  <si>
    <t>Experimental: 80mg ixekizumab q2w</t>
  </si>
  <si>
    <t>160 mg ixe administered as 2 sc injections at week 0 followed by 80 mg ixe as 1 sc injection q2w up to week 10</t>
  </si>
  <si>
    <t>160mg loading dose
80mg every two weeks</t>
  </si>
  <si>
    <t>Drug hypersensitivity (Serious Adverse event): 0.23
Injection site erythema: 6.47
Injection site reaction: 9.7</t>
  </si>
  <si>
    <t>CT0229_A3_001</t>
  </si>
  <si>
    <t>Placebo administered as 2 sc injections q2w up to week 10</t>
  </si>
  <si>
    <t>Placebo every two weeks</t>
  </si>
  <si>
    <t>Drug hypersensitivity (Serious Adverse event): 0
Injection site erythema: 0
Injection site reaction: 1.16</t>
  </si>
  <si>
    <t>CT0475_A2_001</t>
  </si>
  <si>
    <t>CT0517_A1_005</t>
  </si>
  <si>
    <t>Experimental: global cohort durvalumab+tremelimumab+ep (carboplatin or cisplatin + etoposide) - treatment-boosted ada</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</si>
  <si>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</si>
  <si>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t>
  </si>
  <si>
    <t>Tremelimumab, (Etoposide,Carboplatin/Cisplatin)</t>
  </si>
  <si>
    <t>CT0230</t>
  </si>
  <si>
    <t>NCT01482884</t>
  </si>
  <si>
    <t>CT0230_A1_002</t>
  </si>
  <si>
    <t>Experimental: tralokinumab</t>
  </si>
  <si>
    <t>Treatment period (week 8)</t>
  </si>
  <si>
    <t>Tralokinumab 300 mg was administered during study as two subcutaneous 150 mg injections every 2 weeks for 12 weeks starting from visit 2</t>
  </si>
  <si>
    <t>Tralokinumab 300 mg q2w for 12 weeks</t>
  </si>
  <si>
    <t>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</si>
  <si>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</si>
  <si>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CT0230_A2_002</t>
  </si>
  <si>
    <t>Placebo was administered during study as two subcutaneous injections every 2 weeks for 12 weeks starting from visit 2</t>
  </si>
  <si>
    <t>Placebo q2w for 12 weeks</t>
  </si>
  <si>
    <t>CT0230_A1_003</t>
  </si>
  <si>
    <t>CT0230_A2_003</t>
  </si>
  <si>
    <t>CT0230_A1_004</t>
  </si>
  <si>
    <t>Treatment period (week 16)</t>
  </si>
  <si>
    <t>CT0230_A2_004</t>
  </si>
  <si>
    <t>CT0230_A1_005</t>
  </si>
  <si>
    <t>Injection site erythema (Frequency Threshold 2%): 0
Injection site reaction (Frequency Threshold 2%): 0</t>
  </si>
  <si>
    <t>CT0230_A2_005</t>
  </si>
  <si>
    <t>Injection site erythema (Frequency Threshold 2%): 5.45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</si>
  <si>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</si>
  <si>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</si>
  <si>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</si>
  <si>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</si>
  <si>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</si>
  <si>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
Vitamin D At Least 400 Iu</t>
  </si>
  <si>
    <t>Ambulatory Indian postmenopausal women with osteoporosis
greater than 5 years postmenopausal
aged 55 to 75 years old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</si>
  <si>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</si>
  <si>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</si>
  <si>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</si>
  <si>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</si>
  <si>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CT0232</t>
  </si>
  <si>
    <t>NCT01496274</t>
  </si>
  <si>
    <t>CT0232_A1_001</t>
  </si>
  <si>
    <t>The safety population consisted of subjects who received at least 1 dose of rix-fp during the study</t>
  </si>
  <si>
    <t>1 dose of rix-fp</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</si>
  <si>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
•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</si>
  <si>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
2. Number of Subjects Developing Inhibitors Against Factor IX (FIX) [ Time Frame: Up to 27.7 months (maximum) ]</t>
  </si>
  <si>
    <t>CT0233</t>
  </si>
  <si>
    <t>NCT01508936</t>
  </si>
  <si>
    <t>CT0233_A1_001</t>
  </si>
  <si>
    <t>Reslizumab intravenous injection at a dosage of 3.0 mg/kg every 4 weeks for a total of 4 doses</t>
  </si>
  <si>
    <t>•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</si>
  <si>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</si>
  <si>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</si>
  <si>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</si>
  <si>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</si>
  <si>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</si>
  <si>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</si>
  <si>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</si>
  <si>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</si>
  <si>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</si>
  <si>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</si>
  <si>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</si>
  <si>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
cycle 2 and beyond: ramucirumab (imc-1121b) 8 milligrams/kilogram (mg/kg) administered on day 1 and day 15, paclitaxel 80 mg/m2 administered on day 1, day 8 and day 15 of 4-week cycle</t>
  </si>
  <si>
    <t>Cycle 1:
paclitaxel 80 mg/m2 on day 1 of 2-week cycle
cycle 2 and beyond:
ramucirumab 8 mg/kg on day 1 and day 15
paclitaxel 80 mg/m2 on day 1, day 8 and day 15 of 4-week cycle</t>
  </si>
  <si>
    <t>Malignant Solid Tumor</t>
  </si>
  <si>
    <t>Has histologic or cytologic documentation of a malignant solid tumor
Has an advanced solid tumor that is refractory to standard therapy or for which no standard therapy is available
Part A only: Has had 0-1 prior taxane-containing treatment regimens (including taxane monotherapy), which must have been completed at least 6 months before the first dose of study medication (prior bevacizumab is allowed)
Part B only: Prior bevacizumab- and taxane-containing treatment regimens (including taxane monotherapy) are allowed, provided these regimens have been completed at least 6 months before the first dose of study medication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
Has an Eastern Cooperative Oncology Group Performance Status (ECOG PS) of 0 - 2
Has adequate hematologic function. Blood transfusion is allowed but must be completed 48 hours before study drug administration
Has adequate hepatic function (bilirubin &lt;= 1.5 times the upper limit of normal [ULN], aspartate transaminase [AST] and alanine transaminase [ALT] &lt;= 1.5 x ULN
Has serum creatinine &lt;= 1.5 x ULN. If serum creatinine &gt; 1.5 x ULN, the calculated creatinine clearance (CrCl) should be &gt;= 40 milliliter/minute (mL/min)
Urinary protein is &lt;2+ on dipstick or routine urinalysis (UA)
Must have adequate coagulation function as defined by an international normalized ratio (INR) of &lt;= 1.5 and a partial thromboplastin time (PTT) or an activated PTT (aPTT) &lt;= 1.5 x ULN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</si>
  <si>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</si>
  <si>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 in Cycle 1 [ Time Frame: Cycle 1: 0, 1, 1.5, 2, 5, 7, 24, 48, 72 and 168 hours post paclitaxel infusion ]
2) Part A: Pharmacokinetics - Dose-Normalized Area Under the Concentration Versus Time Curve of Paclitaxel From Time Zero to Infinity [AUC(0-∞)] in Cycle 2 [ Time Frame: Cycle 2: -1, 0, 1, 1.5, 2, 5, 7, 24, 48, 72, 96, 168, 264 and 336 hours post paclitaxel infusion ]
3) Part A: Pharmacokinetics - Dose-Normalized Maximum Observed Drug Concentration (Cmax) of Paclitaxel in Cycle 1 [ Time Frame: Cycle 1: 0,1, 1.5, 2, 5, 7, 24, 48, 72 and 168 hours post paclitaxel infusion ]
4) Part A: Pharmacokinetics - Dose-Normalized Maximum Observed Drug Concentration (Cmax) of Paclitaxel in Cycle 2 [ Time Frame: Cycle 2: -1, 0, 1, 1.5, 2, 5, 7, 24, 48, 72, 96, 168, 264 and 336 hours post paclitaxel infusion ]
5) Part B: Pharmacokinetics - Dose-Normalized Area Under the Concentration Versus Time Curve of Ramucirumab From Time Zero to Infinity [AUC(0-∞)] as Monotherapy [ Time Frame: Cycle 1: 0,1, 1.5, 2, 5, 7, 24, 48, 72,168, 264, 336, 408, and 504 hours post ramucirumab infusion ]</t>
  </si>
  <si>
    <t>CT0234_A2_001</t>
  </si>
  <si>
    <t>Experimental: part b: ramucirumab (imc-1121b) with or without paclitaxel</t>
  </si>
  <si>
    <t>Cycle 1: ramucirumab (imc-1121b) 8 mg/kg administered as monotherapy on day 1 of 3-week cycle.
cycle 2 and beyond: ramucirumab (imc-1121b) 8 mg/kg administered on day 1 and day 15, paclitaxel 80 mg/m2 administered on day 1, day 8 and day 15 of 4-week cycle
after cycle 1 (mandatory pharmacokinetic phase) is completed, participants may continue to receive ramucirumab (imc-1121b) monotherapy or combination therapy with paclitaxel as described in part a</t>
  </si>
  <si>
    <t>Cycle 1:
ramucirumab 8 mg/kg on day 1 of 3-week cycle
cycle 2 and beyond:
ramucirumab 8 mg/kg on day 1 and day 15
paclitaxel 80 mg/m2 on day 1, day 8 and day 15 of 4-week cycle</t>
  </si>
  <si>
    <t>CT0260_A1_002</t>
  </si>
  <si>
    <t>Anti-Pinatuzumab Vedotin Antibodies</t>
  </si>
  <si>
    <t>Experimental: arm a (fl+dlbcl): rtx+pinatuzumab,then rtx+polatuzumab</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</si>
  <si>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</si>
  <si>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
polatuzumab vedotin 1.8 or 2.4 mg/kg iv on day 1 or 2 of every 21-day cycle
rituximab 375 mg/m2 iv on day 1 of every 21-day cycle</t>
  </si>
  <si>
    <t>CT0353_A2_001</t>
  </si>
  <si>
    <t>Benralizumab 100 mg administered subcutaneously every 8 weeks</t>
  </si>
  <si>
    <t>Benralizumab 100 mg q8w till week 56</t>
  </si>
  <si>
    <t>CT0042_A2_001</t>
  </si>
  <si>
    <t>CT0533_A1_004</t>
  </si>
  <si>
    <t>CT0235</t>
  </si>
  <si>
    <t>NCT01520922</t>
  </si>
  <si>
    <t>CT0235_A1_003</t>
  </si>
  <si>
    <t>Ofatumumab + bendamustine 90 mg/m^2</t>
  </si>
  <si>
    <t>Follow-up(6-month)</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</si>
  <si>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</si>
  <si>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</si>
  <si>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</si>
  <si>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</si>
  <si>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</si>
  <si>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CT0235_A2_003</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</si>
  <si>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</si>
  <si>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</si>
  <si>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
bendamustine 70 mg/m^2 iv on days 1 and 2 of each cycle (6 cycles)</t>
  </si>
  <si>
    <t>CT0235_A1_004</t>
  </si>
  <si>
    <t>Follow-up(any post-dose time point)</t>
  </si>
  <si>
    <t>Drug Hypersensitivity: 1.89
Type IV hypersensitivity reaction: 0</t>
  </si>
  <si>
    <t>CT0235_A2_004</t>
  </si>
  <si>
    <t>Drug Hypersensitivity: 0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</si>
  <si>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</si>
  <si>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</si>
  <si>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</si>
  <si>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</si>
  <si>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</si>
  <si>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
methotrexate 10 to 25 (mg/week) for up to 25 weeks</t>
  </si>
  <si>
    <t>Folate Supplementation, Methotrexate</t>
  </si>
  <si>
    <t>18 Years and older (Adult, Older Adult)
Confirmed diagnosis of rheumatoid arthritis
Meets Class I, II or III of the ACR 1991 Revised Criteria
RA seropositivity
Stable dose of methotrexate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</si>
  <si>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</si>
  <si>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
2. AUC 0-inf of Rituximab [ Time Frame: Predose (Day 1) and 3, 4.25 (immediately before 1st infusion end), 72, 168, 335 (Day 15 within 1.5 hours before 2nd infusion), 337.5, 339.25 (Day 15 immediately before 2nd infusion end), 408, 504, 672, 1344, and 2016 hours after start of 1st infusion ]</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</si>
  <si>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</si>
  <si>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</si>
  <si>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</si>
  <si>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
methotrexate 10 to 25 (mg/week) for up to 25 weeks</t>
  </si>
  <si>
    <t>Hypersensitivity (Threshold 1%): 1.35</t>
  </si>
  <si>
    <t>CT0236_A3_001</t>
  </si>
  <si>
    <t>Active comparator: c- rituximab-us</t>
  </si>
  <si>
    <t>Hypersensitivity (Threshold 1%): 0</t>
  </si>
  <si>
    <t>CT0237_A1_001</t>
  </si>
  <si>
    <t>Blinded-treatment period (up to week 48)</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</si>
  <si>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</si>
  <si>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</si>
  <si>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</si>
  <si>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CT0158_A7_001</t>
  </si>
  <si>
    <t>Hypersensitivity/Infusion Reaction: 2.4
Hypersensitivity: 2.44
Injection Site Reaction (Frequency Threshold 5%): 0</t>
  </si>
  <si>
    <t>CT0132_A2_001</t>
  </si>
  <si>
    <t>CT0238</t>
  </si>
  <si>
    <t>NCT01544348</t>
  </si>
  <si>
    <t>CT0238_A1_001</t>
  </si>
  <si>
    <t>Anti-Medi4212 Antibodies</t>
  </si>
  <si>
    <t>Placebo comparator: placebo subcutaneous</t>
  </si>
  <si>
    <t>A single dose of placebo matched to medi4212 subcutaneous injection or intravenous infusion on day 1</t>
  </si>
  <si>
    <t>Equivalent to medi4212 iv day 1</t>
  </si>
  <si>
    <t>Allergic Asthma
Atopic Dermatitis
Allergic Rhinitis
Healthy Volunteer</t>
  </si>
  <si>
    <t>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</si>
  <si>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</si>
  <si>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</si>
  <si>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CT0238_A2_001</t>
  </si>
  <si>
    <t>Experimental: medi4212 5 mg subcutaneous</t>
  </si>
  <si>
    <t>A single dose of medi4212 5 mg injection subcutaneously on day 1</t>
  </si>
  <si>
    <t>Medi4212 5 mg sc day 1</t>
  </si>
  <si>
    <t>CT0238_A3_001</t>
  </si>
  <si>
    <t>Experimental: medi4212 15 mg subcutaneous</t>
  </si>
  <si>
    <t>A single dose of medi4212 15 mg injection subcutaneously on day 1</t>
  </si>
  <si>
    <t>Medi4212 15 mg sc day 1</t>
  </si>
  <si>
    <t>CT0238_A4_001</t>
  </si>
  <si>
    <t>Experimental: medi4212 60 mg subcutaneous</t>
  </si>
  <si>
    <t>A single dose of medi4212 60 mg injection subcutaneously on day 1</t>
  </si>
  <si>
    <t>Medi4212 60 mg sc day 1</t>
  </si>
  <si>
    <t>CT0238_A5_001</t>
  </si>
  <si>
    <t>Experimental: medi4212 150 mg subcutaneous</t>
  </si>
  <si>
    <t>A single dose of medi4212 150 mg injection subcutaneously on day 1</t>
  </si>
  <si>
    <t>Medi4212 150 mg sc day 1</t>
  </si>
  <si>
    <t>CT0238_A6_001</t>
  </si>
  <si>
    <t>Experimental: medi4212 300 mg subcutaneous</t>
  </si>
  <si>
    <t>A single dose of medi4212 300 mg injection subcutaneously on day 1</t>
  </si>
  <si>
    <t>Medi4212 300 mg sc day 1</t>
  </si>
  <si>
    <t>Injection Site Pain (Threshold 0%): 7.14</t>
  </si>
  <si>
    <t>CT0238_A7_001</t>
  </si>
  <si>
    <t>Experimental: medi4212 300 mg intravenous</t>
  </si>
  <si>
    <t>A single dose of medi4212 300 mg intravenous infusion over 120 minutes on day 1</t>
  </si>
  <si>
    <t>Medi4212 300 mg iv day 1 over 120 minutes</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</si>
  <si>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</si>
  <si>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</si>
  <si>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</si>
  <si>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</si>
  <si>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</si>
  <si>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
placebo secukinumab sc
secukinumab 150 mg sc - in the open label phase</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</si>
  <si>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</si>
  <si>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</si>
  <si>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
Efficacy of Secukinumab Compared to Placebo in Subjects With Moderate to Severe Chronic Plaque-type Psoriasis Measure:IGA (Investigator's Global Assessment) With a 0 or 1 Response at Week 12 [ Time Frame: 12 weeks ]</t>
  </si>
  <si>
    <t>CT0239_A2_001</t>
  </si>
  <si>
    <t>Induction secukinumab 300 mg</t>
  </si>
  <si>
    <t>Patients received two secukinumab 150 mg s.c. injections at each dosing</t>
  </si>
  <si>
    <t>Secukinumab 150 mg sc</t>
  </si>
  <si>
    <t>CT0239_A3_001</t>
  </si>
  <si>
    <t>Induction placebo</t>
  </si>
  <si>
    <t>Patients received placebo secukinumab (2 s.c. injections) at each dosing</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</si>
  <si>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</si>
  <si>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</si>
  <si>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</si>
  <si>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</si>
  <si>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CT0239_A5_001</t>
  </si>
  <si>
    <t>Entire any secukinumab (ain457) 300 mg</t>
  </si>
  <si>
    <t>Patients were on placebo in induction phase and if they were pasi 75 non responders at week 12, were re randomized to secukinumab (ain457) 300 mg for the remainder of the study</t>
  </si>
  <si>
    <t>CT0240</t>
  </si>
  <si>
    <t>NCT01567163</t>
  </si>
  <si>
    <t>CT0240_A1_001</t>
  </si>
  <si>
    <t>Experimental: ramucirumab (imc-1121b) and docetaxel</t>
  </si>
  <si>
    <t>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t>
  </si>
  <si>
    <t>Cycle1: docetaxel 75 mg/m2 iv on day 1 of 3-week cycle
cycle 2 and beyond: ramucirumab 10mg/kg iv and docetaxel 75-mg/m2 iv infusion on day 1 of 3-week cycle</t>
  </si>
  <si>
    <t>Participant has histologic or cytologic documentation of a malignant solid tumor
Participant has an advanced solid tumor that is resistant to standard therapy or for which no standard therapy is available
Participant has had 0-1 prior taxane-containing treatment regimens (including taxane monotherapy), which must have been completed at least 6 months before the first dose of study medication. Prior bevacizumab is allowed.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
Participant has an Eastern Cooperative Oncology Group Performance Status (ECOG PS) of 0-2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
Participant has adequate hepatic function (bilirubin &lt;/= 1.5 times the upper limit of normal [* ULN], aspartate transaminase [AST] and alanine transaminase [ALT] &lt;/= 1.5 * ULN)
Participant has serum creatinine &lt;/= 1.5 * ULN. If serum creatinine &gt; 1.5 * ULN, the calculated creatinine clearance [CrCl] should be &gt;/= 40 milliliters/minute (mL/min)
Participant's urinary protein is &lt;2+ on dipstick or routine urinalysis (UA) at study entry
Participant must have adequate coagulation function as defined by an international normalized ratio (INR) of &lt;/= 1.5 and a partial thromboplastin time (PTT) or an activated PTT (aPTT) &lt;/= 1.5 * ULN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</si>
  <si>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</si>
  <si>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 Following a Single Dose in Cycle 1 [ Time Frame: Cycle 1: 0, 1, 1.5, 2, 3, 5, 7, 24, 48 and 72 hours post docetaxel infusion ]
2) Pharmacokinetics: Dose-Normalized Area Under the Concentration Versus Time Curve of Docetaxel From Time Zero to Infinity [AUC(0-∞)] Following a Single Dose in Cycle 2 [ Time Frame: Cycle 2: 0, 1, 1.5, 2, 3, 5, 7, 24, 48 and 72 hours post docetaxel infusion ]
3) Pharmacokinetics: Dose-Normalized Maximum Observed Drug Concentration (Cmax) of Docetaxel in Cycle 1 [ Time Frame: Cycle 1: 0, 1, 1.5, 2, 3, 5, 7, 24, 48, and 72 hours post docetaxel infusion ]
4) Pharmacokinetics: Dose-Normalized Maximum Observed Drug Concentration (Cmax) of Docetaxel in Cycle 2 [ Time Frame: Cycle 2: 0, 1, 1.5, 2, 3, 5, 7, 24, 48 and 72 hours post docetaxel infusion ]</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</si>
  <si>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</si>
  <si>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</si>
  <si>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</si>
  <si>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</si>
  <si>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
possibledosing regime: 4 mg/kg sc every 4 to8 week, 6 mg/kg sc every 4 to 8 weeks, 8 mg/kg s.c. (every 4 to 8 weeks)</t>
  </si>
  <si>
    <t>1.1 Year to 4 Years
2.Patients who completed the core CACZ885D2307 study (a patient is defined as having completed the core study if they completed the study up to and including the EOS visit with no major protocol deviations in the core)
3.Male and female patients that are &gt;= 1 year of age at the time of the roll-over visit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</si>
  <si>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</si>
  <si>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</si>
  <si>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</si>
  <si>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</si>
  <si>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</si>
  <si>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</si>
  <si>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</si>
  <si>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</si>
  <si>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</si>
  <si>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</si>
  <si>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</si>
  <si>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</si>
  <si>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</si>
  <si>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</si>
  <si>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</si>
  <si>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</si>
  <si>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CT0243</t>
  </si>
  <si>
    <t>NCT01592240</t>
  </si>
  <si>
    <t>CT0243_A1_001</t>
  </si>
  <si>
    <t>Bococizumab 50mg, q14d</t>
  </si>
  <si>
    <t>Participants received single dose of sc injection of bococizumab 50 milligram (mg) once every 14 days for 24 weeks</t>
  </si>
  <si>
    <t>50 mg: q2w for 24 weeks</t>
  </si>
  <si>
    <t>Hypercholesterolemia</t>
  </si>
  <si>
    <t>•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</si>
  <si>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</si>
  <si>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
Injection site pain: 8
Injection site pruritus: 0
Injection site reaction: 6</t>
  </si>
  <si>
    <t>Change From Baseline in Low-density Lipoprotein Cholesterol (LDL-C) at Week 12 [ Time Frame: Baseline, Week 12 ]</t>
  </si>
  <si>
    <t>CT0243_A2_001</t>
  </si>
  <si>
    <t>Bococizumab 100mg, q14d</t>
  </si>
  <si>
    <t>Participants received single dose of sc injection of bococizumab 100 mg once every 14 days for 24 weeks</t>
  </si>
  <si>
    <t>100 mg: q2w for 24 weeks</t>
  </si>
  <si>
    <t>Injection site erythema: 7.84
Injection site pain: 1.96
Injection site pruritus: 0
Injection site reaction: 1.96</t>
  </si>
  <si>
    <t>CT0243_A3_001</t>
  </si>
  <si>
    <t>Bococizumab 150mg, q14d</t>
  </si>
  <si>
    <t>Participants received single dose of sc injection of bococizumab 150 mg once every 14 days for 24 weeks</t>
  </si>
  <si>
    <t>150 mg: q2w for 24 weeks</t>
  </si>
  <si>
    <t>Injection site erythema: 10.2
Injection site pain: 2.04
Injection site pruritus: 6.12
Injection site reaction: 12.24</t>
  </si>
  <si>
    <t>CT0243_A4_001</t>
  </si>
  <si>
    <t>Bococizumab 200mg, q28d</t>
  </si>
  <si>
    <t>Participants received single dose of sc injection of bococizumab 200 mg once every 28 days for 24 weeks</t>
  </si>
  <si>
    <t>200 mg: q4w for 24 weeks</t>
  </si>
  <si>
    <t>Injection site erythema: 8
Injection site pain: 2
Injection site pruritus: 6
Injection site reaction: 2</t>
  </si>
  <si>
    <t>CT0243_A5_001</t>
  </si>
  <si>
    <t>Bococizumab 300mg, q28d</t>
  </si>
  <si>
    <t>Participants received single dose of sc injection of bococizumab 300 mg once every 28 days for 24 weeks</t>
  </si>
  <si>
    <t>300 mg: q4w for 24 weeks</t>
  </si>
  <si>
    <t>Injection site erythema: 9.8
Injection site pain: 5.88
Injection site pruritus: 3.92
Injection site reaction: 9.8</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</si>
  <si>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</si>
  <si>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</si>
  <si>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</si>
  <si>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</si>
  <si>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</si>
  <si>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</si>
  <si>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</si>
  <si>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
Weight greater than (&gt;) 30 kilogram (kg)
Asthma for a minimum of 6 months prior to Screening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</si>
  <si>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</si>
  <si>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</si>
  <si>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
2) Maximum Observed Serum Concentration (Cmax) [ Time Frame: 0 (predose), 3, 8 and 24 hours postdose on Day 1; Day 4, 6, 8, 10, 15, 22, 36 and 57 ]
3) Area Under the Concentration-time Curve From Zero to Infinity (AUC [0-infinity]) [ Time Frame: 0 (predose), 3, 8 and 24 hours postdose on Day 1; Day 4, 6, 8, 10, 15, 22, 36 and 57 ]
4) Area Under the Concentration-Time Curve From Zero to Last Measurable Concentration (AUC [0-t]) [ Time Frame: 0 (predose), 3, 8 and 24 hours postdose on Day 1; Day 4, 6, 8, 10, 15, 22, 36 and 57 ]
5) Terminal Phase Elimination Half Life (t1/2) [ Time Frame: 0 (predose), 3, 8 and 24 hours postdose on Day 1; Day 4, 6, 8, 10, 15, 22, 36 and 57</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</si>
  <si>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</si>
  <si>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</si>
  <si>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</si>
  <si>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</si>
  <si>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</si>
  <si>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</si>
  <si>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
Injection site erythema: 2.59
Injection site pain: 1.44
Injection site reaction: 5.48
Hypersensitivity (Serious): 0</t>
  </si>
  <si>
    <t>1. Percentage of Participants With a Static Physician Global Assessment (sPGA) of (0,1) (Efficacy of Ixekizumab in Participants With Moderate to Severe Chronic Plaque Psoriasis. Measure: Static Physician Global Assessment [sPGA]) [ Time Frame: Week 12 ]
2. Percentage of Participants Achieving Psoriasis Area and Severity Index (PASI) &gt;=75% (PASI75) Improvement (Efficacy of Ixekizumab in Participants With Moderate to Severe Chronic Plaque Psoriasis. Measure: Psoriasis Area and Severity Index [PASI]) [ Time Frame: Week 12 ]</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</si>
  <si>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</si>
  <si>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</si>
  <si>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
Injection site erythema: 3.43
Injection site pain: 3.71
Injection site reaction: 11.43
Hypersensitivity (Serious): 0</t>
  </si>
  <si>
    <t>CT0245_A3_001</t>
  </si>
  <si>
    <t>Active comparator: 50mg etanercept (therapeutic naïve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</si>
  <si>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</si>
  <si>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</si>
  <si>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
Injection site erythema: 5.04
Injection site pain: 1.12
Injection site reaction: 10.64
Hypersensitivity (Serious): 0</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</si>
  <si>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</si>
  <si>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</si>
  <si>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
Injection site erythema: 1.2
Injection site pain: 1.2
Injection site reaction: 0.6
Hypersensitivity (Serious): 0</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</si>
  <si>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</si>
  <si>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</si>
  <si>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</si>
  <si>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</si>
  <si>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</si>
  <si>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</si>
  <si>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</si>
  <si>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</si>
  <si>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
2. PK: Dose-Normalized Cmax of Gemcitabine [ Time Frame: Run-In Period Day 1 Cohort 1: 0,0.5,1,1.5,3,4,6.67 and 24h Post Start of Infusion; Cycle 1, Day 1: 0, 0.50, 1, 1.5, 3, 4.67, 6.67 and 24 h Post Start of Infusion ]
3. PK: Dose-Normalized Cmax of Cisplatin [ Time Frame: Run-In Period Day 1 Cohort 1: 0, 2, 2.03, 2.25, 3, 3.67 and 5.67 h Post Start of Infusion; Cycle 1, Day 1: 0, 2, 2.03, 2.25, 3, 3.67 and 5.67 h Post Start of Infusion ]
4. PK: Area Under Concentration-Time Curve From Zero to Time 168 (AUC[-168]) of Necitumumab [ Time Frame: Run-In Period Day 3 Cohort 1: 0, 0.83, 1.33, 1.83, 3.83, 7.5, 24.83, 72 and 168 h Post Start of Infusion; Cycle 1, Day 1: 0, 0.83, 1.33, 1.83, 3.83, 7.5, 24.83, 72 and 168 h Post Start of Infusion ]
5. PK: Dose-Normalized AUC(0-24) of Gemcitabine [ Time Frame: Run-In Period Day 1 Cohort 1: 0,0.5,1,1.5,3,4,6.67 and 24h Post Start of Infusion; Cycle 1, Day 1: 0, 0.50, 1, 1.5, 3, 4.67, 6.67 and 24 h Post Start of Infusion ]
6. PK: Dose-Normalized AUC(0-5) of Cisplatin [ Time Frame: Run-In Period Day 1 Cohort 1: 0, 2, 2.03, 2.25, 3, 3.67 and 5.67 h Post Start of Infusion; Cycle 1, Day 1: 0, 2, 2.03, 2.25, 3, 3.67 and 5.67 h Post Start of Infusion ]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
8. PK: Dose Normalized AUC(0-inf) of Gemcitabine [ Time Frame: Run-In Period Day 1 Cohort 1: 0,0.5,1,1.5,3,4,6.67 and 24h Post Start of Infusion; Cycle 1, Day 1: 0, 0.50, 1, 1.5, 3, 4.67, 6.67 and 24 h Post Start of Infusion ]</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</si>
  <si>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</si>
  <si>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</si>
  <si>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t>
  </si>
  <si>
    <t>Catheter site pain: 5.88 (Frequency Threshold for Reporting Other Adverse Events 5%)</t>
  </si>
  <si>
    <t>CT0246_A3_001</t>
  </si>
  <si>
    <t>Experimental: necitumumab cohort 1</t>
  </si>
  <si>
    <t>TE antibodies (Treatment emergent antibodies were defined as any anti-necitumumab antibody titer equal to or greater than 4-fold the participant's baseline titer)</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</si>
  <si>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</si>
  <si>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</si>
  <si>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</si>
  <si>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</si>
  <si>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</si>
  <si>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</si>
  <si>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</si>
  <si>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</si>
  <si>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t>
  </si>
  <si>
    <t>Hypersensitivity: 0 (Serious AE)
Drug hypersensitivity: 0
Hypersensitivity: 0</t>
  </si>
  <si>
    <t>1. Median Change From Baseline to Week 7, of Interferon (IFN) and Interferon Gamma (IFN-gamma) Inducible Factors [Time Frame: From last non-missing value prior to first dose to week 7 day 1]
2. Tumor Infiltrating Lymphocytes (TILs) as Measured by Medians in Percent Positive CD8 and Positive CD4 at Baseline and On-treatment Biopsy, Both Using the Mosaic Singleplex IHC Assay [Time Frame: From last non-missing value prior to first dose to week 4 day 1]</t>
  </si>
  <si>
    <t>CT0247_A2_001</t>
  </si>
  <si>
    <t>Nivolumab (n3 60m prog)</t>
  </si>
  <si>
    <t>Treatment group: n3 = nivolumab 3mg/kg; 60m = 60 minute infusion; prog = anti-ctla4 progressed</t>
  </si>
  <si>
    <t>Hypersensitivity: 0 (Serious AE)
Drug hypersensitivity: 0
Hypersensitivity: 2.44</t>
  </si>
  <si>
    <t>CT0247_A3_001</t>
  </si>
  <si>
    <t>Nivolumab + ipilimumab (n1 60m + i3 90m, w2)</t>
  </si>
  <si>
    <t>Hypersensitivity: 0 (Serious AE)
Drug hypersensitivity: 0
Hypersensitivity: 2.27</t>
  </si>
  <si>
    <t>CT0247_A4_001</t>
  </si>
  <si>
    <t>Nivolumab + ipilimumab (n1 60m + i3 90m, w4)</t>
  </si>
  <si>
    <t>Treatment group: n1 = nivolumab 1mg/kg; i3 = ipilimumab 3 mg/kg; 90m = 90 minute infusion; 60m = 60 minute infusion; w4 = week 4 biopsy</t>
  </si>
  <si>
    <t>1 mg/kg
3mg/kg</t>
  </si>
  <si>
    <t>Hypersensitivity: 0 (Serious AE)
Drug hypersensitivity: 0
Hypersensitivity: 7.41</t>
  </si>
  <si>
    <t>CT0247_A5_001</t>
  </si>
  <si>
    <t>Nivolumab + ipilimumab (n1 60m +i3 90m, wu)</t>
  </si>
  <si>
    <t>Treatment group: n1 = nivolumab 1mg/kg; i3 = ipilimumab 3 mg/kg; 90m = 90 minute infusion; 60m = 60 minute infusion; wu = unknown week biopsy</t>
  </si>
  <si>
    <t>CT0247_A6_001</t>
  </si>
  <si>
    <t>Nivolumab + ipilimumab (n1 30m + i3 30m non-bm)</t>
  </si>
  <si>
    <t>Treatment group: n1 = nivolumab 1mg/kg; i3 = ipilimumab 3 mg/kg; 30m = 30 minute infusion; bm = brain metastases</t>
  </si>
  <si>
    <t>Hypersensitivity: 0 (Serious AE)
Drug hypersensitivity: 0
Hypersensitivity: 9.09</t>
  </si>
  <si>
    <t>CT0247_A7_001</t>
  </si>
  <si>
    <t>Nivolumab (n3 30m non-bm)</t>
  </si>
  <si>
    <t>Treatment group: n3 = nivolumab 3mg/kg;30m = 30 minute infusion; bm = brain metastases</t>
  </si>
  <si>
    <t>CT0247_A8_001</t>
  </si>
  <si>
    <t>Nivolumab + ipilimumab (n1 30m +i3 30m bm)</t>
  </si>
  <si>
    <t>Hypersensitivity: 10 (Serious AE)
Drug hypersensitivity: 0
Hypersensitivity: 0</t>
  </si>
  <si>
    <t>CT0247_A9_001</t>
  </si>
  <si>
    <t>Nivolumab + ipilimumab (n3 30m bm)</t>
  </si>
  <si>
    <t>Treatment group: n3 = nivolumab 3mg/kg; 30m = 30 minute infusion; bm = brain metastases</t>
  </si>
  <si>
    <t>Hypersensitivity: 0 (Serious AE)
Drug hypersensitivity: 10
Hypersensitivity: 10</t>
  </si>
  <si>
    <t>CT0247_A10_001</t>
  </si>
  <si>
    <t>Nivolumab (n3 30m bm)</t>
  </si>
  <si>
    <t>Part 4: nivolumab 3 mg/kg 30 minute infusion brain metastases</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</si>
  <si>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</si>
  <si>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</si>
  <si>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</si>
  <si>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</si>
  <si>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</si>
  <si>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</si>
  <si>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•Adults with age 20 Years and older
•Men must agree to use a reliable method of birth control during the study
•Women must agree to use birth control or remain abstinent during the study and for at least 12 weeks after stopping treatment
•Candidates for phototherapy and/or systemic therapy
•Present with chronic psoriasis based on a confirmed psoriasis diagnosis for at least 6 months prior to enrollment
•At least 10% Body Surface Area (BSA) of Psoriasis at screening and at enrollment for participants with plaque psoriasis
•Static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</si>
  <si>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</si>
  <si>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</si>
  <si>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</si>
  <si>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CT0249</t>
  </si>
  <si>
    <t>NCT01624467</t>
  </si>
  <si>
    <t>CT0249_A1_001</t>
  </si>
  <si>
    <t>Experimental: necitumumab</t>
  </si>
  <si>
    <t>Participants received 800 mg necitumumab, administered once per week as an intravenous infusion (iv)</t>
  </si>
  <si>
    <t>Necitumumab 800 mg iv once per week</t>
  </si>
  <si>
    <t>Solid Tumors</t>
  </si>
  <si>
    <t>•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</si>
  <si>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</si>
  <si>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</si>
  <si>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CT0249_A1_002</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</si>
  <si>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</si>
  <si>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</si>
  <si>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</si>
  <si>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
carboplatin 6 mg/ml/min
nab-pacliaxel 100 mg/m2 iv</t>
  </si>
  <si>
    <t>Carboplatin, Nab-Pacltaxel</t>
  </si>
  <si>
    <t>CT0387</t>
  </si>
  <si>
    <t>NCT02367794</t>
  </si>
  <si>
    <t>CT0387_A1_001</t>
  </si>
  <si>
    <t>Experimental: arm a: atezolizumab + paclitaxel + carboplatin</t>
  </si>
  <si>
    <t>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t>
  </si>
  <si>
    <t>Atezolizumab 1200 mg iv
carboplatin 6 mg/ml/min
paclitaxel 200 mg/m2 iv</t>
  </si>
  <si>
    <t>Squamous Non-Small Cell Lung Cancer</t>
  </si>
  <si>
    <t>Carboplatin, Paclitaxel</t>
  </si>
  <si>
    <t>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</si>
  <si>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</si>
  <si>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
2. Overall Survival (OS) in the ITT Population [ Time Frame: Up to approximately 39 months after first participant enrolled ]</t>
  </si>
  <si>
    <t>CT0423_A1_001</t>
  </si>
  <si>
    <t>CT0517_A1_001</t>
  </si>
  <si>
    <t>Experimental: global cohort durvalumab+tremelimumab+ep (carboplatin or cisplatin + etoposide)</t>
  </si>
  <si>
    <t>Tremelimumab, Etoposide,Carboplatin/Cisplatin</t>
  </si>
  <si>
    <t>CT0567_A2_001</t>
  </si>
  <si>
    <t>Omb 20mg ai abdomen</t>
  </si>
  <si>
    <t>Ofatumumab 20 mg subcutaneous (sc.) injection with autoinjector (ai) administrated on abdomen</t>
  </si>
  <si>
    <t>CT0410_A2_001</t>
  </si>
  <si>
    <t>Experimental: double-blind tocilizumab</t>
  </si>
  <si>
    <t>Participants will receive 162 mg sc tocilizumab once weekly for 48 weeks of double-blind treatment</t>
  </si>
  <si>
    <t>Tocilizumab: 162 mg sc qw for 48weeks</t>
  </si>
  <si>
    <t>Hypersensitivity (grade 1): 0.96
Type I hypersensitivity (grade 2): 0.96
Injection Site Erythema (grade 1): 0.96
Injection Site Erythema (grade 2): 0.96
Injection Site Erythema (grade 3): 0.96
Injection Site Reaction (grade 1): 0.96
Injection Site Reaction (grade 2): 0.96
Injection Site Pruritis (grade 2): 0.96</t>
  </si>
  <si>
    <t>CT0250</t>
  </si>
  <si>
    <t>NCT01629667</t>
  </si>
  <si>
    <t>CT0250_A1_003</t>
  </si>
  <si>
    <t>Treatment period (week 48)</t>
  </si>
  <si>
    <t>Participants received placebo intravenous (iv) once every 4 weeks (q4w) for 68 weeks</t>
  </si>
  <si>
    <t>Placebo q4w for 68 weeks</t>
  </si>
  <si>
    <t>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t>
  </si>
  <si>
    <t>Change From Baseline in Percent-predicted Forced Vital Capacity (FVC) at Week 52 [ Time Frame: Baseline and Week 52 ]</t>
  </si>
  <si>
    <t>CT0250_A2_003</t>
  </si>
  <si>
    <t>Experimental: tralokinumab 400 mg</t>
  </si>
  <si>
    <t>Participants received tralokinumab 400 mg iv infusion q4w for 68 weeks</t>
  </si>
  <si>
    <t>Tralokinumab 400 mg q4w for 68 weeks</t>
  </si>
  <si>
    <t>CT0250_A3_003</t>
  </si>
  <si>
    <t>Experimental: tralokinumab 800 mg</t>
  </si>
  <si>
    <t>Participants received tralokinumab 800 mg iv infusion q4w for 68 weeks</t>
  </si>
  <si>
    <t>Tralokinumab 800 mg q4w for 68 weeks</t>
  </si>
  <si>
    <t>CT0250_A1_004</t>
  </si>
  <si>
    <t>Treatment period (week 72)</t>
  </si>
  <si>
    <t>CT0250_A2_004</t>
  </si>
  <si>
    <t>CT0250_A3_004</t>
  </si>
  <si>
    <t>CT0250_A1_005</t>
  </si>
  <si>
    <t>Treatment period (week 82)</t>
  </si>
  <si>
    <t>CT0250_A2_005</t>
  </si>
  <si>
    <t>CT0250_A3_005</t>
  </si>
  <si>
    <t>CT0250_A1_006</t>
  </si>
  <si>
    <t>Treatment period (week 88)</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</si>
  <si>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</si>
  <si>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</si>
  <si>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</si>
  <si>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</si>
  <si>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</si>
  <si>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</si>
  <si>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t>
  </si>
  <si>
    <t>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t>
  </si>
  <si>
    <t>Irinotecan, Folinic Acid, 5-Fluorouracil</t>
  </si>
  <si>
    <t>Has histologic or cytologic documentation of a malignant solid tumor
Has an advanced solid tumor that is resistant to standard therapy or for which no standard therapy is available
Has resolution to Grade &lt;/=1, per the National Cancer Institute Common Terminology Criteria for Adverse Events, Version 4.0 (NCI-CTCAE v. 4.0), of all clinically significant toxic effects of prior chemotherapy, surgery, radiotherapy, or hormonal therapy
Has an Eastern Cooperative Oncology Group (ECOG) performance status of 0-2
Has adequate hematologic, coagulation, and hepatic function
Has serum creatinine &lt;/= 1.5 x upper limit of normal (ULN)
Urinary protein is &lt;2+ on dipstick or routine urinalysis (UA) at study entry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</si>
  <si>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 in Cycle 1 [ Time Frame: Cycle 1: 0, 2, 2.5, 3, 3.5, 4, 5, 6, 8, 10, 22, 25, 28, 31, 34, 48, 72, 96 and 168 hours post-irinotecan infusion ]
2) Pharmacokinetics: Dose-Normalized AUC(0-∞) of Irinotecan and Its Metabolite SN-38 in Cycle 2 [ Time Frame: Cycle 2: 0, 2, 2.5, 3, 3.5, 4, 5, 6, 8, 10, 22, 25, 28, 31, 34, 48, 72, 96 and 168 hours post-irinotecan infusion ]
3) Pharmacokinetics: Dose-Normalized Maximum Observed Drug Concentration (Cmax) of Irinotecan and Its Metabolite SN-38 in Cycle 1 [ Time Frame: Cycle 1: 0, 2, 2.5, 3, 3.5, 4, 5, 6, 8, 10, 22, 25, 28, 31, 34, 48, 72, 96 and 168 hours post-irinotecan infusion ]
4) Pharmacokinetics: Dose-Normalized Cmax of Irinotecan and Its Metabolite SN-38 in Cycle 2 [ Time Frame: Cycle 2: 0, 2, 2.5, 3, 3.5, 4, 5, 6, 8, 10, 22, 25, 28, 31, 34, 48, 72, 96 and 168 hours post-irinotecan infusion ]</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</si>
  <si>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</si>
  <si>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</si>
  <si>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</si>
  <si>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</si>
  <si>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</si>
  <si>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</si>
  <si>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
placebo secukinumab sc
secukinumab 150 mg sc</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</si>
  <si>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</si>
  <si>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Drug Hypersensitivity: 0
Injection Site Pain: 0</t>
  </si>
  <si>
    <t>Psoriasis Area and Severity Index (PASI) 75 Response and Investigators' Global Assessment (IGA) Mod 2011 0 or 1 Response [ Time Frame: 12 weeks ]</t>
  </si>
  <si>
    <t>CT0252_A2_001</t>
  </si>
  <si>
    <t>Induction secukinumab (ain457) 300 mg</t>
  </si>
  <si>
    <t>Patients received two secukinumab 150 mg sc injections at each dosing. in the open label phase only two 150 mg sc injections at each dosing</t>
  </si>
  <si>
    <t>Drug Hypersensitivity: 0
Injection Site Pain: 1.67</t>
  </si>
  <si>
    <t>CT0252_A3_001</t>
  </si>
  <si>
    <t>Placebo secukinumab (2 sc injections) at each dosing</t>
  </si>
  <si>
    <t>Placebo secukinumab (2 sc injections)</t>
  </si>
  <si>
    <t>CT0252_A4_001</t>
  </si>
  <si>
    <t>Placebo-secukinumab (ain457) 150 mg</t>
  </si>
  <si>
    <t>Patients were on placebo in induction phase and if they were pasi 75 non responders at week 12, were re randomized to secukinumab (ain457) 150 mg for the remainder of the study</t>
  </si>
  <si>
    <t>Placebo
secukinumab (ain457) 150 mg</t>
  </si>
  <si>
    <t>CT0252_A5_001</t>
  </si>
  <si>
    <t>Placebo-secukinumab (ain457) 300mg</t>
  </si>
  <si>
    <t>Placebo
secukinumab (ain457) 300 mg</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</si>
  <si>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</si>
  <si>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</si>
  <si>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</si>
  <si>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</si>
  <si>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</si>
  <si>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</si>
  <si>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
placebo (pbo) secukinumab: sc (one) every 4 weeks</t>
  </si>
  <si>
    <t>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t>
  </si>
  <si>
    <t>1. Long-term Safety and Tolerability of Secukinumab [ Time Frame: Week 268 ]</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</si>
  <si>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</si>
  <si>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</si>
  <si>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</si>
  <si>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
1 placebo (pbo) secukinumab: every 4 weeks switch to
secukinumab: 150 mg sc every 4 weeks</t>
  </si>
  <si>
    <t>CT0253_A3_001</t>
  </si>
  <si>
    <t>Secukinumab (ain457) 300 mg - fixed interval (fi)</t>
  </si>
  <si>
    <t>2 s.c. secukinumab 150 mg pfs injections every 4 weeks</t>
  </si>
  <si>
    <t>2 secukinumab: 150 mg pfs sc every 4 weeks</t>
  </si>
  <si>
    <t>CT0253_A4_001</t>
  </si>
  <si>
    <t>Secukinumab (ain457) 150 mg - start of relapse (sor)</t>
  </si>
  <si>
    <t>Start of relapse: 1 s.c. secukinumab 150 mg pfs injection + 1 s.c. pbo secukinumab pfs injection every 4 weeks
otherwise: 2 s.c. pbo secukinumab pfs injections every 4 weeks</t>
  </si>
  <si>
    <t>1 secukinumab: 150 mg pfs sc injection every 4 weeks +
1 pbo secukinumab pfs sc injection every 4 weeks otherwise
2 pbo secukinumab pfs sc injections every 4 weeks</t>
  </si>
  <si>
    <t>CT0253_A5_001</t>
  </si>
  <si>
    <t>Secukinumab (ain457) 150 mg sor switch to secukinumab (ain457) 300 mg fi (150 mg sor sw)</t>
  </si>
  <si>
    <t>Start of relapse: 1 s.c. secukinumab 150 mg pfs injection + 1 s.c. pbo secukinumab pfs injection every 4 weeks
otherwise: 2 s.c. pbo secukinumab pfs injections every 4 weeks switch to 2 s.c. secukinumab 150 mg pfs injections every 4 weeks</t>
  </si>
  <si>
    <t>1 secukinumab: 150 mg pfs sc injection every 4 weeks +
1 pbo secukinumab pfs sc injection every 4 weeks otherwise
2 pbo secukinumab pfs sc injections every 4 weeks switched to
2 secukinumab: 150 mg pfs sc injections every 4 weeks</t>
  </si>
  <si>
    <t>CT0253_A6_001</t>
  </si>
  <si>
    <t>Secukinumab (ain457) 300 mg - start of relapse (sor)</t>
  </si>
  <si>
    <t>Start of relapse: 2 s.c. secukinumab 150 mg pfs injection every 4 weeks
otherwise: 2 s.c. pbo secukinumab pfs injections every 4 weeks</t>
  </si>
  <si>
    <t>2secukinumab: 150 mg pfs sc injection every 4 weeks
otherwise: 2 pbo secukinumab pfs sc injections every 4 weeks</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</si>
  <si>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</si>
  <si>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</si>
  <si>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</si>
  <si>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
2 pbo secukinumab pfs sc injections every 4 weeks switch to
2 secukinumab 150 mg pfs sc injections every 4 weeks</t>
  </si>
  <si>
    <t>CT0253_A8_001</t>
  </si>
  <si>
    <t>Secukinumab (ain457) 300 mg open-label (ol)</t>
  </si>
  <si>
    <t>Treatment period:52 weeks(open-label)</t>
  </si>
  <si>
    <t>Secukinumab 300mg every 4 weeks</t>
  </si>
  <si>
    <t>Secukinumab: 300mg every 4 weeks</t>
  </si>
  <si>
    <t>CT0254</t>
  </si>
  <si>
    <t>NCT01643928</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</si>
  <si>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</si>
  <si>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</si>
  <si>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</si>
  <si>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</si>
  <si>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</si>
  <si>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t>
  </si>
  <si>
    <t>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</si>
  <si>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</si>
  <si>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</si>
  <si>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
2. Percentage of Participants by ADA Status Using Anti-Rituximab Antibody Assay [ Time Frame: Course 1 Overall, Course 2 Overall, Course 3 Overall, and All Courses Overall. ]
3. Percentage of Participants by Neutralizing Antibody (Nab) Status in Participants With a Positive ADA Using Anti-Rituximab (RUXIENCE) NAb Assay [ Time Frame: Weeks 1, 3, 13, and 25 (Course 1, Course 2, and Course 3). ]
4. Percentage of Participants by Nab Status in Participants With a Positive ADA Using Anti-Rituximab (RUXIENCE) NAb Assay Using Anti-Rituximab NAb Assay [ Time Frame: Weeks 1, 3, 13, and 25 (Course 1, Course 2, and Course 3). ]
5. Mean Rituximab Serum Trough Concentrations [ Time Frame: Weeks 1, 3, 13, and 25 (Course 1, Course 2, and Course 3), Follow up Months 3, 6, 9, and 12. Course 3/Week 25 is End of Treatment (EOT). ]
6. Cluster of Differentiation 19 (CD19+) B Cell Count [ Time Frame: Weeks 1, 6, 13, and 25 (Course 1 and Course 2), Weeks 1, 13, 25 (Course 3), and Follow up Months 3, 6, and 9. ]
7. Circulating Immunoglobulin G (IgG) Concentrations [ Time Frame: Screening, Week 25 (Course 1), and Weeks 1 and 25 (Course 2 and Course 3). ]
8. Circulating Immunoglobulin M (IgM) Concentrations [ Time Frame: Screening, Week 25 (Course 1), and Weeks 1 and 25 (Course 2 and Course 3). ]
9. Circulating Rheumatoid Factor (RF) Concentrations [ Time Frame: Week 1 and 25 (Course 1, Course 2, and Course 3). ]
10. Anti-Cyclic Citrullinated Peptide (Anti-CCP) and Complement [ Time Frame: Week 1 and 25 (Course 1, Course 2, and Course 3). ]
11. Mean Change From Initial Study Baseline in Disease Activity Score (DAS28)-C-Reactive Protein (CRP) - by the End of Course 1 [ Time Frame: Baseline B3281001, Week 1, 6, 13, and 25 (Course 1). ]
12. Mean Change From Initial Study Baseline in Disease Activity Score (DAS28)-C-Reactive Protein (CRP) - by the End of Course 2 [ Time Frame: Baseline B3281001, Week 1, 6, 13, and 25 (Course 1 and Course 2). ]
13. Mean Change From Initial Study Baseline in Disease Activity Score (DAS28)-C-Reactive Protein (CRP) - by the End of Course 3 [ Time Frame: Baseline B3281001, Week 1, 6, 13, and 25 (Course 1 and Course 2), and Week 1, 13, and 25 (Course 3). ]
14. Percentage of Participants With Good European League Against Rheumatism (EULAR) Response Based on DAS28 - by the End of Course 1 [ Time Frame: Week 1, 6, 13, and 25 (Course 1). ]
15. Percentage of Participants With Good European League Against Rheumatism (EULAR) Response Based on DAS28 - by the End of Course 2 [ Time Frame: Week 1, 6, 13, and 25 (Course 1 and Course 2). ]
16. Percentage of Participants With Good European League Against Rheumatism (EULAR) Response Based on DAS28 - by the End of Course 3 [ Time Frame: Week 1, 6, 13, and 25 (Course 1 and Course 2) and Week 1, 13, and 25 (Course 3). ]
17. Percentage of Participants With Low Disease Activity State (LDAS) (≤3.2) - by the End of Course 1 [ Time Frame: Week 1, 6, 13, and 25 (Course 1). ]
18. Percentage of Participants With Low Disease Activity State (LDAS) (≤3.2) - by the End of Course 2 [ Time Frame: Week 1, 6, 13, and 25 (Course 1 and Course 2). ]
19. Percentage of Participants With Low Disease Activity State (LDAS) (≤3.2) - by the End of Course 3 [ Time Frame: Week 1, 6, 13, and 25 (Course 1 and Course 2), and Week 1, 13, and 25 (Course 3). ]
20. Percentage of Participants With DAS Remission (DAS28-CRP Less Than [&lt;] 2.6) - by the End of Course 1 [ Time Frame: Week 1, 6, 13, and 25 (Course 1). ]
21. Percentage of Participants With DAS Remission (DAS28-CRP Less Than [&lt;] 2.6) - by the End of Course 2 [ Time Frame: Week 1, 6, 13, and 25 (Course 1 and Course 2). ]
22. Percentage of Participants With DAS R.emission (DAS28-CRP Less Than [&lt;] 2.6) - by the End of Course 3 [ Time Frame: Week 1, 6, 13, and 25 (Course 1 and Course 2), and Week 1, 13, and 25 (Course 3). ]
23. Percentage of Participants With American College of Rheumatology (ACR) 20% Improvement (ACR20) Response - by the End of Course 1 [ Time Frame: Week 1, 6, 13, and 25 (Course 1). ]
24. Percentage of Participants With American College of Rheumatology (ACR) 20% Improvement (ACR20) Response - by the End of Course 2 [ Time Frame: Week 1, 6, 13, and 25 (Course 1 and Course 2). ]
25. Percentage of Participants With American College of Rheumatology (ACR) 20% Improvement (ACR20) Response - by the End of Course 3 [ Time Frame: Week 1, 6, 13, and 25 (Course 1 and Course 2), and Week 1, 13, and 25 (Course 3). ]
26. Percentage of Participants With American College of Rheumatology (ACR) 50% Improvement (ACR50) Response - by the End of Course 1 [ Time Frame: Week 1, 6, 13, and 25 (Course 1). ]
27. Percentage of Participants With American College of Rheumatology (ACR) 50% Improvement (ACR50) Response - by the End of Course 2 [ Time Frame: Week 1, 6, 13, and 25 (Course 1 and Course 2). ]
28. Percentage of Participants With American College of Rheumatology (ACR) 50% Improvement (ACR50) Response - by the End of Course 3 [ Time Frame: Week 1, 6, 13, and 25 (Course 1 and Course 2), and Week 1, 13, and 25 (Course 3). ]
29. Percentage of Participants With American College of Rheumatology (ACR) 70% Improvement (ACR70) Response - by the End of Course 1 [ Time Frame: Week 1, 6, 13, and 25 (Course 1). ]
30. Percentage of Participants With American College of Rheumatology (ACR) 70% Improvement (ACR70) Response - by the End of Course 2 [ Time Frame: Week 1, 6, 13, and 25 (Course 1 and Course 2). ]
31. Percentage of Participants With American College of Rheumatology (ACR) 70% Improvement (ACR70) Response - by the End of Course 3 [ Time Frame: Week 1, 6, 13, and 25 (Course 1 and Course 2), and Week 1, 13, and 25 (Course 3). ]
32. Percent Change From Initial Study Baseline in Individual Components of the ACR Response: Tender/Painful Joint Count - by the End of Course 1 [ Time Frame: Screening, Week 1, 6, 13, and 25 (Course 1). ]
33. Percent Change From Initial Study Baseline in Individual Components of the ACR Response: Tender/Painful Joint Count - by the End of Course 2 [ Time Frame: Screening, Week 1, 6, 13, and 25 (Course 1 and Course 2). ]
34. Percent Change From Initial Study Baseline in Individual Components of the ACR Response: Tender/Painful Joint Count - by the End of Course 3 [ Time Frame: Screening, Week 1, 6, 13, and 25 (Course 1 and Course 2), and Screening, Week 1, 13, and 25 (Course 3). ]
35. Percent Change From Initial Study Baseline in Individual Components of the ACR Response: Swollen Joint Count - by the End of Course 1 [ Time Frame: Screening, Week 1, 6, 13, and 25 (Course 1). ]
36. Percent Change From Initial Study Baseline in Individual Components of the ACR Response: Swollen Joint Count - by the End of Course 2 [ Time Frame: Screening, Week 1, 6, 13, and 25 (Course 1 and Course 2). ]
37. Percent Change From Initial Study Baseline in Individual Components of the ACR Response: Swollen Joint Count - by the End of Course 3 [ Time Frame: Screening, Week 1, 6, 13, and 25 (Course 1 and Course 2), and Screening, Week 1, 13, and 25 (Course 3). ]
38. Percent Change From Initial Study Baseline in Individual Components of the ACR Response: Patient's Assessment of Arthritis Pain - by the End of Course 1 [ Time Frame: Week 1, 6, 13, and 25 (Course 1). ]
39. Percent Change From Initial Study Baseline in Individual Components of the ACR Response: Patient's Assessment of Arthritis Pain - by the End of Course 2 [ Time Frame: Week 1, 6, 13, and 25 (Course 1 and Course 2). ]
40. Percent Change From Initial Study Baseline in Individual Components of the ACR Response: Patient's Assessment of Arthritis Pain - by the End of Course 3 [ Time Frame: Week 1, 6, 13, and 25 (Course 1 and Course 2), and Week 1, 13, and 25 (Course 3). ]
41. Percent Change From Initial Study Baseline in Individual Components of the ACR Response: Patient's Global Assessment of Arthritis - by the End of Course 1 [ Time Frame: Week 1, 6, 13, and 25 (Course 1). ]
42. Percent Change From Initial Study Baseline in Individual Components of the ACR Response: Patient's Global Assessment of Arthritis - by the End of Course 2 [ Time Frame: Week 1, 6, 13, and 25 (Course 1 and Course 2). ]
43. Percent Change From Initial Study Baseline in Individual Components of the ACR Response: Patient's Global Assessment of Arthritis - by the End of Course 3 [ Time Frame: Week 1, 6, 13, and 25 (Course 1 and Course 2), and Week 1, 13, and 25 (Course 3). ]
44. Percent Change From Initial Study Baseline in Individual Components of the ACR Response: Physician's Global Assessment of Arthritis - by the End of Course 1 [ Time Frame: Week 1, 6, 13, and 25 (Course 1). ]
45. Percent Change From Initial Study Baseline in Individual Components of the ACR Response: Physician's Global Assessment of Arthritis - by the End of Course 2 [ Time Frame: Week 1, 6, 13, and 25 (Course 1 and Course 2). ]
46. Percent Change From Initial Study Baseline in Individual Components of the ACR Response: Physician's Global Assessment of Arthritis - by the End of Course 3 [ Time Frame: Week 1, 6, 13, and 25 (Course 1 and Course 2), and Week 1, 13, and 25 (Course 3). ]
47. Percent Change From Initial Study Baseline in Individual Components of the ACR Response: Health Assessment Questionnaire - Disability Index (HAQ-DI) - by the End of Course 1 [ Time Frame: Week 1, 6, 13, and 25 (Course 1). ]
48. Percent Change From Initial Study Baseline in Individual Components of the ACR Response: Health Assessment Questionnaire - Disability Index (HAQ-DI) - by the End of Course 2 [ Time Frame: Week 1, 6, 13, and 25 (Course 1 and Course 2). ]
49. Percent Change From Initial Study Baseline in Individual Components of the ACR Response: Health Assessment Questionnaire - Disability Index (HAQ-DI) - by the End of Course 3 [ Time Frame: Week 1, 6, 13, and 25 (Course 1 and Course 2), and Week 1, 13, and 25 (Course 3). ]
50. Outcome Measure Using HAQ-DI - by the End of Course 1 [ Time Frame: Week 1, 6, 13, and 25 (Course 1). ]
51. Outcome Measure Using HAQ-DI - by the End of Course 2 [ Time Frame: Week 1, 6, 13, and 25 (Course 1 and Course 2). ]
52. Outcome Measure Using HAQ-DI - by the End of Course 3 [ Time Frame: Week 1, 6, 13, and 25 (Course 1 and Course 2), and Week 1, 13, and 25 (Course 3). ]</t>
  </si>
  <si>
    <t>CT0254_A1_002</t>
  </si>
  <si>
    <t>Treatment period-total (c2) +ve</t>
  </si>
  <si>
    <t>CT0254_A1_003</t>
  </si>
  <si>
    <t>Treatment period-total (c3) +ve</t>
  </si>
  <si>
    <t>CT0254_A1_004</t>
  </si>
  <si>
    <t>Treatment period-c1 to c3 +ve</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</si>
  <si>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</si>
  <si>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</si>
  <si>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</si>
  <si>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t>
  </si>
  <si>
    <t>CT0254_A2_002</t>
  </si>
  <si>
    <t>CT0254_A2_003</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</si>
  <si>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</si>
  <si>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</si>
  <si>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</si>
  <si>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</si>
  <si>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</si>
  <si>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</si>
  <si>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</si>
  <si>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</si>
  <si>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</si>
  <si>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</si>
  <si>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</si>
  <si>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</si>
  <si>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</si>
  <si>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</si>
  <si>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</si>
  <si>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</si>
  <si>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</si>
  <si>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</si>
  <si>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</si>
  <si>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t>
  </si>
  <si>
    <t>CT0254_A5_002</t>
  </si>
  <si>
    <t>CT0254_A5_003</t>
  </si>
  <si>
    <t>CT0254_A5_004</t>
  </si>
  <si>
    <t>CT0254_A1_005</t>
  </si>
  <si>
    <t>Anti-Rituximab Antibody Assay</t>
  </si>
  <si>
    <t>CT0254_A1_006</t>
  </si>
  <si>
    <t>CT0254_A1_007</t>
  </si>
  <si>
    <t>CT0254_A1_008</t>
  </si>
  <si>
    <t>CT0254_A2_005</t>
  </si>
  <si>
    <t>CT0254_A2_006</t>
  </si>
  <si>
    <t>CT0254_A2_007</t>
  </si>
  <si>
    <t>CT0254_A2_008</t>
  </si>
  <si>
    <t>CT0254_A3_005</t>
  </si>
  <si>
    <t>CT0254_A3_006</t>
  </si>
  <si>
    <t>CT0254_A3_007</t>
  </si>
  <si>
    <t>CT0254_A3_008</t>
  </si>
  <si>
    <t>CT0254_A4_005</t>
  </si>
  <si>
    <t>CT0254_A4_006</t>
  </si>
  <si>
    <t>CT0254_A4_007</t>
  </si>
  <si>
    <t>CT0254_A4_008</t>
  </si>
  <si>
    <t>CT0254_A5_005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</si>
  <si>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</si>
  <si>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</si>
  <si>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</si>
  <si>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</si>
  <si>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</si>
  <si>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</si>
  <si>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</si>
  <si>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</si>
  <si>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</si>
  <si>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
izekizumab 80mg on weeks 4, 8. ixekizumab placebo injection on weeks 2, 6, 10
etanercept placebo injection twice weekly</t>
  </si>
  <si>
    <t>•Adults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</si>
  <si>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</si>
  <si>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
Hypersensitivity reaction: 0</t>
  </si>
  <si>
    <t>1. Number of Participants Achieving a Static Physician Global Assessment (sPGA) of (0, 1) (Efficacy of Ixekizumab in Participants With Moderate to Severe Chronic Plaque Psoriasis. Measure: sPGA) [ Time Frame: Week 12 ]
2. Number of Participants Achieving Psoriasis Area and Severity Index &gt;=75% (PASI 75) Improvement (Efficacy of Ixekizumab in Participants With Moderate to Severe Chronic Plaque Psoriasis. Measure: PASI) [ Time Frame: Week 12 ]</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</si>
  <si>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</si>
  <si>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</si>
  <si>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</si>
  <si>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
ixekizumab 80mg on weeks 2, 4, 6, 8, 10
etanercept placebo injection twice weekly</t>
  </si>
  <si>
    <t>Injection site reaction: 9.64 (Threshold 5%)
Hypersensitivity reaction: 0</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</si>
  <si>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</si>
  <si>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</si>
  <si>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</si>
  <si>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
ixekizumab placebo injection every 4 weeks
50 mg etanercept injection twice weekly</t>
  </si>
  <si>
    <t>Injection site reaction: 10.99 (Threshold 5%)
Hypersensitivity reaction: 0</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</si>
  <si>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</si>
  <si>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</si>
  <si>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
ixekizumab placebo injection every 2 weeks
etanercept placebo injection twice weekly</t>
  </si>
  <si>
    <t>Injection site reaction: 1.55 (Threshold 5%)
Hypersensitivity reaction: 0</t>
  </si>
  <si>
    <t>CT0158_A7_003</t>
  </si>
  <si>
    <t>CT0115_A1_001</t>
  </si>
  <si>
    <t>Treatment period-day 0</t>
  </si>
  <si>
    <t>CT0256_A1_002</t>
  </si>
  <si>
    <t>Overall study (positive anti-tocilizumab assay)</t>
  </si>
  <si>
    <t>CT0256_A2_002</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</si>
  <si>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</si>
  <si>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</si>
  <si>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</si>
  <si>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CT0048_A9_003</t>
  </si>
  <si>
    <t>CT0291</t>
  </si>
  <si>
    <t>NCT01928771</t>
  </si>
  <si>
    <t>CT0291_A3_001</t>
  </si>
  <si>
    <t>Placebo administered subcutaneously every 4 weeks on study week 0 until study week 44 inclusive</t>
  </si>
  <si>
    <t>Placebo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</si>
  <si>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</si>
  <si>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</si>
  <si>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</si>
  <si>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</si>
  <si>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</si>
  <si>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
tremelimumab: 1 mg/kg iv infusion q4w up to 4 doses/cycles
durvalumab: 20 mg/kg q4w monotherapy, starting on week 16 until worsening of the disease</t>
  </si>
  <si>
    <t>Drug hypersensitivity (Serious): 0.27
Drug hypersensitivity (Frequency Threshold 0%): 0.27
Hypersensitivity (Frequency Threshold 0%): 0.81
Injection site erythema: 0
Injection site swelling: 0</t>
  </si>
  <si>
    <t>CT0579</t>
  </si>
  <si>
    <t>NCT03726879</t>
  </si>
  <si>
    <t>CT0579_A1_005</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</si>
  <si>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</si>
  <si>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</si>
  <si>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</si>
  <si>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</si>
  <si>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</si>
  <si>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</si>
  <si>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</si>
  <si>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
2. pCR in the ITT Population [ Time Frame: From randomization to approximately 6 months ]</t>
  </si>
  <si>
    <t>CT0048_A8_003</t>
  </si>
  <si>
    <t>CT0184_A2_003</t>
  </si>
  <si>
    <t>CT0257_A1_003</t>
  </si>
  <si>
    <t>Follow-up (4 weeks)</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</si>
  <si>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</si>
  <si>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</si>
  <si>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CT0257_A2_003</t>
  </si>
  <si>
    <t>CT0257_A3_003</t>
  </si>
  <si>
    <t>Fl: 1000 mg obinutuzumab</t>
  </si>
  <si>
    <t>Participants with follicular lymphoma (fl) received 1000 mg obinutuzumab as an iv infusion, on day 1 of each 21-day cycle for a maximum of 8 cycles. additional doses of obinutuzumab were administered on cycle 1 day 8 and day 15</t>
  </si>
  <si>
    <t>CT0257_A1_004</t>
  </si>
  <si>
    <t>Follow-up (3 months)</t>
  </si>
  <si>
    <t>CT0257_A2_004</t>
  </si>
  <si>
    <t>CT0257_A3_004</t>
  </si>
  <si>
    <t>CT0257_A1_005</t>
  </si>
  <si>
    <t>Follow-up (6 months)</t>
  </si>
  <si>
    <t>CT0257_A2_005</t>
  </si>
  <si>
    <t>CT0257_A3_005</t>
  </si>
  <si>
    <t>CT0296</t>
  </si>
  <si>
    <t>NCT01941940</t>
  </si>
  <si>
    <t>CT0296_A1_001</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</si>
  <si>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</si>
  <si>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</si>
  <si>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</si>
  <si>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
2) Change From Baseline in CDAI at Week 20 [ Time Frame: Baseline, Week 20 ]
3) Change From Baseline in CDAI at Week 16 [ Time Frame: Baseline, Week 16 ]
4) Change From Baseline in CDAI at Week 12 [ Time Frame: Baseline, Week 12 ]
5) Change From Baseline in CDAI at Week 8 [ Time Frame: Baseline, Week 8 ]
6) Change From Baseline in CDAI at Week 4 [ Time Frame: Baseline, Week 4 ]
7) Change From Baseline in CDAI at Week 2 [ Time Frame: Baseline, Week 2 ]</t>
  </si>
  <si>
    <t>CT0347</t>
  </si>
  <si>
    <t>NCT02125461</t>
  </si>
  <si>
    <t>CT0347_A1_001</t>
  </si>
  <si>
    <t>Experimental: durvalumab (durvalumab)</t>
  </si>
  <si>
    <t>Patients in the durvalumab (durvalumab) monotherapy group were received durvalumab 10 mg/kg q2w via intravenous infusion for up to 12 months</t>
  </si>
  <si>
    <t>Durvalumab: 10 mg/kg q2w iv infusion up to 12 months</t>
  </si>
  <si>
    <t>Age at least 18 years
Documented evidence of NSCLC (locally advanced, unresectable, Stage III)
Patients must have received at least 2 cycles of platinum-based chemotherapy concurrent with radiation therapy
World Health Organisation (WHO) Performance Status of 0 to 1
Estimated life expectancy of more than 12 weeks</t>
  </si>
  <si>
    <t>1. Progression Free Survival Based on Blinded Independent Central Review (BICR) According to Response Evaluation Criteria in Solid Tumors (RECIST 1.1) [ Time Frame: Tumor scans performed at baseline then every ̴8 weeks up to 48 weeks, then every ̴12 weeks thereafter until confirmed disease progression. Assessed until 13 Feb 2017 DCO; up to a maximum of approximately 3 years. ]
2. Overall Survival [ Time Frame: From baseline until death due to any cause. Assessed until 22 Mar 2018 DCO; up to a maximum of approximately 4 years. ]</t>
  </si>
  <si>
    <t>CT0430</t>
  </si>
  <si>
    <t>NCT02541604</t>
  </si>
  <si>
    <t>CT0430_A1_001</t>
  </si>
  <si>
    <t>Overall cohort: atezolizumab</t>
  </si>
  <si>
    <t>Atezolizumab was administered as iv infusion (maximum 1200 mg) on day 1 of each 21-day cycle</t>
  </si>
  <si>
    <t>Atezolizumab 1200 mg iv</t>
  </si>
  <si>
    <t>1. Pediatric solid tumor (including Hodgkins and Non-Hodgkins lymphoma), for which prior treatment had proven to be ineffective (that is, relapsed or refractory) or intolerable
2. Disease that is measurable as defined by RECIST v1.1, mINRC, Revised Response Criteria for Malignant Lymphoma, RANO criteria (as appropriate) or evaluable by nuclear medicine techniques, immunocytochemistry techniques, tumor markers, or other reliable measures
3. Archival tumor tissue block or 15 freshly cut, unstained, serial slides available for submission, or willingness to undergo a core or excisional biopsy prior to enrollment (fine-needle aspiration, brush biopsy, and lavage samples are not acceptable)
4. Participants with fewer than 15 slides available may be eligible for study entry following discussion with Medical Monitor
5. Lansky Performance Status (participants less than [&lt;] 16 years old) or Karnofsky Performance Status (participants greater than or equal to [&gt;=] 16 years old) &gt;=50
6. Life expectancy &gt;=3 months, in the investigator's judgment
7. Adequate hematologic and end organ function, confirmed by laboratory results obtained within 28 days prior to initiation of study drug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</si>
  <si>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
5. Percentage of Participants With Clinical Benefit as Determined by the Investigator According to RECIST v1.1 Criteria in Participants With Osteosarcoma [ Time Frame: Baseline until disease progression, or death from any cause, whichever occurs first (up to approximately 42 months) ]
6. Progression-Free Survival (PFS) as Determined by the Investigator Using RECIST v1.1 in Participants With Solid Tumors [ Time Frame: Baseline until first documented occurrence of progressive disease, or death from any cause, whichever occurs first (up to approximately 42 months) ]
7. PFS as Determined by the Investigator Using mINRC in Participants With Neuroblastoma [ Time Frame: Baseline until first documented occurrence of progressive disease, or death from any cause, whichever occurs first (up to approximately 42 months) ]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
9. PFS as Determined by the Investigator Using RANO Criteria in Participants With ATRT [ Time Frame: Baseline until first documented occurrence of progressive disease, or death from any cause, whichever occurs first (up to approximately 42 months) ]
10. Percentage of Participants Adverse Events, Serious Adverse Events and Adverse Events of Special Interest [ Time Frame: From baseline up to approximately 42 months ]
11. Maximum Serum Concentration (Cmax) of Atezolizumab [ Time Frame: Predose (PRD; 0 hours [hr]), 0.5 hr post-infusion (P-I; infusion duration=30-60 minutes) on Day (D) 1 of Cycle (Cy) 1 and 4 (1 Cy=21 days) ]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
13. Atezolizumab Serum Concentration at Washout [ Time Frame: At least 90 days (maximum 150 days) after last dose of study drug (up to approximately 42 months) ]
14. Area Under the Concentration-Time Curve (AUC) of Atezolizumab [ Time Frame: PRD (0 hr), 0.5 hr P-I (infusion duration=30-60 minutes) on D1 of Cy1; at any time during visit on Cy1D8 (1 Cy=21 days) ]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</si>
  <si>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</si>
  <si>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</si>
  <si>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</si>
  <si>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</si>
  <si>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</si>
  <si>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</si>
  <si>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</si>
  <si>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
Did not respond to standard therapy or no standard therapy is available
Measurable or nonmeasurable disease according to the Response Evaluation Criteria In Solid Tumors (RECIST)
Eastern Cooperative Oncology Group (ECOG) performance status score of 0-1 at study entry
Able to provide written informed consent
A life expectancy of &gt;3 months
Adequate hematologic function, as defined by: Absolute neutrophil count (ANC) &gt;/=1500 per cubic millimeter (mm3); hemoglobin concentration &gt;/=9 grams per deciliter (g/dL); and platelet count &gt;/=100,000/mm3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
Adequate renal function, as defined by: Serum creatinine level &lt;/=1.5 x ULN; or calculated serum creatinine clearance (Cockcroft-Gault) &gt;/=50 milliliters per minute (mL/min)
Urinary protein is 0 or 1+ on dipstick but no edema nor serum albumin &lt; lower level of normal
Adequate coagulation function, as defined by: International normalized ratio (INR) &lt;/=1.5, or prothrombin time (PT) &lt;/=1.5 x ULN and activated partial thromboplastin time (aPTT) &lt;/=1.5 x ULN (unless receiving anticoagulation therapy)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</si>
  <si>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</si>
  <si>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
2) harmacokinetics: Maximum Concentration (Cmax) of Ramucirumab [ Time Frame: Cycle 1 &amp; 2: Predose, End of Infusion, 0.5 hour (h) ,1h, 2h, 4h, 8h, 24h, 48h,72h or 96h, 168h, 264h, and 336h Postdose (and 504h Postdose Cohort 2 only) ]
3) Pharmacokinetics: Minimum Concentration (Cmin) of Ramucirumab [ Time Frame: Cycle 2-5: Predose ]
4) Pharmacokinetics: Area Under the Concentration-Time Curve (AUC) of Ramucirumab [ Time Frame: Cycle 1 &amp; 2: Predose, End of Infusion, 0.5 hour (h) ,1h, 2h, 4h, 8h, 24h, 48h,72h or 96h, 168h, 264h, and 336h Postdose (and 504h Postdose Cohort 2 only) ]</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</si>
  <si>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</si>
  <si>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</si>
  <si>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</si>
  <si>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</si>
  <si>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</si>
  <si>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</si>
  <si>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</si>
  <si>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</si>
  <si>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CT0259</t>
  </si>
  <si>
    <t>NCT01688739</t>
  </si>
  <si>
    <t>CT0259_A1_001</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</si>
  <si>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</si>
  <si>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</si>
  <si>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</si>
  <si>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</si>
  <si>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</si>
  <si>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</si>
  <si>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
2. Number of Participants Who Developed Anti-erenumab Antibodies [ Time Frame: Baseline and up to 155 days postdose ]</t>
  </si>
  <si>
    <t>CT0259_A2_001</t>
  </si>
  <si>
    <t>Healthy: erenumab 1 mg sc</t>
  </si>
  <si>
    <t>Healthy participants received a single dose of erenumab 1 mg administered by subcutaneous injection</t>
  </si>
  <si>
    <t>Single dose of erenumab 1 mg administered by subcutaneous injection</t>
  </si>
  <si>
    <t>CT0259_A3_001</t>
  </si>
  <si>
    <t>Healthy: erenumab 7 mg sc</t>
  </si>
  <si>
    <t>Healthy participants received a single dose of erenumab 7 mg administered by subcutaneous injection</t>
  </si>
  <si>
    <t>Single dose of erenumab 7 mg administered by subcutaneous injection</t>
  </si>
  <si>
    <t>CT0259_A4_001</t>
  </si>
  <si>
    <t>Healthy: erenumab 21 mg sc</t>
  </si>
  <si>
    <t>Healthy participants received a single dose of erenumab 21 mg administered by subcutaneous injection</t>
  </si>
  <si>
    <t>Single dose of erenumab 21 mg administered by subcutaneous injection</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</si>
  <si>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</si>
  <si>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</si>
  <si>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</si>
  <si>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</si>
  <si>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</si>
  <si>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CT0259_A6_001</t>
  </si>
  <si>
    <t>Healthy: erenumab 140 mg sc</t>
  </si>
  <si>
    <t>Healthy participants received a single dose of erenumab 140 mg administered by subcutaneous injection</t>
  </si>
  <si>
    <t>Single dose of erenumab 140 mg administered by subcutaneous injection</t>
  </si>
  <si>
    <t>CT0259_A7_001</t>
  </si>
  <si>
    <t>Healthy: erenumab 140 mg iv</t>
  </si>
  <si>
    <t>Healthy participants received a single dose of erenumab 140 mg administered by intravenous injection</t>
  </si>
  <si>
    <t>Single dose of erenumab 140 mg administered by intravenous injection</t>
  </si>
  <si>
    <t>CT0259_A8_001</t>
  </si>
  <si>
    <t>Healthy: erenumab 210 mg sc</t>
  </si>
  <si>
    <t>Healthy participants received a single dose of erenumab 210 mg administered by subcutaneous injection</t>
  </si>
  <si>
    <t>Single dose of erenumab 210 mg administered by subcutaneous injection</t>
  </si>
  <si>
    <t>CT0259_A9_001</t>
  </si>
  <si>
    <t>Migraine: placebo</t>
  </si>
  <si>
    <t>Participants with migraine received a single dose of placebo administered by subcutaneous injection</t>
  </si>
  <si>
    <t>Single dose of placebo administered by subcutaneous injection</t>
  </si>
  <si>
    <t>CT0259_A10_001</t>
  </si>
  <si>
    <t>Migraine: erenumab 140 mg sc</t>
  </si>
  <si>
    <t>Participants with migraine received a single dose of erenumab 140 mg administered by subcutaneous injection</t>
  </si>
  <si>
    <t>CT0260_A1_001</t>
  </si>
  <si>
    <t>Post-baseline (up to approximately 5.5 years)</t>
  </si>
  <si>
    <t>CT0587</t>
  </si>
  <si>
    <t>NCT03882424</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</si>
  <si>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</si>
  <si>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</si>
  <si>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</si>
  <si>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</si>
  <si>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</si>
  <si>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</si>
  <si>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</si>
  <si>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CT0260_A2_002</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</si>
  <si>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</si>
  <si>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</si>
  <si>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CT0587_A2_001</t>
  </si>
  <si>
    <t>Active comparator: china-approved bevacizumab 3mg/kg</t>
  </si>
  <si>
    <t>China-approved bevacizumab: 25mg/ml (4 ml/vial) injection, single dose of 3mg/kg intravenous infusion for 90 minutes</t>
  </si>
  <si>
    <t>Bevacizumab: 3 mg/kg iv infusion for 90 minutes</t>
  </si>
  <si>
    <t>CT0260_A3_002</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</si>
  <si>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</si>
  <si>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</si>
  <si>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
rituximab 375 mg/m2 iv on day 1 of every 21-day cycle</t>
  </si>
  <si>
    <t>CT0443_A3_002</t>
  </si>
  <si>
    <t>CT0260_A4_002</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</si>
  <si>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</si>
  <si>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</si>
  <si>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</si>
  <si>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</si>
  <si>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CT0260_A5_002</t>
  </si>
  <si>
    <t>CT0648_A1_001</t>
  </si>
  <si>
    <t>Neo adjuvant phase- baseline</t>
  </si>
  <si>
    <t>CT0260_A6_002</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</si>
  <si>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</si>
  <si>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</si>
  <si>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CT0217_A1_001</t>
  </si>
  <si>
    <t>CT0260_A4_004</t>
  </si>
  <si>
    <t>CT0347_A2_001</t>
  </si>
  <si>
    <t>Patients in the placebo group were received matching placebo for intravenous infusion q2w for up to 12 months</t>
  </si>
  <si>
    <t>Placebo: q2w iv infusion up to 12 months</t>
  </si>
  <si>
    <t>CT0260_A5_004</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</si>
  <si>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</si>
  <si>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</si>
  <si>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</si>
  <si>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</si>
  <si>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CT0260_A6_004</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</si>
  <si>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</si>
  <si>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</si>
  <si>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</si>
  <si>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</si>
  <si>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</si>
  <si>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
nab-paclitaxel: 125 mg/m2 iv qw for 12 weeks
doxorubicin: 60 mg/m2
cyclophosphamide: 600 mg/m2 q2w
filgrastim: 4 doses
pegfilgrastim: 4 doses</t>
  </si>
  <si>
    <t>Triple-Negative Breast Cancer</t>
  </si>
  <si>
    <t>Ages Eligible for Study: 18 Years and older
Eastern Cooperative Oncology Group (ECOG) performance status of 0 or 1
Histologically documented TNBC (negative human epidermal growth factor receptor 2 [HER2], estrogen receptor [ER], and progesterone receptor [PgR] status)
Confirmed tumor programmed death-ligand 1 (PD-L1) evaluation as documented through central testing of a representative tumor tissue specimen
Primary breast tumor size of greater than (&gt;) 2 centimeters (cm) by at least one radiographic or clinical measurement
Stage at presentation: cT2-cT4, cN0-cN3, cM0
Participant agreement to undergo appropriate surgical management including axillary lymph node surgery and partial or total mastectomy after completion of neoadjuvant treatment
Baseline left ventricular ejection fraction (LVEF) greater than or equal to (&gt;=) 53 percent (%) measured by echocardiogram (ECHO) or multiple-gated acquisition (MUGA) scans
Adequate hematologic and end-organ function
Representative formalin-fixed, paraffin-embedded (FFPE) tumor specimen in paraffin blocks (preferred) or at least 20 unstained slides, with an associated pathology report documenting ER, PgR, and HER2 negativity
For women of childbearing potential: agreement to remain abstinent (refrain from heterosexual intercourse) or use contraceptive methods, and agreement to refrain from donating eggs
For men: agreement to remain abstinent (refrain from heterosexual intercourse) or use contraceptive measures and agreement to refrain from donating sperm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</si>
  <si>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</si>
  <si>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
2. Number of Participants With pCR in Subpopulation With PD-L1-Positive Tumor Status (Tumor-infiltrating Immune Cell [IC] 1/2/3) Using AJCC Staging System [ Time Frame: After neoadjuvant study treatment and surgery, up to data cut-off on 03 ApriI 2020 ]</t>
  </si>
  <si>
    <t>CT0260_A1_003</t>
  </si>
  <si>
    <t>CT0260_A2_004</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</si>
  <si>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</si>
  <si>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</si>
  <si>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</si>
  <si>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</si>
  <si>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</si>
  <si>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</si>
  <si>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</si>
  <si>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</si>
  <si>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
Number of Participants With Treatment-emergent Adverse Events (TEAEs) and Treatment-emergent Serious Adverse Events (TESAEs) in the Dose-escalation, Dose-exploration, and Dose-expansion Phase [ Time Frame: From Day 1 through 90 days after the last dose of study drug (approximately 5.25 years) ]
Number of Participants With Abnormal Clinical Laboratory Parameters Reported as TEAEs in the Dose-escalation, Dose-exploration, and Dose-expansion Phase [ Time Frame: From Day 1 through 90 days after the last dose of study drug (approximately 5.25 years) ]
Number of Participants With Abnormal Vital Signs Reported as TEAEs in the Dose-escalation, Dose-exploration, and Dose-expansion Phase [ Time Frame: From Day 1 through 90 days after the last dose of study drug (approximately 5.25 years) ]
Number of Participants With Change From Baseline in QT/QTc Interval in Local Electrocardiogram in the Dose-escalation, Dose-exploration, and Dose-expansion Phase [ Time Frame: From Baseline (Day 1) through 90 days after the last dose of study drug (approximately 5.25 years) ]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</si>
  <si>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</si>
  <si>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</si>
  <si>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</si>
  <si>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</si>
  <si>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</si>
  <si>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</si>
  <si>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</si>
  <si>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</si>
  <si>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</si>
  <si>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</si>
  <si>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</si>
  <si>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</si>
  <si>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</si>
  <si>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</si>
  <si>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</si>
  <si>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</si>
  <si>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</si>
  <si>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</si>
  <si>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</si>
  <si>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</si>
  <si>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</si>
  <si>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</si>
  <si>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</si>
  <si>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</si>
  <si>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</si>
  <si>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</si>
  <si>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</si>
  <si>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</si>
  <si>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</si>
  <si>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</si>
  <si>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</si>
  <si>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</si>
  <si>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</si>
  <si>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</si>
  <si>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</si>
  <si>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</si>
  <si>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</si>
  <si>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</si>
  <si>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</si>
  <si>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</si>
  <si>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</si>
  <si>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</si>
  <si>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</si>
  <si>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</si>
  <si>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</si>
  <si>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</si>
  <si>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</si>
  <si>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</si>
  <si>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</si>
  <si>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</si>
  <si>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</si>
  <si>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</si>
  <si>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</si>
  <si>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</si>
  <si>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</si>
  <si>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</si>
  <si>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</si>
  <si>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</si>
  <si>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</si>
  <si>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</si>
  <si>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</si>
  <si>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</si>
  <si>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</si>
  <si>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</si>
  <si>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</si>
  <si>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</si>
  <si>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t>
  </si>
  <si>
    <t>Injection site erythema: 6.54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</si>
  <si>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</si>
  <si>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</si>
  <si>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</si>
  <si>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</si>
  <si>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
Injection site reaction: 15.69</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</si>
  <si>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</si>
  <si>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</si>
  <si>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
placebo for adalimumab sc</t>
  </si>
  <si>
    <t>Injection site erythema: 0
Injection site reaction: 0</t>
  </si>
  <si>
    <t>CT0518_A2_003</t>
  </si>
  <si>
    <t>CT0752</t>
  </si>
  <si>
    <t>10.1053/j.gastro.2005.11.030</t>
  </si>
  <si>
    <t>CT0752_A1_001</t>
  </si>
  <si>
    <t>Adalimumab sc</t>
  </si>
  <si>
    <t>Treatment period - week 4</t>
  </si>
  <si>
    <t>Crohn's disease</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</si>
  <si>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</si>
  <si>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</si>
  <si>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</si>
  <si>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</si>
  <si>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</si>
  <si>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</si>
  <si>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</si>
  <si>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</si>
  <si>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</si>
  <si>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
2. Number of Participants With Suicidal Ideation and Behavior as Assessed by the Columbia Suicide Severity Rating Scale (C-SSRS) [ Time Frame: From first dose of study drug until a maximum of 168 days after last dose (225 days) ]
3. Number of Participants Who Developed Anti-erenumab Antibodies [ Time Frame: From first dose of study drug until a maximum of 168 days after last dose (225 days) ]</t>
  </si>
  <si>
    <t>CT0264_A2_001</t>
  </si>
  <si>
    <t>Experimental: healthy: erenumab 21 mg</t>
  </si>
  <si>
    <t>Healthy participants received 21 mg erenumab by subcutaneous injection on days 1, 29 and 57</t>
  </si>
  <si>
    <t>21 mg erenumab by sc on days 1, 29 and 57</t>
  </si>
  <si>
    <t>CT0264_A3_001</t>
  </si>
  <si>
    <t>Experimental: healthy: erenumab 70 mg</t>
  </si>
  <si>
    <t>Healthy participants received 70 mg erenumab by subcutaneous injection on days 1, 29 and 57</t>
  </si>
  <si>
    <t>70 mg erenumab by sc on days 1, 29 and 57</t>
  </si>
  <si>
    <t>CT0264_A4_001</t>
  </si>
  <si>
    <t>Experimental: healthy: erenumab 140 mg</t>
  </si>
  <si>
    <t>Healthy participants received 140 mg erenumab by subcutaneous injection on days 1, 29 and 57</t>
  </si>
  <si>
    <t>140 mg erenumab by sc on days 1, 29 and 57</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</si>
  <si>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</si>
  <si>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</si>
  <si>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</si>
  <si>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</si>
  <si>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</si>
  <si>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</si>
  <si>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</si>
  <si>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</si>
  <si>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</si>
  <si>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</si>
  <si>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</si>
  <si>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CT0264_A7_001</t>
  </si>
  <si>
    <t>Experimental: migraine: erenumab 140 mg</t>
  </si>
  <si>
    <t>Participants with migraine received 140 mg erenumab by subcutaneous injection on days 1, 29 and 57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</si>
  <si>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</si>
  <si>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</si>
  <si>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</si>
  <si>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</si>
  <si>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</si>
  <si>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</si>
  <si>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</si>
  <si>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</si>
  <si>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</si>
  <si>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t>
  </si>
  <si>
    <t>1. Percentage of Participants Indicating a Preference for Rituximab Subcutaneous (SC) Over Rituximab Intravenously (IV) at Cycle 6 [ Time Frame: Cycle 6 (Up to 24 weeks) ]
2. Percentage of Participants Indicating a Preference for Rituximab Subcutaneous (SC) Over Rituximab Intravenously (IV) at Cycle 8 [ Time Frame: Cycle 8 (Up to 32 weeks) ]</t>
  </si>
  <si>
    <t>CT0265_A1_002</t>
  </si>
  <si>
    <t>Treatment period (cycle 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</si>
  <si>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</si>
  <si>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</si>
  <si>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</si>
  <si>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</si>
  <si>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</si>
  <si>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</si>
  <si>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</si>
  <si>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</si>
  <si>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</si>
  <si>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</si>
  <si>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</si>
  <si>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</si>
  <si>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</si>
  <si>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</si>
  <si>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</si>
  <si>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</si>
  <si>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</si>
  <si>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</si>
  <si>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</si>
  <si>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</si>
  <si>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</si>
  <si>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</si>
  <si>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</si>
  <si>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</si>
  <si>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</si>
  <si>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</si>
  <si>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</si>
  <si>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</si>
  <si>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</si>
  <si>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</si>
  <si>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</si>
  <si>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</si>
  <si>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</si>
  <si>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</si>
  <si>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</si>
  <si>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</si>
  <si>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</si>
  <si>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</si>
  <si>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</si>
  <si>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</si>
  <si>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</si>
  <si>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</si>
  <si>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</si>
  <si>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</si>
  <si>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</si>
  <si>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</si>
  <si>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</si>
  <si>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</si>
  <si>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</si>
  <si>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</si>
  <si>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</si>
  <si>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</si>
  <si>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</si>
  <si>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</si>
  <si>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</si>
  <si>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</si>
  <si>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</si>
  <si>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</si>
  <si>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</si>
  <si>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</si>
  <si>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</si>
  <si>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</si>
  <si>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</si>
  <si>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</si>
  <si>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</si>
  <si>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</si>
  <si>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</si>
  <si>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</si>
  <si>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</si>
  <si>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</si>
  <si>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</si>
  <si>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</si>
  <si>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
2) Number of Participants With Juvenile Idiopathic Arthritis (JIA) Disease Flare as Determined by JIA Core Variables in Part 2 of the Study [ Time Frame: Part 2: Up to 52 weeks ]
3) Number of Participants With Fever Attributable to Systemic Juvenile Idiopathic Arthritis (sJIA) in Part 2 of the Study [ Time Frame: Part 2: Up to 52 weeks ]</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</si>
  <si>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</si>
  <si>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</si>
  <si>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</si>
  <si>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</si>
  <si>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</si>
  <si>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</si>
  <si>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</si>
  <si>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</si>
  <si>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</si>
  <si>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</si>
  <si>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</si>
  <si>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</si>
  <si>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CT0267</t>
  </si>
  <si>
    <t>NCT01734993</t>
  </si>
  <si>
    <t>CT0267_A1_001</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</si>
  <si>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</si>
  <si>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
Negative pregnancy test at screening and baseline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
No current or recent adverse events or laboratory findings preventing the use of the study drug dose of Tocilizumab 162 mg SC at baseline visit
Receiving treatment on an outpatient basis
Females of childbearing potential and males with female partners of childbearing potential must agree to use reliable means of contraception during the study and for at least 3 months following the last dose of study drug
Oral corticosteroids and non-steroidal anti-inflammatory drugs (NSAIDS) up to the recommended dose are permitted if on stable dose regimen for greater than and equal to (&gt;/=) 4 weeks prior to baseline
Permitted non-biological disease-modifying anti-rheumatic drugs (DMARDs) are allowed</t>
  </si>
  <si>
    <t>Injection Site Erythema: 9.09</t>
  </si>
  <si>
    <t>Percentage of Participants With Adverse Events (AEs) and Serious Adverse Events (SAEs) [ Time Frame: Baseline up to approximately 142 weeks ]
Percentage of Participants With AEs and SAEs Related to Tocilizumab [ Time Frame: Baseline up to approximately 142 weeks ]
Percentage of Participants With Adverse Events of Special Interest (AESIs) [ Time Frame: Baseline up to approximately 142 weeks ]
Percentage of Participants With AESIs Related to Tocilizumab [ Time Frame: Baseline up to approximately 142 weeks ]
Percentage of Participants With Clinically Significant Physical Examinations and Vital Signs Abnormalities [ Time Frame: Baseline up to approximately 142 weeks ]
Percentage of Participants With Clinically Significant Laboratory Abnormalities [ Time Frame: Baseline up to approximately 142 weeks ]
Percentage of Participants With Anti-Tocilizumab Antibodies [ Time Frame: Baseline up to approximately 142 weeks ]</t>
  </si>
  <si>
    <t>CT0469_A1_003</t>
  </si>
  <si>
    <t>CT0475_A1_004</t>
  </si>
  <si>
    <t>Treatment period 1-week 12</t>
  </si>
  <si>
    <t>CT0269</t>
  </si>
  <si>
    <t>NCT01763645</t>
  </si>
  <si>
    <t>CT0269_A1_001</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</si>
  <si>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</si>
  <si>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</si>
  <si>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
paclitaxel: 175 mg/m2 iv as 3hr infusion on day 1 q3w
carboplatin auc 6 mg/ml*min as 15-30min ivinfusion on day 1 q3w</t>
  </si>
  <si>
    <t>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</si>
  <si>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
2. Area Under the Curve After the First Test Drug Administration [ Time Frame: up to Day 22, after the first bevacizumab administration (time points for blood samples: 0 h 1.5 h, 3 h, 4.5 h, 6 h, 24 h, 96 h, 168 h, 336 h and 504 h) ]</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</si>
  <si>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</si>
  <si>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</si>
  <si>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</si>
  <si>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
paclitaxel: 175 mg/m2 as iv 3hr infusion on day 1 q3w
carboplatin auc 6 mg/ml*min as 15-30min iv infusion on day 1 q3w</t>
  </si>
  <si>
    <t>CT0270</t>
  </si>
  <si>
    <t>NCT01763788</t>
  </si>
  <si>
    <t>CT0270_A1_001</t>
  </si>
  <si>
    <t>Experimental: gemcitabine+ cisplatin + necitumumab (phase 2)</t>
  </si>
  <si>
    <t>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t>
  </si>
  <si>
    <t>Gemcitabine 1000 mg/m^2 30 minutes iv on days 1 and 8 of each cycle for a maximum of 4 cycles
cisplatin 75 mg/m^2 120 minutes iv on day 1 for a maximum of 4 cycles
necitumumab 800 mg 50 minutes iv on days 1 and 8 of each 3-week cycle</t>
  </si>
  <si>
    <t>• Squamous Non-Small Cell Lung Cancer Disease (NSCLC)
• Clinical Stage IV NSCLC
• Measurable or nonmeasurable disease as defined by Response Evaluation Criteria in Solid Tumors (RECIST) version 1.1
• Eastern Cooperative Oncology Group (ECOG) Performance Status (PS) 0 or 1
• No prior systematic chemotherapy, targeted therapy, surgery and chest radiotherapy
• Ha resolution to Grade less than or equal to (&lt;=) 1 by the National Cancer Institute Common Terminology Criteria for Adverse Events (NCI-CTCAE) version 4.0, of all clinically significant toxic effects of prior therapy for other than NSCLC
• Adequate-organ function defined as:
• Total bilirubin &lt;=1.5 x the upper limit of normal value (ULN)
• Aspartate aminotransferase (AST) and alanine aminotransferase (ALT) &lt;= 2.5 x ULN
• Serum creatinine &lt;= 1.2 x ULN or calculated creatinine clearance (CrCL)&gt;50 milliliter per minute (mL/min) (per the Cockcroft Gault formula or equivalent and/or 24-hour urine collection)
• Absolute neutrophil count (ANC) greater than or equal to &gt;=1.5 x 10^3/μL(microliter)
• Hemoglobin &gt;=10.0 g/dL(gram per deciliter)
• Platelets &gt;=100 x 10^3/μL
• At least 20 years of age
• Estimated life expectancy of at least 12 weeks
• A formalin-fixed, paraffin-embedded tumor tissue block or a minimum of 5 unstained slides of tumor sample prior to randomization for the evaluation of epidermal growth factor receptor (EGFR) protein expression (IHC).
•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
• Has provided signed informed consent
• Ages Eligible for Study: 20 Years and older (Adult, Older Adult)</t>
  </si>
  <si>
    <t>A participant was considered to have an anti-Necitumumab antibody response if anti-drug antibodies (ADA) were detected at any time point</t>
  </si>
  <si>
    <t>Injection site pain: 1.11
Injection site reaction: 4.44
Infusion site reaction: 1.11</t>
  </si>
  <si>
    <t>1. Phase 1b: Number of Participants With Dose Limiting Toxicities (DLTs) [ Time Frame: Day 1 to Day 21 in Cycle 1 (Up To 21 days) ]
2. Phase 2: Overall Survival (OS) [ Time Frame: From Date of Randomization until Death Due to Any Cause (Up To 39 Months) ]</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</si>
  <si>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</si>
  <si>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</si>
  <si>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</si>
  <si>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</si>
  <si>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</si>
  <si>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t>
  </si>
  <si>
    <t>Squamous Non Small Cell Lung Cancer</t>
  </si>
  <si>
    <t>Histologically or cytologically confirmed squamous NSCLC
Stage IV disease at time of study entry based on American Joint Committee on Cancer (AJCC) 7th edition
Measurable disease at time of study entry as defined by Response Evaluation Criteria in Solid Tumors, (RECIST) Version 1.1
Archived or recent tumor tissue (minimum of 5 unstained tissue slides or a paraffin-embedded tissue block) available for analysis of epidermal growth factor receptor (EGFR) protein expression by immunohistochemistry (IHC) and other biomarker assessments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</si>
  <si>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</si>
  <si>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</si>
  <si>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</si>
  <si>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</si>
  <si>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</si>
  <si>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</si>
  <si>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</si>
  <si>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</si>
  <si>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</si>
  <si>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1. Dose Escalation Cohort (Excluding Once Weekly Avelumab 10 mg/kg Cohort): Number of Participants Experiencing Dose Limiting Toxicities (DLTs) [ Time Frame: Dose Escalation: Baseline up to Week 3 ]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</si>
  <si>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</si>
  <si>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</si>
  <si>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</si>
  <si>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</si>
  <si>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
Hypersensitivity (Threshold 0%): 0
Drug Hypersensitivity (Threshold 0%): 0
Type IV hypersensitivity reaction (Threshold 0%): 0
Injection Site Reaction (Threshold 0%): 7.69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</si>
  <si>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</si>
  <si>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</si>
  <si>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</si>
  <si>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</si>
  <si>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</si>
  <si>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</si>
  <si>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</si>
  <si>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</si>
  <si>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</si>
  <si>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</si>
  <si>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</si>
  <si>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1.09
Drug Hypersensitivity (Threshold 0%): 0
Type IV hypersensitivity reaction (Threshold 0%): 0
Injection Site Reaction (Threshold 0%): 0
Injection Site Pain (Threshold 0%): 0
Injection Site Pruritus (Threshold 0%): 0
Catheter site pain (Serious adverse event): 0
Catheter site pain (Threshold 0%): 1.63
Catheter site erythema (Threshold 0%): 0
Catheter site swelling (Threshold 0%): 0
Infusion site swelling (Threshold 0%): 0
Catheter site rash (Threshold 0%): 0
Catheter site inflammation (Threshold 0%): 0</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</si>
  <si>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</si>
  <si>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</si>
  <si>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</si>
  <si>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
Hypersensitivity (Threshold 0%): 0.64
Drug Hypersensitivity (Threshold 0%): 1.92
Type IV hypersensitivity reaction (Threshold 0%): 0
Injection Site Reaction (Threshold 0%): 0
Injection Site Pain (Threshold 0%): 0.64
Injection Site Pruritus (Threshold 0%): 0
Catheter site pain (Serious adverse event): 0
Catheter site pain (Threshold 0%): 0
Catheter site erythema (Threshold 0%): 0.64
Catheter site swelling (Threshold 0%): 0
Infusion site swelling (Threshold 0%): 0
Catheter site rash (Threshold 0%): 0
Catheter site inflammation (Threshold 0%): 0</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</si>
  <si>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</si>
  <si>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</si>
  <si>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</si>
  <si>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0.6
Type IV hypersensitivity reaction (Threshold 0%): 0
Injection Site Reaction (Threshold 0%): 0
Injection Site Pain (Threshold 0%): 0
Injection Site Pruritus (Threshold 0%): 0
Catheter site pain (Serious adverse event): 0
Catheter site pain (Threshold 0%): 2.38
Catheter site erythema (Threshold 0%): 0
Catheter site swelling (Threshold 0%): 0
Infusion site swelling (Threshold 0%): 0
Catheter site rash (Threshold 0%): 0
Catheter site inflammation (Threshold 0%): 0</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</si>
  <si>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</si>
  <si>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</si>
  <si>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</si>
  <si>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1.67
Type IV hypersensitivity reaction (Threshold 0%): 1.67
Injection Site Reaction (Threshold 0%): 0
Injection Site Pain (Threshold 0%): 0
Injection Site Pruritus (Threshold 0%): 0
Catheter site pain (Serious adverse event): 0
Catheter site pain (Threshold 0%): 1.67
Catheter site erythema (Threshold 0%): 0
Catheter site swelling (Threshold 0%): 1.67
Infusion site swelling (Threshold 0%): 1.67
Catheter site rash (Threshold 0%): 0
Catheter site inflammation (Threshold 0%): 0</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</si>
  <si>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</si>
  <si>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</si>
  <si>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</si>
  <si>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1.11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</si>
  <si>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</si>
  <si>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</si>
  <si>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</si>
  <si>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</si>
  <si>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</si>
  <si>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</si>
  <si>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</si>
  <si>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</si>
  <si>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</si>
  <si>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</si>
  <si>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</si>
  <si>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</si>
  <si>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1.96
Type IV hypersensitivity reaction (Threshold 0%): 0
Injection Site Reaction (Threshold 0%): 0
Injection Site Pain (Threshold 0%): 0
Injection Site Pruritus (Threshold 0%): 0
Catheter site pain (Serious adverse event): 0
Catheter site pain (Threshold 0%): 1.96
Catheter site erythema (Threshold 0%): 0
Catheter site swelling (Threshold 0%): 1.96
Infusion site swelling (Threshold 0%): 1.96
Catheter site rash (Threshold 0%): 0
Catheter site inflammation (Threshold 0%): 0</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</si>
  <si>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</si>
  <si>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</si>
  <si>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</si>
  <si>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1.89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</si>
  <si>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</si>
  <si>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</si>
  <si>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</si>
  <si>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2.27
Catheter site pain (Threshold 0%): 0
Catheter site erythema (Threshold 0%): 0
Catheter site swelling (Threshold 0%): 0
Infusion site swelling (Threshold 0%): 0
Catheter site rash (Threshold 0%): 0
Catheter site inflammation (Threshold 0%): 0</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</si>
  <si>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</si>
  <si>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</si>
  <si>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</si>
  <si>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0.8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</si>
  <si>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</si>
  <si>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</si>
  <si>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</si>
  <si>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1.61
Injection Site Pruritus (Threshold 0%): 0
Catheter site pain (Serious adverse event): 0
Catheter site pain (Threshold 0%): 0
Catheter site erythema (Threshold 0%): 1.61
Catheter site swelling (Threshold 0%): 1.61
Infusion site swelling (Threshold 0%): 1.61
Catheter site rash (Threshold 0%): 0
Catheter site inflammation (Threshold 0%): 0</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</si>
  <si>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</si>
  <si>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</si>
  <si>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</si>
  <si>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</si>
  <si>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</si>
  <si>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</si>
  <si>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0.97
Drug Hypersensitivity (Threshold 0%): 0
Type IV hypersensitivity reaction (Threshold 0%): 0
Injection Site Reaction (Threshold 0%): 0
Injection Site Pain (Threshold 0%): 0
Injection Site Pruritus (Threshold 0%): 0
Catheter site pain (Serious adverse event): 0
Catheter site pain (Threshold 0%): 1.94
Catheter site erythema (Threshold 0%): 0
Catheter site swelling (Threshold 0%): 0
Infusion site swelling (Threshold 0%): 0
Catheter site rash (Threshold 0%): 0.97
Catheter site inflammation (Threshold 0%): 0</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</si>
  <si>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</si>
  <si>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</si>
  <si>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</si>
  <si>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0.49
Drug Hypersensitivity (Threshold 0%): 0.49
Type IV hypersensitivity reaction (Threshold 0%): 0
Injection Site Reaction (Threshold 0%): 0
Injection Site Pain (Threshold 0%): 0
Injection Site Pruritus (Threshold 0%): 0.49
Catheter site pain (Serious adverse event): 0
Catheter site pain (Threshold 0%): 1.46
Catheter site erythema (Threshold 0%): 0.98
Catheter site swelling (Threshold 0%): 0
Infusion site swelling (Threshold 0%): 0
Catheter site rash (Threshold 0%): 0
Catheter site inflammation (Threshold 0%): 0.49</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</si>
  <si>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</si>
  <si>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</si>
  <si>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</si>
  <si>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0.76
Catheter site inflammation (Threshold 0%): 0</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</si>
  <si>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</si>
  <si>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</si>
  <si>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</si>
  <si>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0.65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0.65</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</si>
  <si>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</si>
  <si>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</si>
  <si>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</si>
  <si>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</si>
  <si>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</si>
  <si>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
80mg every 2 weeks till week 10
80mg every 4 weeks from week 12</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</si>
  <si>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</si>
  <si>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</si>
  <si>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</si>
  <si>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
2. PK: Area Under the Concentration Time Curve From Time Zero to Last Measured Concentration Value (AUC 0-[Tlast]) by Drug Delivery Device [ Time Frame: Day 2, Day 4, Day 7, Day 10 and Day 14 (prior to Ixekizumab administration) ]</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</si>
  <si>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</si>
  <si>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</si>
  <si>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</si>
  <si>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</si>
  <si>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CT0274</t>
  </si>
  <si>
    <t>NCT01788566</t>
  </si>
  <si>
    <t>CT0274_A1_001</t>
  </si>
  <si>
    <t>Experimental: gemcitabine + cisplatin + necitumumab</t>
  </si>
  <si>
    <t>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t>
  </si>
  <si>
    <t>Necitumumab iv 800 mg on days 1 and 8 of each 3-week cycle
gemcitabine iv 1250 mg/m^2 on days 1 and 8 of each 3 week cycle for a maximum of 6 cycles
cisplatin iv 75 mg/m^2 on day 1 of each 3 week cycle for a maximum of 6 cycles</t>
  </si>
  <si>
    <t>Gemcitabine, Cisplatin</t>
  </si>
  <si>
    <t>Histologically or cytologically confirmed squamous Non-small Cell Lung Cancer (NSCLC)
Stage IV disease at time of study entry based on American Joint Committee on Cancer 7th edition
Measurable disease at time of study entry as defined by Response Evaluation Criteria in Solid Tumors (RECIST), Version 1.1
Required to have a performance status (PS) 0-1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</si>
  <si>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</si>
  <si>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CT0274_A1_002</t>
  </si>
  <si>
    <t>Infusion site pain: 3.28
Hypersensitivity: 1.64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</si>
  <si>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</si>
  <si>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</si>
  <si>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</si>
  <si>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</si>
  <si>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</si>
  <si>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</si>
  <si>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</si>
  <si>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</si>
  <si>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</si>
  <si>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</si>
  <si>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
Hypersensitivity (Serious adverse event): 0
Drug Hypersensitivity (Threshold 5%): 0</t>
  </si>
  <si>
    <t>Percentage of Participants in Sustained Remission at Week 52 (Tocilizumab + 26 Weeks Prednisone Taper Versus Placebo + 26 Weeks Prednisone Taper) [ Time Frame: Week 52 ]</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</si>
  <si>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</si>
  <si>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</si>
  <si>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</si>
  <si>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</si>
  <si>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
Hypersensitivity (Serious adverse event): 2.04
Drug Hypersensitivity (Threshold 5%): 0</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</si>
  <si>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</si>
  <si>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</si>
  <si>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</si>
  <si>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</si>
  <si>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
Hypersensitivity (Serious adverse event): 0
Drug Hypersensitivity (Threshold 5%): 0</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</si>
  <si>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</si>
  <si>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</si>
  <si>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</si>
  <si>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</si>
  <si>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</si>
  <si>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</si>
  <si>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</si>
  <si>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</si>
  <si>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β-1a) 30 µg intramuscular (im) injection once weekly in study 301 every 4 weeks for up to 144 weeks</t>
  </si>
  <si>
    <t>Dac hyp: 150 mg sc inj q4w for up to 4.6 years</t>
  </si>
  <si>
    <t>Relapsing-Remitting Multiple Sclerosis
Multiple Sclerosis</t>
  </si>
  <si>
    <t>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t>
  </si>
  <si>
    <t>1.Number of Participants With Adverse Events (AEs) and Serious Adverse Events (SAEs) [ Time Frame: First dose of study drug in Study 303 to within 180 days of last dose (up to approximately 5.5 years) ]</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</si>
  <si>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</si>
  <si>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</si>
  <si>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</si>
  <si>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
Hypersensitivity: 0.17</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</si>
  <si>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</si>
  <si>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</si>
  <si>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</si>
  <si>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</si>
  <si>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
Hypersensitivity: 0</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</si>
  <si>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</si>
  <si>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</si>
  <si>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</si>
  <si>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</si>
  <si>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</si>
  <si>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</si>
  <si>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</si>
  <si>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</si>
  <si>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</si>
  <si>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</si>
  <si>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</si>
  <si>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</si>
  <si>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</si>
  <si>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</si>
  <si>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CT0277_A2_001</t>
  </si>
  <si>
    <t>Any secukinumab (ain457) 300 mg</t>
  </si>
  <si>
    <t>Secukinumab (ain457) 300 mg (2 s.c. injections of the 150 mg dose) once weekly for 5 weeks followed by dosing every 4 weeks</t>
  </si>
  <si>
    <t>Secukinumab (ain457) 300 mg sc</t>
  </si>
  <si>
    <t>Injection Site Reaction: 0</t>
  </si>
  <si>
    <t>CT0277_A3_001</t>
  </si>
  <si>
    <t>Placebo to ain 150mg</t>
  </si>
  <si>
    <t>All placebo patients who were re-randomized to secukinumab (ain457) 150 mg at re-randomization</t>
  </si>
  <si>
    <t>CT0277_A4_001</t>
  </si>
  <si>
    <t>Placebo to secukinumab (ain457) 300mg</t>
  </si>
  <si>
    <t>All placebo patients who were re-randomized to secukinumab (ain457) 300 mg at re-randomization</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</si>
  <si>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</si>
  <si>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</si>
  <si>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</si>
  <si>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</si>
  <si>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</si>
  <si>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t>
  </si>
  <si>
    <t>Moderate to Severe Nail Psoriasis</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</si>
  <si>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</si>
  <si>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</si>
  <si>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</si>
  <si>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</si>
  <si>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</si>
  <si>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</si>
  <si>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</si>
  <si>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</si>
  <si>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</si>
  <si>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</si>
  <si>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</si>
  <si>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</si>
  <si>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
Subjects currently undergoing every 4 weeks scheduled assessments in the phase 3 study 20050147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</si>
  <si>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
Percent Change From Baseline in Laboratory Values [ Time Frame: Baseline and Week 49 ]
Number of Participants With Anti-denosumab Neutralizing Antibody Formation [ Time Frame: 3 years ]</t>
  </si>
  <si>
    <t>CT0279_A2_001</t>
  </si>
  <si>
    <t>Experimental: denosumab/denosumab</t>
  </si>
  <si>
    <t>Participants who received denosumab in the parent study received open-label denosumab 120 mg by subcutaneous injecton once every 4 weeks (q4w) for up to 3 years</t>
  </si>
  <si>
    <t>CT0280</t>
  </si>
  <si>
    <t>NCT01825785</t>
  </si>
  <si>
    <t>CT0280_A1_001</t>
  </si>
  <si>
    <t>Participants receive matching placebo administered by subcutaneous injection once every 2 weeks (q2w) or once every 4 weeks (q4w) for 3 months</t>
  </si>
  <si>
    <t>Placebo sc q2w or q4w</t>
  </si>
  <si>
    <t>Postmenopausal Osteopenia</t>
  </si>
  <si>
    <t>•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t>
  </si>
  <si>
    <t>Injection site erythema (Frequency Threshold 5%): 0
Injection site pain (Frequency Threshold 5%): 0
Injection site reaction (Frequency Threshold 5%): 0
Hypersensitivity (Frequency Threshold 5%): 0</t>
  </si>
  <si>
    <t>1. Number of Participants With Adverse Events [ Time Frame: 169 days ]
2. Number of Participants Who Developed Antibodies to Romosozumab [ Time Frame: Blood samples for detection of anti-romosozumab antibodies were collected at day 1 (predose) and days 29 (predose), 57 (predose), 85, 113, 141, and 169. ]</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</si>
  <si>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</si>
  <si>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</si>
  <si>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</si>
  <si>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</si>
  <si>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
Injection site pain (Frequency Threshold 5%): 0
Injection site reaction (Frequency Threshold 5%): 0
Hypersensitivity (Frequency Threshold 5%): 16.67</t>
  </si>
  <si>
    <t>CT0280_A3_001</t>
  </si>
  <si>
    <t>Experimental: romosozumab 2 mg/kg q4w in women</t>
  </si>
  <si>
    <t>Participants receive romosozumab administered by subcutaneous injection at dose of 2 mg/kg q4w for 3 months</t>
  </si>
  <si>
    <t>Romosozumab 2 mg/kg sc q4w for 3 months</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</si>
  <si>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</si>
  <si>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</si>
  <si>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</si>
  <si>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</si>
  <si>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
Injection site pain (Frequency Threshold 5%): 33.33
Injection site reaction (Frequency Threshold 5%): 16.67
Hypersensitivity (Frequency Threshold 5%): 0</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</si>
  <si>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</si>
  <si>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</si>
  <si>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</si>
  <si>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</si>
  <si>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
Injection site pain (Frequency Threshold 5%): 0
Injection site reaction (Frequency Threshold 5%): 16.67
Hypersensitivity (Frequency Threshold 5%): 0</t>
  </si>
  <si>
    <t>CT0280_A6_001</t>
  </si>
  <si>
    <t>Experimental: romosozumab 1 mg/kg q2w in men</t>
  </si>
  <si>
    <t>Injection site erythema (Frequency Threshold 5%): 0
Injection site pain (Frequency Threshold 5%): 16.67
Injection site reaction (Frequency Threshold 5%): 0
Hypersensitivity (Frequency Threshold 5%): 0</t>
  </si>
  <si>
    <t>CT0280_A7_001</t>
  </si>
  <si>
    <t>Experimental: romosozumab 3 mg/kg q4w in men</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</si>
  <si>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</si>
  <si>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</si>
  <si>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</si>
  <si>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</si>
  <si>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</si>
  <si>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</si>
  <si>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</si>
  <si>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</si>
  <si>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</si>
  <si>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
2. Number of Participants Who Developed Anti-Romosozumab Antibodies [ Time Frame: Baseline and day 85 ]
3. Albumin-Adjusted Serum Calcium Concentrations by Visit [ Time Frame: Baseline, days 8, 15, 22, 29, 43, 57, and 85/end of study visit ]
4. Intact Parathyroid Hormone (iPTH)Concentrations by Visit [ Time Frame: Baseline, days 8, 15, 22, 29, 43, 57, and 85/end of study visit ]</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</si>
  <si>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</si>
  <si>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</si>
  <si>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</si>
  <si>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</si>
  <si>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CT0282_A3_001</t>
  </si>
  <si>
    <t>Group 3 (healthy subjects ): romosozumab 210 mg</t>
  </si>
  <si>
    <t>Healthy participants (egfr &gt;= 80 ml/min/1.73 m2) received a single subcutaneous injection of 210 mg romosozumab on day 1</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</si>
  <si>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</si>
  <si>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</si>
  <si>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</si>
  <si>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</si>
  <si>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</si>
  <si>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</si>
  <si>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</si>
  <si>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
Disease not amenable to curative surgery;
Age 18 and over at the time of consent;
ECOG Performance status 0-1;
Progressed after previous receipt of 1-2 prior systemic treatments for advanced disease that included a first-line pemetrexed (or anti-folate)-based regimen in combination with platinum agent.
Recovered from all toxicities associated with prior treatment, to acceptable baseline status, or a NCI CTCAE Grade of 0 or 1, except for toxicities not considered a safety risk, 
Measurable diseaseby modified RECIST for pleural mesothelioma or RECIST v1.1 for peritoneal mesothelioma; 
Adequate bone marrow, hepatic, and renal function determined within 14 days prior to randomization defined as: 
Negative screening test results for human immunodeficiency virus (HIV), hepatitis A, B and C. 
Written informed consent and any locally required authorization (eg, HIPAA in the USA, EU 1.Data Privacy Directive authorization in the EU) obtained from the subject/legal representative prior to performing any protocol- related procedures, including screening evaluations;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</si>
  <si>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</si>
  <si>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CT0283_A2_001</t>
  </si>
  <si>
    <t>Placebo is to be administered as an iv solution, followed by observation</t>
  </si>
  <si>
    <t>Placebo: iv</t>
  </si>
  <si>
    <t>CT0355</t>
  </si>
  <si>
    <t>NCT02155660</t>
  </si>
  <si>
    <t>CT0355_A2_001</t>
  </si>
  <si>
    <t>Experimental: benralizumab 30 mg q8w</t>
  </si>
  <si>
    <t>Benralizumab 30 mg administered subcutaneously once every 8 weeks on study week 0 until study week 48 inclusive</t>
  </si>
  <si>
    <t>Benralizumab 30 mg sc q8w till week 48</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</si>
  <si>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</si>
  <si>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</si>
  <si>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</si>
  <si>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CT0284</t>
  </si>
  <si>
    <t>NCT01855789</t>
  </si>
  <si>
    <t>CT0284_A1_002</t>
  </si>
  <si>
    <t>Experimental: tocilizumab + methotrexate</t>
  </si>
  <si>
    <t>Trearment period: post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</si>
  <si>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</si>
  <si>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</si>
  <si>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
Body weight &lt;/=150 kg
Active moderate to severe rheumatoid arthritis (DAS28 &gt;/=4.4) according to the revised 1987 ACR criteria at screening and baseline (prior to treatment on Day 1)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
Participants who have received one prior anti-tumor necrosis factor (TNF) must have discontinued etanercept, infliximab, certolizumab, adalimumab, or golimumab for at least 6 months prior to screening
Oral corticosteroids must have been &lt;/=10 mg/day prednisone (or equivalent) and stable for at least 25 out of 28 days prior to treatment (Day 1)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</si>
  <si>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</si>
  <si>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Drug Hypersensitivity: 0.14</t>
  </si>
  <si>
    <t>Change From Week 24 in Disease Activity Score Based on 28 Joints (DAS28) Score at Week 40 [ Time Frame: Week 24, Week 40 ]</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</si>
  <si>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</si>
  <si>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</si>
  <si>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</si>
  <si>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</si>
  <si>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</si>
  <si>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
tositumomab 35 mg over 30 min
iodine-131 5 miillicuries (5 mci)</t>
  </si>
  <si>
    <t>male or female subjects age 18 to 80 years, inclusive, with any International Prognostic Index score; treated with 6 or more cycles of first-line CHOP chemotherapy and achieved a PR, CRu, or CR
de novo diffuse large B-cell NHL according to the REAL classification; Ann Arbor stage III, stage IV, or bulky stage II disease (any mass ≥10 cm in diameter)
less than an average of 25% of the intratrabecular marrow space involved by NHL in bilateral bone marrow biopsy specimens or &lt;10% involvement with NHL from unilateral bone marrow biopsy; tumor tissue expressing the CD20 antigen
&gt;=60% performance status on the Karnofsky Performance Scale and an anticipated survival of at least 3 months
absolute neutrophil count (ANC) &gt;=1500 cells/mm3 and platelet count &gt;=100,000/mm3
adquate renal function (serum creatinine &lt;1.5 × upper limit of normal [ULN]) and hepatic function (total bilirubin &lt;=2.0 × ULN and aspartate aminotransferase &lt;5 ×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</si>
  <si>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</si>
  <si>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</si>
  <si>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CT0551</t>
  </si>
  <si>
    <t>NCT03344640</t>
  </si>
  <si>
    <t>CT0551_A2_002</t>
  </si>
  <si>
    <t>Treatment period-day 1</t>
  </si>
  <si>
    <t>Placebo to match secukinumab (ain457) subcutaneously for 12 weeks</t>
  </si>
  <si>
    <t>Placebo to match secukinumab (ain457) sc for 12 weeks</t>
  </si>
  <si>
    <t>Tendinopathy</t>
  </si>
  <si>
    <t>Male or non-pregnant, non-lactating female patients 18 to 65 years of age at randomization
Presence of unilateral rotator cuff tendinopathy with:
Symptoms present &gt;=6 weeks, but &lt;12 months prior to randomization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
Pain in the affected shoulder (at rest or on movement) on at least 3 days out of 7 days in the past week prior to baseline and a score of &gt;=4 out of 10 on a VAS pain scale
Positive 'Painful Arc Test' on examination and/or nightly pain in the affected shoulder on at least 4 out of 7 days in the past week prior to baseline
The rotator-cuff tendinopathy must have been refractory to standard treatment, including NSAIDs and physiotherapy</t>
  </si>
  <si>
    <t>MSD assay</t>
  </si>
  <si>
    <t>1. The Western Ontario Rotator Cuff (WORC) Patient Reported Outcome (PRO) Score at Week 14 in All Patients - Statistical Analysis Results of Total WORC Scores at Week 14 [ Time Frame: Week 14 (Day 99) ]</t>
  </si>
  <si>
    <t>CT0237_A2_002</t>
  </si>
  <si>
    <t>CT0286_A1_002</t>
  </si>
  <si>
    <t>Post baseline</t>
  </si>
  <si>
    <t>Monotherapy with lebrikizumab at a dose of 250 mg administered via sc once every 4 weeks. lebrikizumab at a dose of 250 mg administered via sc injection once every 4 weeks</t>
  </si>
  <si>
    <t>CT0286_A2_002</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</si>
  <si>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</si>
  <si>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</si>
  <si>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</si>
  <si>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</si>
  <si>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</si>
  <si>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</si>
  <si>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</si>
  <si>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</si>
  <si>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</si>
  <si>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</si>
  <si>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</si>
  <si>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</si>
  <si>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CT0287_A2_001</t>
  </si>
  <si>
    <t>Experimental: erenumab</t>
  </si>
  <si>
    <t>Participants received a single dose of 70 mg erenumab administered by subcutaneous injection</t>
  </si>
  <si>
    <t>Single dose of 70 mg erenumab administered by sc</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</si>
  <si>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</si>
  <si>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</si>
  <si>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</si>
  <si>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</si>
  <si>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</si>
  <si>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</si>
  <si>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
Diagnosis of pJIA according to International League of Associations for Rheumatology classification
Rheumatoid factor (RF)-positive pJIA
RF-negative pJIA
Extended oligoarticular JIA with a polyarticular course
History of inadequate clinical response (in the opinion of the treating physician) to or inability to tolerate methotrexate (MTX)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
Concurrent treatment with disease-modifying antirheumatic drugs (DMARDs) (including MTX), nonsteroidal anti-inflammatory drugs (NSAIDs), and oral corticosteroids are permitted at the discretion of the investigator
Females of childbearing potential and non-sterile males with female partner of childbearing potential must agree to use effective contraception as defined by protocol</t>
  </si>
  <si>
    <t>Injection Site Erythema (Threshold 5%): 14.81
Injection Site Pain (Threshold 5%): 0
Injection Site Pruritus (Threshold 5%): 0
Injection Site Swelling (Threshold 5%): 3.7</t>
  </si>
  <si>
    <t>1) Minimum Serum Concentration (Cmin) of Tocilizumab at Steady State [ Time Frame: Pre-dose (Hour 0) up to 2520 hours post Day 1 dose (detailed timeframe is provided in outcome description section)]
2) Area Under the Curve at Steady-state Over a 12-week Interval (AUC12weeks) of Tocilizumab Treatment [ Time Frame: Pre-dose (Hour 0) up to 2016 hours post Day 1 dose (detailed timeframe is provided in outcome description section)]
3) Maximum Serum Concentration (Cmax) of Tocilizumab at Steady State [ Time Frame: Pre-dose (Hour 0) up to 2520 hours post Day 1 dose (detailed timeframe is provided in outcome description section)]</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</si>
  <si>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</si>
  <si>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</si>
  <si>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</si>
  <si>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</si>
  <si>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
Injection Site Pain (Threshold 5%): 8
Injection Site Pruritus (Threshold 5%): 8
Injection Site Swelling (Threshold 5%): 8</t>
  </si>
  <si>
    <t>CT0291_A2_001</t>
  </si>
  <si>
    <t>Benralizumab 30 mg administered subcutaneously every 8 weeks on study week 0 until study week 44 inclusive</t>
  </si>
  <si>
    <t>Benralizumab 30 mg sc q8w till week 44</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</si>
  <si>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</si>
  <si>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</si>
  <si>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</si>
  <si>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
bendamustine 90 mg/m2 iv
obinutuzumab 1000 mg iv</t>
  </si>
  <si>
    <t>Bendamustine, Obinutuzumab</t>
  </si>
  <si>
    <t>CT0443_A1_005</t>
  </si>
  <si>
    <t>Treatment period- induction cycle 1 day 1</t>
  </si>
  <si>
    <t>CT0289</t>
  </si>
  <si>
    <t>NCT01914757</t>
  </si>
  <si>
    <t>CT0289_A1_004</t>
  </si>
  <si>
    <t>Treatment period + follow-up (week 1 to 60)</t>
  </si>
  <si>
    <t>Benralizumab 30 mg administered subcutaneously every 4 weeks on study week 0 until study week 52 inclusive</t>
  </si>
  <si>
    <t>Benralizumab 30 mg sc q4w till week 52</t>
  </si>
  <si>
    <t>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</si>
  <si>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</si>
  <si>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</si>
  <si>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CT0289_A2_004</t>
  </si>
  <si>
    <t>Benralizumab 30 mg administered subcutaneously every 8 weeks on study week 0 until study week 52 inclusive</t>
  </si>
  <si>
    <t>Benralizumab 30 mg sc q8w till week 52</t>
  </si>
  <si>
    <t>CT0289_A3_004</t>
  </si>
  <si>
    <t>Placebo administered subcutaneously every 4 weeks on study week 0 until study week 52 inclusive</t>
  </si>
  <si>
    <t>Placebo sc till week 52</t>
  </si>
  <si>
    <t>CT0355_A3_001</t>
  </si>
  <si>
    <t>Experimental: benralizumab 100 mg q8w</t>
  </si>
  <si>
    <t>Benralizumab 100 mg administered subcutaneously once every 8 weeks on study week 0 until study week 48 inclusive</t>
  </si>
  <si>
    <t>Benralizumab 100 mg sc q8w till week 48</t>
  </si>
  <si>
    <t>CT0355_A1_001</t>
  </si>
  <si>
    <t>Experimental: benralizumab 10 mg q8w</t>
  </si>
  <si>
    <t>Benralizumab 10 mg administered subcutaneously once every 8 weeks on study week 0 until study week 48 inclusive</t>
  </si>
  <si>
    <t>Benralizumab 10 mg sc q8w till week 48</t>
  </si>
  <si>
    <t>CT0290</t>
  </si>
  <si>
    <t>NCT01920568</t>
  </si>
  <si>
    <t>CT0290_A1_002</t>
  </si>
  <si>
    <t>Experimental: denosumab 120 mg</t>
  </si>
  <si>
    <t>Treatment period (week 25)</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</si>
  <si>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</si>
  <si>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
placebo iv q4w upto 49 week</t>
  </si>
  <si>
    <t>Bone Fractures</t>
  </si>
  <si>
    <t>Elemental Calcium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</si>
  <si>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</si>
  <si>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</si>
  <si>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CT0290_A2_002</t>
  </si>
  <si>
    <t>Experimental: zoledronic acid 4 mg (therapeutic naïve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</si>
  <si>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</si>
  <si>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
placebo sc q4w upto 49 week</t>
  </si>
  <si>
    <t>CT0290_A1_003</t>
  </si>
  <si>
    <t>Treatment period (week 53)</t>
  </si>
  <si>
    <t>CT0290_A2_003</t>
  </si>
  <si>
    <t>CT0256_A2_001</t>
  </si>
  <si>
    <t>CT0411_A2_003</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</si>
  <si>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</si>
  <si>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</si>
  <si>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</si>
  <si>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</si>
  <si>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</si>
  <si>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
bevacizumab: 15 mg/kg iv on day 1 of each 21 day cycle</t>
  </si>
  <si>
    <t>Carcinoma, Hepatocellular</t>
  </si>
  <si>
    <t>•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t>
  </si>
  <si>
    <t>1. Overall Survival (OS) in the Global Population [ Time Frame: From randomization to death from any cause up to the clinical cut off date (CCOD) of 29Aug2019 (up to approximately 18 months) and 31Aug2020 (up to approximately 30 months) ]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
3. Overall Survival (OS) in the China Population [ Time Frame: From randomization to death from any cause up to the clinical cut off date (CCOD) of 29Aug2019 (up to approximately 18 months) and 31Aug2020 (up to approximately 30 months) ]
4. PFS-IRF Per RECIST v1.1 in the China Population [ Time Frame: Randomization to the first occurrence of disease progression or death from any cause up to CCOD of 29Aug2019 (up to approximately 18 months) ]</t>
  </si>
  <si>
    <t>CT0291_A1_002</t>
  </si>
  <si>
    <t>Treatment period + follow-up (week 1 to 48)</t>
  </si>
  <si>
    <t>Benralizumab 30 mg administered subcutaneously every 4 weeks on study week 0 until study week 44 inclusive</t>
  </si>
  <si>
    <t>Benralizumab 30 mg sc q4w till week 44</t>
  </si>
  <si>
    <t>treatment emergent ADA</t>
  </si>
  <si>
    <t>CT0291_A2_002</t>
  </si>
  <si>
    <t>CT0291_A3_002</t>
  </si>
  <si>
    <t>CT0292</t>
  </si>
  <si>
    <t>NCT01929226</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</si>
  <si>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</si>
  <si>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</si>
  <si>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</si>
  <si>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</si>
  <si>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</si>
  <si>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</si>
  <si>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</si>
  <si>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</si>
  <si>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</si>
  <si>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</si>
  <si>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</si>
  <si>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</si>
  <si>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</si>
  <si>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</si>
  <si>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CT0293</t>
  </si>
  <si>
    <t>NCT01932242</t>
  </si>
  <si>
    <t>CT0293_A1_001</t>
  </si>
  <si>
    <t>Experimental: obiltoxaximab sequence a</t>
  </si>
  <si>
    <t>An intravenous dose of 16 mg/kg eti-204 infused over 90 minutes on days 1 and 14 and an intravenous dose of eti-204-placebo infused over 90 minutes on day 120
placebo: placebo for eti-204</t>
  </si>
  <si>
    <t>Eti-204 on days 1 and 14 and placebo on day 120</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</si>
  <si>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</si>
  <si>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Infusion site swelling (Threshold Frequency 5%): 8.57
Infusion site erythema (Threshold Frequency 5%): 11.43
Infusion site pain (Threshold Frequency 5%): 5.71</t>
  </si>
  <si>
    <t>Number of Participants Who Experienced Adverse Events [ Time Frame: Up to 191 days or 221 days (30 days after the final study visit) for subjects with ongoing adverse events at the final study visit, for each arm. ]</t>
  </si>
  <si>
    <t>CT0293_A2_001</t>
  </si>
  <si>
    <t>Experimental: obiltoxaximab sequence b</t>
  </si>
  <si>
    <t>An intravenous dose of 16 mg/kg eti-204 infused over 90 minutes on days 1 and 120 and an intravenous dose of eti-204-placebo infused over 90 minutes on day 14
placebo: placebo for eti-204</t>
  </si>
  <si>
    <t>Eti-204 on days 1 and 120 and placebo on day 14</t>
  </si>
  <si>
    <t>Infusion site swelling (Threshold Frequency 5%): 11.43
Infusion site erythema (Threshold Frequency 5%): 2.86
Infusion site pain (Threshold Frequency 5%): 5.71</t>
  </si>
  <si>
    <t>CT0294</t>
  </si>
  <si>
    <t>NCT01932437</t>
  </si>
  <si>
    <t>CT0294_A1_001</t>
  </si>
  <si>
    <t>Participants receving placebo</t>
  </si>
  <si>
    <t>Placebo im</t>
  </si>
  <si>
    <t>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</si>
  <si>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</si>
  <si>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</si>
  <si>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</si>
  <si>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CT0294_A2_001</t>
  </si>
  <si>
    <t>Experimental: 4 mg/kg obiltoxaximab im (cohort 1)</t>
  </si>
  <si>
    <t>3 subjects will receive an im dose of 4 mg/kg eti-204, administered as two injections with a maximum volume of 2 ml at each injection site
1 subject will receive an im dose of eti-204-placebo in an identical fashion</t>
  </si>
  <si>
    <t>Obiltoxaximab 4 mg/kg im</t>
  </si>
  <si>
    <t>Injection site pain: 33.33 (Frequency Threshold for Reporting Other Adverse Events 5%)</t>
  </si>
  <si>
    <t>CT0294_A3_001</t>
  </si>
  <si>
    <t>Experimental: 8 mg/kg obiltoxaximab im (cohort 2)</t>
  </si>
  <si>
    <t>6 subjects will receive an im dose of 8 mg/kg eti-204, administered as two injections with a maximum volume of 4 ml at each injection site
2 subjects will receive an im dose of eti-204-placebo in an identical fashion</t>
  </si>
  <si>
    <t>Obiltoxaximab 8 mg/kg im</t>
  </si>
  <si>
    <t>Injection site pain: 0 (Frequency Threshold for Reporting Other Adverse Events 5%)</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</si>
  <si>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</si>
  <si>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</si>
  <si>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t>
  </si>
  <si>
    <t>Obiltoxaximab 16 mg/kg im</t>
  </si>
  <si>
    <t>Injection site pain: 16.67 (Frequency Threshold for Reporting Other Adverse Events 5%)</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</si>
  <si>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</si>
  <si>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</si>
  <si>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
2 subjects will receive an im dose of eti-204-placebo in an identical fashion</t>
  </si>
  <si>
    <t>Obiltoxaximab 20 mg/kg im</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</si>
  <si>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</si>
  <si>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</si>
  <si>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t>
  </si>
  <si>
    <t>Obiltoxaximab 24 mg/kg im</t>
  </si>
  <si>
    <t>CT0355_A4_001</t>
  </si>
  <si>
    <t>Placebo administered subcutaneously once every 8 weeks on study week 0 until study week 48 inclusive</t>
  </si>
  <si>
    <t>Placebo sc q8w till week 48</t>
  </si>
  <si>
    <t>CT0447</t>
  </si>
  <si>
    <t>NCT02611778</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</si>
  <si>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</si>
  <si>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</si>
  <si>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</si>
  <si>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</si>
  <si>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Age Related Macular Degeneration</t>
  </si>
  <si>
    <t>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</si>
  <si>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</si>
  <si>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</si>
  <si>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</si>
  <si>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</si>
  <si>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</si>
  <si>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</si>
  <si>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</si>
  <si>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</si>
  <si>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</si>
  <si>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</si>
  <si>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</si>
  <si>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</si>
  <si>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</si>
  <si>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</si>
  <si>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CT0291_A1_001</t>
  </si>
  <si>
    <t>CT0296_A1_002</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</si>
  <si>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</si>
  <si>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</si>
  <si>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</si>
  <si>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</si>
  <si>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</si>
  <si>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</si>
  <si>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</si>
  <si>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</si>
  <si>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</si>
  <si>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</si>
  <si>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</si>
  <si>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</si>
  <si>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</si>
  <si>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</si>
  <si>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</si>
  <si>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</si>
  <si>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</si>
  <si>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</si>
  <si>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</si>
  <si>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</si>
  <si>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</si>
  <si>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</si>
  <si>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</si>
  <si>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</si>
  <si>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</si>
  <si>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</si>
  <si>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</si>
  <si>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</si>
  <si>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</si>
  <si>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</si>
  <si>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</si>
  <si>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</si>
  <si>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CT0653_A1_004</t>
  </si>
  <si>
    <t>CT0298</t>
  </si>
  <si>
    <t>NCT01951170</t>
  </si>
  <si>
    <t>CT0298_A1_002</t>
  </si>
  <si>
    <t>Follow up-week 32</t>
  </si>
  <si>
    <t>Participants were administered subcutaneous tocilizumab for the treatment of rheumatoid arthritis for 24 weeks.tocilizumab: 162 milligrams (mg) was administered subcutaneously once weekly for 24 weeks</t>
  </si>
  <si>
    <t>Adult patients at least 18 years of age
Patients with a diagnosis of active moderate to severe rheumatoid arthritis (RA)
Oral corticosteroids and nonsteroidal anti-inflammatory are permitted if on a stable dose regimen for &gt;/= 4 weeks prior baseline
Permitted non-biologic disease-modifying anti-rheumatic drugs (DMARDs) used alone or in combination are allowed if at a stable dose for at least 4 weeks prior to baseline
Receiving treatment on an outpatient basis, not including tocilizumab
Females of childbearing potential and males with female partners of childbearing potential may participate in this study only if using a reliable means of contraception for at least 5 months following the last dose tocilizumab
Previous or current treatment with methotrexate with an inadequate response to methotrexate, intolerance to methotrexate or treatment with methotrexate was considered as inappropriate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</si>
  <si>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</si>
  <si>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</si>
  <si>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</si>
  <si>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</si>
  <si>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</si>
  <si>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</si>
  <si>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</si>
  <si>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</si>
  <si>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</si>
  <si>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</si>
  <si>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</si>
  <si>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</si>
  <si>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
followed by ciprofloxacin iv</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</si>
  <si>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</si>
  <si>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</si>
  <si>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</si>
  <si>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</si>
  <si>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</si>
  <si>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</si>
  <si>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</si>
  <si>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</si>
  <si>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</si>
  <si>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
2. CHU Substudy: Number of Participants Who Self-administered a Full Dose, Partial Dose, or No Dose of Erenumab [ Time Frame: CHU substudy day 29 (week 4) and day 57 (week 8) ]</t>
  </si>
  <si>
    <t>CT0300_A2_001</t>
  </si>
  <si>
    <t>Experimental: erenumab 7 mg qm</t>
  </si>
  <si>
    <t>Participants received erenumab 7 mg on day 1 and at weeks 4 and 8 by subcutaneous injection in the double-blind treatment phase</t>
  </si>
  <si>
    <t>Erenumab 7 mg on day 1 and at weeks 4 and 8</t>
  </si>
  <si>
    <t>CT0300_A3_001</t>
  </si>
  <si>
    <t>Experimental: erenumab 21 mg qm</t>
  </si>
  <si>
    <t>Participants received erenumab 21 mg on day 1 and at weeks 4 and 8 by subcutaneous injection in the double-blind treatment phase</t>
  </si>
  <si>
    <t>CT0300_A4_001</t>
  </si>
  <si>
    <t>Experimental: erenumab 70 mg qm</t>
  </si>
  <si>
    <t>Participants received erenumab 70 mg on day 1 and at weeks 4 and 8 by subcutaneous injection in the double-blind treatment phase</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</si>
  <si>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</si>
  <si>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</si>
  <si>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</si>
  <si>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</si>
  <si>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</si>
  <si>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</si>
  <si>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</si>
  <si>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</si>
  <si>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</si>
  <si>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</si>
  <si>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</si>
  <si>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</si>
  <si>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</si>
  <si>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</si>
  <si>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</si>
  <si>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</si>
  <si>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</si>
  <si>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CT0250_A1_001</t>
  </si>
  <si>
    <t>CT0475_A2_004</t>
  </si>
  <si>
    <t>CT0302</t>
  </si>
  <si>
    <t>NCT01966003</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</si>
  <si>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</si>
  <si>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</si>
  <si>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</si>
  <si>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</si>
  <si>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</si>
  <si>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</si>
  <si>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</si>
  <si>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</si>
  <si>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</si>
  <si>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</si>
  <si>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</si>
  <si>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</si>
  <si>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</si>
  <si>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2</t>
  </si>
  <si>
    <t>CT0303</t>
  </si>
  <si>
    <t>NCT01968954</t>
  </si>
  <si>
    <t>CT0303_A1_001</t>
  </si>
  <si>
    <t>Participants received bococizumab 150 mg every 2 weeks, subcutaneous injection for 12 months</t>
  </si>
  <si>
    <t>150mg every two weeks</t>
  </si>
  <si>
    <t>• Treated with a statin
• Fasting LDL-C &gt; 70 mg/dL and triglyceride &lt;=400 mg/dL
•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</si>
  <si>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</si>
  <si>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
Hypersensitivity reaction: 0.28 (Type 1 or 3)
Injection site erythema: 2.53
Injection site pain: 1.69
Injection site pruritus: 1.12</t>
  </si>
  <si>
    <t>Percent Change From Baseline in Low Density Lipoprotein Cholesterol (LDL-C) at Week 12 [ Time Frame: Baseline, Week 12 ]</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</si>
  <si>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</si>
  <si>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</si>
  <si>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</si>
  <si>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</si>
  <si>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</si>
  <si>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</si>
  <si>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
Hypersensitivity reaction: 0.2 (Type 1 or 3)
Injection site reaction: 2.16 (Threshold 5%)</t>
  </si>
  <si>
    <t>Percent Change From Baseline in Fasting Low Density Lipoprotein Cholesterol (LDL-C) at Week 12 [ Time Frame: Baseline, Week 12 ]</t>
  </si>
  <si>
    <t>CT0304_A2_001</t>
  </si>
  <si>
    <t>Injection site reaction: 13.5
Hypersensitivity reaction: 0.2 (Type 1 or 3)
Injection site reaction: 9.13 (Threshold 5%)</t>
  </si>
  <si>
    <t>CT0304_A3_001</t>
  </si>
  <si>
    <t>Experimental: bococizumab- ada positive</t>
  </si>
  <si>
    <t>Extension period (52 weeks)- week 58</t>
  </si>
  <si>
    <t>Participants who were ada positive on their ada assessment at week 58 follow-up visit</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</si>
  <si>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</si>
  <si>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</si>
  <si>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</si>
  <si>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</si>
  <si>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</si>
  <si>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</si>
  <si>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</si>
  <si>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</si>
  <si>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</si>
  <si>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</si>
  <si>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</si>
  <si>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</si>
  <si>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 Treated with a statin
• Fasting LDL-C &gt; 70 mg/dL and triglyceride &lt;=400 mg/dL
• High or very high risk of incurring a cardiovascular event
•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</si>
  <si>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</si>
  <si>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
Hypersensitivity reaction: 0 (Type 1 or 3)</t>
  </si>
  <si>
    <t>CT0518_A1_004</t>
  </si>
  <si>
    <t>CT0518_A2_004</t>
  </si>
  <si>
    <t>CT0003_A1_003</t>
  </si>
  <si>
    <t>Period r-retreatment-week 16</t>
  </si>
  <si>
    <t>CT0307</t>
  </si>
  <si>
    <t>NCT01970488</t>
  </si>
  <si>
    <t>CT0307_A1_001</t>
  </si>
  <si>
    <t>Experimental: adalimumab (amjevita)</t>
  </si>
  <si>
    <t>Treatment period (through week 16)</t>
  </si>
  <si>
    <t>Participants received 80 mg adalimumab (amjevita) subcutaneously on week 1/day 1 (initial loading dose) and 40 mg at week 2 and every 2 weeks thereafter for 16 weeks</t>
  </si>
  <si>
    <t>80 mg week 1/day 1 (initial loading dose)
40 mg at week 2 and q2w for 16 weeks</t>
  </si>
  <si>
    <t>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</si>
  <si>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</si>
  <si>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0.57</t>
  </si>
  <si>
    <t>Percent Improvement From Baseline in Psoriasis Area and Severity Index (PASI) at Week 16 [ Time Frame: Baseline and Week 16 ]</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</si>
  <si>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</si>
  <si>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</si>
  <si>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</si>
  <si>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</si>
  <si>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</si>
  <si>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Hypersensitivity (Serious Adverse Event): 0</t>
  </si>
  <si>
    <t>CT0307_A3_001</t>
  </si>
  <si>
    <t>Active comparator: adalimumab</t>
  </si>
  <si>
    <t>Participants received 80 mg adalimumab subcutaneously on week 1/day 1 (initial loading dose) and 40 mg at week 2 and every 2 weeks thereafter for 16 weeks</t>
  </si>
  <si>
    <t>CT0307_A4_001</t>
  </si>
  <si>
    <t>Active comparator: adalimumab/adalimumab</t>
  </si>
  <si>
    <t>Participants who received adalimumab in part 1 with a pasi 50 response at week 16 continued to receive 40 mg adalimumab every 2 weeks until week 48</t>
  </si>
  <si>
    <t>CT0308</t>
  </si>
  <si>
    <t>NCT01971970</t>
  </si>
  <si>
    <t>CT0308_A1_001</t>
  </si>
  <si>
    <t>Pediatric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</si>
  <si>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t>
  </si>
  <si>
    <t>5 mg/kg ifx infusions at week 0, 2 and 6.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</si>
  <si>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</si>
  <si>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t>
  </si>
  <si>
    <t>Pre-treatment Serum Level of Endogenous Anti-TNF in Relation to Primary Clinical Response or Non-response [ Time Frame: 8 weeks ]</t>
  </si>
  <si>
    <t>CT0308_A2_001</t>
  </si>
  <si>
    <t>Adult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</si>
  <si>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t>
  </si>
  <si>
    <t>5 mg/kg ifx infusions at week 0, 2 and 6.
ada is administered as subcutaneous injections every other week. in adults, 160 mg at week 0, followed by 80 mg at week 2</t>
  </si>
  <si>
    <t>RNA Expression Profiles in Relation to Clinical Endpoints [ Time Frame: 8 weeks ]</t>
  </si>
  <si>
    <t>CT0309_A1_001</t>
  </si>
  <si>
    <t>Anti-Etanercept Antibodies</t>
  </si>
  <si>
    <t>Participants who had received treatment with etanercept for a minimum of 6 months and maximum of 24 months prior to the study assessment visit</t>
  </si>
  <si>
    <t>Injection site Reaction: 0</t>
  </si>
  <si>
    <t>CT0307_A5_001</t>
  </si>
  <si>
    <t>Active comparator: adalimumab/adalimumab (amjevita)</t>
  </si>
  <si>
    <t>Participants who received adalimumab in part 1 with a pasi 50 response at week 16 were transitioned to receive 40 mg adalimumab (amjevita) every 2 weeks until week 48</t>
  </si>
  <si>
    <t>CT0309_A3_001</t>
  </si>
  <si>
    <t>Participants who had received treatment with infliximab for a minimum of 6 months and maximum of 24 months prior to the study assessment visit</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</si>
  <si>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</si>
  <si>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</si>
  <si>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</si>
  <si>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</si>
  <si>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</si>
  <si>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</si>
  <si>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
Metastatic disease or locally recurrent, unresectable disease
Measurable disease and/or evaluable disease
Experienced disease progression during or within 4 months after the last dose of first-line therapy for metastatic disease, or during or within 6 months after the last dose of adjuvant therapy
Life expectancy of at least 3 months
Resolution to Grade less than or equal to 1 by the National Cancer Institute Common Terminology Criteria for Adverse , Version 4.03, of all clinically significant toxic effects of prior chemotherapy, surgery, radiotherapy, or hormonal therapy
Eastern Cooperative Oncology Group performance status score of 0-1
Has adequate organ function
Must be postmenopausal, surgically sterile, or using effective contraception (hormonal or barrier methods), if sexually active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</si>
  <si>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</si>
  <si>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</si>
  <si>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</si>
  <si>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</si>
  <si>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</si>
  <si>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</si>
  <si>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
bevacizumab 15 mg/kg iv on day 1 q3w and day 22 of q6w</t>
  </si>
  <si>
    <t>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</si>
  <si>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</si>
  <si>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
2. Progression-Free Survival (PFS) Per RECIST v1.1 Via IRC Assessment in ITT Population [ Time Frame: From randomization until disease progression or death due to any cause (until data cut-off date 17 October 2016, up to approximately 2.75 years) ]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
4. PFS Per RECIST v1.1 Via IRC Assessment in IC1/2/3 Population [ Time Frame: From randomization until disease progression or death due to any cause (until data cut-off date 17 October 2016, up to approximately 2.75 years) ]</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</si>
  <si>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</si>
  <si>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</si>
  <si>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</si>
  <si>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</si>
  <si>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CT0250_A2_001</t>
  </si>
  <si>
    <t>CT0312_A1_002</t>
  </si>
  <si>
    <t>CT0312_A1_003</t>
  </si>
  <si>
    <t>CT0312_A1_004</t>
  </si>
  <si>
    <t>Treatment period-early withdrawal</t>
  </si>
  <si>
    <t>CT0312_A1_005</t>
  </si>
  <si>
    <t>Follow-up</t>
  </si>
  <si>
    <t>CT0356</t>
  </si>
  <si>
    <t>NCT02161757</t>
  </si>
  <si>
    <t>CT0356_A3_001</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</si>
  <si>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</si>
  <si>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</si>
  <si>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t>
  </si>
  <si>
    <t>Annualised Asthma Exacerbation Rate (AAER) up to Week 52 [ Time Frame: Baseline (Week 0) up to Week 52 ]</t>
  </si>
  <si>
    <t>CT0313</t>
  </si>
  <si>
    <t>NCT01988012</t>
  </si>
  <si>
    <t>CT0313_A1_002</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</si>
  <si>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</si>
  <si>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</si>
  <si>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</si>
  <si>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
2) Change From Baseline in CDAI [ Time Frame: Baseline, Week 24 ]
3) Percentage of Participants With Simplified Disease Activity Index (SDAI) Remission and SDAI Low Disease Activity [ Time Frame: Week 24 ]
4) Change From Baseline in SDAI [ Time Frame: Baseline, Week 24 ]
5) Change From Baseline in Disease Activity Score 28-Erythrocyte-Sedimentation Rate (DAS28-ESR) [ Time Frame: Baseline, Week 24 ]
6) Percentage of Participants Achieving 20%, 50% and 70% Improvement in American College of Rheumatology (ACR) Response Scores (ACR20, ACR50 and ACR70) [ Time Frame: Week 24 ]
7) Percentage of Participants With Good to Moderate European League Against Rheumatism (EULAR) Response [ Time Frame: Week 24 ]
8) Change From Baseline in TJC and SJC [ Time Frame: Baseline, Week 24
9) Change From Baseline in Percentage of Participants on Tocilizumab Monotherapy [ Time Frame: Baseline, Week 24 ]
10) Change From Baseline in Patient Global Assessment of Disease Activity Visual Analog Scale (PGA VAS) [ Time Frame: Baseline, Week 24 ]
11) Change From Baseline in Patient Pain VAS [ Time Frame: Baseline, Week 24 ]
12) Change From Baseline in Health Assessment Questionnaire-Disability Index (HAQ-DI) [ Time Frame: Baseline, Week 24 ]
13) Change From Baseline in Patient Functional Assessment of Chronic Illness Therapy - Fatigue (FACIT-F) [ Time Frame: Baseline, Week 24 ]
14) Total Scores on Hamilton Depression Rating Scale (HDRS) and Hamilton Anxiety Scale (HAS) [ Time Frame: Baseline, Week 24 ]</t>
  </si>
  <si>
    <t>CT0313_A1_003</t>
  </si>
  <si>
    <t>Followup-week 32</t>
  </si>
  <si>
    <t>No treatment beyond initial Tocilizumab 162 mg qw sc</t>
  </si>
  <si>
    <t>CT0313_A1_004</t>
  </si>
  <si>
    <t>Early withdrawal</t>
  </si>
  <si>
    <t>CT0387_A2_001</t>
  </si>
  <si>
    <t>Experimental: arm b: atezolizumab + nab-paclitaxel + carboplatin</t>
  </si>
  <si>
    <t>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t>
  </si>
  <si>
    <t>Atezolizumab 1200 mg iv
carboplatin 6 mg/ml/min
nab-paclitaxel 100 mg/m2 iv</t>
  </si>
  <si>
    <t>Carboplatin, Nab-Paclitaxel</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</si>
  <si>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</si>
  <si>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</si>
  <si>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</si>
  <si>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</si>
  <si>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</si>
  <si>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
2. Representative formalin-fixed paraffin-embedded (FFPE) tumor specimens in paraffin blocks (preferred) or in freshly cut and unstained slides (exceptional cases) with an associated pathology report for central testing
3. Measurable disease as defined by RECIST v1.1 or disease-specific criteria for prostate cancer and malignant pleural mesothelioma
4. Eastern Cooperative Oncology Group (ECOG) performance status of 0 or 1
5. Negative serum pregnancy test result within 14 days prior to study drug among women of childbearing potential
6. Life expectancy &gt; 3 months
7. Ages Eligible for Study: 18 Years and older (Adult, Older Adult)</t>
  </si>
  <si>
    <t>1. Non-progression Rate (NPR) at 18 Weeks [ Time Frame: At Week 18 ]</t>
  </si>
  <si>
    <t>CT0550</t>
  </si>
  <si>
    <t>NCT03330405</t>
  </si>
  <si>
    <t>CT0550_A2_001</t>
  </si>
  <si>
    <t>Phase 2 cohort a to cohort f</t>
  </si>
  <si>
    <t>Talazoparib: 1 mg qd oral
avelumab: 800 mg iv q2w</t>
  </si>
  <si>
    <t>Locally Advanced (Primary Or Recurrent) Or Metastatic Solid Tumors</t>
  </si>
  <si>
    <t>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</si>
  <si>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</si>
  <si>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Any Time Point (N0)</t>
  </si>
  <si>
    <t>Phase 1b: Number of Participants With Dose Limiting Toxicities (DLTs) [ Time Frame: Cycle 1; 28 days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</si>
  <si>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CT0041_A2_001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</si>
  <si>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</si>
  <si>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</si>
  <si>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</si>
  <si>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CT0289_A1_001</t>
  </si>
  <si>
    <t>CT0230_A2_001</t>
  </si>
  <si>
    <t>CT0051_A1_001</t>
  </si>
  <si>
    <t>Treatment period - baseline</t>
  </si>
  <si>
    <t>Hypersensitivity (Serious): 0.26</t>
  </si>
  <si>
    <t>CT0284_A1_001</t>
  </si>
  <si>
    <t>Trearment period: baseline</t>
  </si>
  <si>
    <t>CT0286_A2_001</t>
  </si>
  <si>
    <t>Injection site erythema: 0.57 (Frequency Threshold for Reporting Other Adverse Events 5%)</t>
  </si>
  <si>
    <t>CT0353_A1_001</t>
  </si>
  <si>
    <t>Experimental: benralizumab 30 mg</t>
  </si>
  <si>
    <t>Benralizumab 30 mg administered subcutaneously every 8 weeks</t>
  </si>
  <si>
    <t>Benralizumab 30 mg q8w till week 56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</si>
  <si>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</si>
  <si>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</si>
  <si>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</si>
  <si>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</si>
  <si>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t>
  </si>
  <si>
    <t>Atezolizumab 1200 mg iv
carboplatin iv
cisplatin 75 mg/m2 iv
pemetrexed 500 mg/m2 iv</t>
  </si>
  <si>
    <t>Carboplatin, Cisplatin, Pemetrexed</t>
  </si>
  <si>
    <t>1. Eastern Cooperative Oncology Group (ECOG) performance status of 0 or 1
2. Histologically or cytologically confirmed, Stage IV non-squamous NSCLC. Participants with tumors of mixed non-small cell histology (i.e., squamous and non-squamous) are eligible if the major histological component appears to be non-squamous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
5. Participants should submit a pre-treatment tumor tissue sample if available before or within 4 weeks after enrollment. If tumor tissue is not available, participants are still eligible
6. For participants enrolled in the extended China enrollment phase: current resident of mainland China, Hong Kong, or Taiwan and of Chinese ancestry
7. Measurable disease, as defined by RECIST v1.1
8. Adequate hematologic and end organ function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
10. For men: agreement to remain abstinent or use contraceptive measures and agreement to refrain from donating sperm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</si>
  <si>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</si>
  <si>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
2. Overall Survival (OS) [ Time Frame: Randomization up to approximately 39 months ]</t>
  </si>
  <si>
    <t>CT0314_A2_007</t>
  </si>
  <si>
    <t>Treatment period(cycle 17 day 1)</t>
  </si>
  <si>
    <t>CT0315</t>
  </si>
  <si>
    <t>NCT01992653</t>
  </si>
  <si>
    <t>CT0315_A1_001</t>
  </si>
  <si>
    <t>Experimental: polatuzumab vedotin (1.0mg) + r-chp (therapeutic naïve control)</t>
  </si>
  <si>
    <t>Participants will receive a total of six to eight 21-day cycles of polatuzumab vedotin in combination with r-chp</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</si>
  <si>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</si>
  <si>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Cyclophosphamide, Doxorubicin, Polatuzumab Vedotin, Prednisolone, Rituximab</t>
  </si>
  <si>
    <t>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</si>
  <si>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</si>
  <si>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
Number of Participants With Adverse Events in Non-DLBCL Population [ Time Frame: Baseline up to 5 years]
Number of Participants With Dose Limiting Toxicities (DLTs) in DLBCL Population [ Time Frame: Cycle (Cy) 1 Day 1 (D1) to Cy 2 D1 (cycle length=21 days) ]
Number of Participants With DLTs in Non-DLBCL Population [ Time Frame: Cycle (Cy) 1 Day 1 (D1) to Cy 2 D1 (cycle length=21 days)]</t>
  </si>
  <si>
    <t>CT0315_A2_001</t>
  </si>
  <si>
    <t>Experimental: polatuzumab vedotin (1.4mg) + r-chp (therapeutic naïve control)</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</si>
  <si>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</si>
  <si>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CT0315_A3_001</t>
  </si>
  <si>
    <t>Experimental: polatuzumab vedotin (1.8mg) + r-chp (therapeutic naïve control)</t>
  </si>
  <si>
    <t>CT0315_A4_001</t>
  </si>
  <si>
    <t>Experimental: polatuzumab vedotin (2.4mg) + r-chpv (therapeutic naïve control)</t>
  </si>
  <si>
    <t>Participants will receive a total of six to eight 21-day cycles of polatuzumab vedotin in combination with r-chp. the participant in this group was incorrectly dosed on 2.4mg pola r-chp group and should have been assigned to the 1.8mg pola r-chp group</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</si>
  <si>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</si>
  <si>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</si>
  <si>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</si>
  <si>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</si>
  <si>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</si>
  <si>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CT0315_A6_001</t>
  </si>
  <si>
    <t>Experimental: polatuzumab vedotin (1.8mg) + obinutuzumab-chp</t>
  </si>
  <si>
    <t>CT0315_A7_001</t>
  </si>
  <si>
    <t>Experimental: expansion: polatuzumab vedotin (1.8mg) + r-chp (therapeutic naïve control)</t>
  </si>
  <si>
    <t>Participants will receive a total of six to eight 21-day cycles of polatuzumab vedotin in combination with r-chp. participants treated with mtd determined from dose escalation cohorts</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</si>
  <si>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</si>
  <si>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</si>
  <si>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</si>
  <si>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</si>
  <si>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CT0315_A1_002</t>
  </si>
  <si>
    <t>Experimental: polatuzumab vedotin-piiq (1.0mg) + r-chp</t>
  </si>
  <si>
    <t>The Anti-Drug Antibody (ADA) screening assay was optimized to tolerate drug interference and was able to detect 90 and 500 ng/mL of the positive control sample in the presence of 20 μg/mL of polatuzumab vedotin</t>
  </si>
  <si>
    <t>CT0315_A2_002</t>
  </si>
  <si>
    <t>Experimental: polatuzumab vedotin-piiq (1.4mg) + r-chp</t>
  </si>
  <si>
    <t>CT0315_A3_002</t>
  </si>
  <si>
    <t>Experimental: polatuzumab vedotin-piiq (1.8mg) + r-chp</t>
  </si>
  <si>
    <t>Cyclophosphamide, Doxorubicin,Polatuzumab Vedotin, Prednisolone</t>
  </si>
  <si>
    <t>CT0315_A4_002</t>
  </si>
  <si>
    <t>Experimental: polatuzumab vedotin-piiq (2.4mg) + r-chp</t>
  </si>
  <si>
    <t>CT0315_A5_002</t>
  </si>
  <si>
    <t>Experimental: polatuzumab vedotin-piiq (1.4mg) + g-chp</t>
  </si>
  <si>
    <t>Cyclophosphamide, Doxorubicin, Prednisolone, Rituximab, Polatuzumab Vedotin</t>
  </si>
  <si>
    <t>CT0315_A6_002</t>
  </si>
  <si>
    <t>Experimental: polatuzumab vedotin-piiq (1.8mg) + g-chp</t>
  </si>
  <si>
    <t>CT0315_A7_002</t>
  </si>
  <si>
    <t>Experimental: expansion: polatuzumab vedotin-piiq (1.8mg) + r-chp</t>
  </si>
  <si>
    <t>CT0315_A8_002</t>
  </si>
  <si>
    <t>Experimental: expansion: polatuzumab vedotin-piiq (1.8mg) + g-chp</t>
  </si>
  <si>
    <t>Cyclophosphamide, Doxorubicin, Prednisolone, Polatuzumab Vedotin</t>
  </si>
  <si>
    <t>CT0491</t>
  </si>
  <si>
    <t>NCT02869438</t>
  </si>
  <si>
    <t>CT0491_A2_001</t>
  </si>
  <si>
    <t>Placebo administered subcutaneously at visit 1 (day 0), visit 8 (day28 +/- 3 days) and visit 9 (day 56 +/- 3 days)</t>
  </si>
  <si>
    <t>Placebo sc q4w for 3 doses</t>
  </si>
  <si>
    <t>Written informed consent for study participation must be obtained prior to any study related procedures being performed and according to international guidelines and/or applicable European Union (EU) guidelines
Female and male aged 18 to 75 years inclusively at the time of Visit 1
Documented current treatment with ICS and LABA for at least 30 days prior to Visit 1. The ICS and LABA can be parts of a combination product or given by separate inhalers. The ICS dose must be greater than or equal to 500 μg/day fluticasone propionate dry powder formulation or equivalent daily. Additional asthma controller medications, eg, oral corticosteroids, long-acting antimuscarinics (LAMAs), LTRAs, theophylline etc. are allowed if they have been used for at least 30 days prior to Visit 1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
Pre-bronchodilator (pre-BD) FEV1 of &lt; 80% predicted at Visit 2 or Visit 3
ACQ-6 score &gt;=1.5 at Visit 1
Evidence of asthma as documented by airway reversibility (FEV1 &gt;=12% and 200 ml) demonstrated at Visit 1, Visit 2 or Visit 3. For patients entering the body plethysmography sub-study, reversibility must be demonstrated at Visit 1 or at Visit 2 only
Peripheral blood eosinophil count of &gt;=300 cells/μL assessed by central lab at Visit 1
Women of childbearing potential (WOCBP) must use an effective form of birth control confirmed by the Investigator. WOCBP must also have negative serum pregnancy test result on Visit 1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
--Women &lt;50 years old are considered postmenopausal if they have been amenorrheic for 12 months or more following cessation of exogenous hormonal treatment and follicle stimulating hormone (FSH) levels in the postmenopausal range
--Women &gt;=50 years old are considered postmenopausal if they have been amenorrheic for 12 months or more following cessation of all exogenous hormonal treatment
All male patients who are sexually active must agree to use a double barrier method of contraception (condom with spermicide) from the first dose of IP until 16 weeks after their last dose
Weight of &gt;=40 kg
Additional inclusion criteria applicable for the Body Plethysmography substudy 1.Residual volume &gt;=125% of predicted at Visit 3
Inclusion criteria at randomization visit
At least 1 of the following within 7 days prior to randomization:
--Daytime or nighttime asthma symptoms for 2 or more days;
--Rescue SABA use for 2 or more days;
--Nighttime awakenings due to asthma at least 1 night during the 7-day period
ACQ &gt;0.75 at Visit 4 prior to randomization
A negative urine pregnancy test in WOCBP prior to administration of IP</t>
  </si>
  <si>
    <t>baseline positive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</si>
  <si>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1) Change From Baseline (Visit 4) to Day 28 (Visit 8), Day 56 (Visit 9), and Day 84 (Visit 10) in Pre-BD FEV1 [ Time Frame: From first IP dose to Day 84 ]
2) Change From Baseline (Visit 4) to End of Treatment Day 84 (Visit 10) in Residual Volume (RV) [ Time Frame: From first IP dose to Day 84 ]</t>
  </si>
  <si>
    <t>CT0316_A1_002</t>
  </si>
  <si>
    <t>CT0316_A1_003</t>
  </si>
  <si>
    <t>Injection Site Erythema (Threshold 5%): 8.11</t>
  </si>
  <si>
    <t>CT0491_A1_001</t>
  </si>
  <si>
    <t>Benralizumab administered subcutaneously at visit 1 (day 0), visit 8 (day28 +/- 3 days) and visit 9 (day 56 +/- 3 days)</t>
  </si>
  <si>
    <t>Benralizumab 30 mg sc q4w for 3 doses</t>
  </si>
  <si>
    <t>CT0316_A1_005</t>
  </si>
  <si>
    <t>CT0316_A1_006</t>
  </si>
  <si>
    <t>Treatment period ( week 24)</t>
  </si>
  <si>
    <t>CT0260_A2_001</t>
  </si>
  <si>
    <t>CT0316_A2_002</t>
  </si>
  <si>
    <t>CT0316_A2_003</t>
  </si>
  <si>
    <t>Injection Site Erythema (Threshold 5%): 3.06</t>
  </si>
  <si>
    <t>CT0289_A2_001</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</si>
  <si>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</si>
  <si>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</si>
  <si>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</si>
  <si>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</si>
  <si>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</si>
  <si>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</si>
  <si>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</si>
  <si>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CT0316_A3_002</t>
  </si>
  <si>
    <t>Treatment period 2( week 48)</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</si>
  <si>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</si>
  <si>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</si>
  <si>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</si>
  <si>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</si>
  <si>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</si>
  <si>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</si>
  <si>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</si>
  <si>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</si>
  <si>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</si>
  <si>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</si>
  <si>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</si>
  <si>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</si>
  <si>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</si>
  <si>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</si>
  <si>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</si>
  <si>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</si>
  <si>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</si>
  <si>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</si>
  <si>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</si>
  <si>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</si>
  <si>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CT0316_A6_002</t>
  </si>
  <si>
    <t>CT0316_A6_003</t>
  </si>
  <si>
    <t>CT0316_A6_004</t>
  </si>
  <si>
    <t>CT0316_A7_001</t>
  </si>
  <si>
    <t>Experimental : tocilizumab non responders</t>
  </si>
  <si>
    <t>Non responders, safety population</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</si>
  <si>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</si>
  <si>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</si>
  <si>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</si>
  <si>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</si>
  <si>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</si>
  <si>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</si>
  <si>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</si>
  <si>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t>
  </si>
  <si>
    <t>4 week treatment period and 2 week treatment free period
the initial dose was 9 ug/day for the first 7 days of treatment, increased to 28 ug/day starting on day 8 and for all subsequent cycles of treatment</t>
  </si>
  <si>
    <t>Relapsed/Refractory Philadelphia Positive B-Precursor All</t>
  </si>
  <si>
    <t>Patients with Ph+ B-precursor ALL, with any of the following:
Relapsed or refractory to at least one second generation tyrosine kinase inhibitor (TKI) (dasatinib, nilotinib, bosutinib, ponatinib)
OR intolerant to second generation TKI and intolerant or refractory to imatinib mesylate
Greater than 5% blasts in bone marrow
Eastern Cooperative Oncology Group (ECOG) performance status &lt;= 2
Age &gt;= 18 years of age, at the time of informed consent.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</si>
  <si>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</si>
  <si>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</si>
  <si>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</si>
  <si>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</si>
  <si>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2.2</t>
  </si>
  <si>
    <t>CT0328_A1_001</t>
  </si>
  <si>
    <t>Experimental: induction phase: vedolizumab 300 mg</t>
  </si>
  <si>
    <t>Induction phase (week 0 )</t>
  </si>
  <si>
    <t>Vedolizumab 300 mg, intravenous (iv) infusion, once at weeks 0, 2 and 6 in the induction phase</t>
  </si>
  <si>
    <t>Vedolizumab: 300 mg iv infusion at weeks 0, 2, 6</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</si>
  <si>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</si>
  <si>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</si>
  <si>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</si>
  <si>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</si>
  <si>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</si>
  <si>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</si>
  <si>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</si>
  <si>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</si>
  <si>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
2. No prior chemotherapy or targeted systemic therapy for inoperable locally advanced or metastatic TNBC
3. Eligible for taxane monotherapy (i.e., absence of rapid clinical progression, life-threatening visceral metastases, or the need for rapid symptom and/or disease control)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5. Eastern Cooperative Oncology Group performance status of 0 or 1
6. Measurable disease as defined by RECIST v1.1
7. Adequate hematologic and end-organ function
8. Ages Eligible for Study: 18 Years and older (Adult, Older Adult)</t>
  </si>
  <si>
    <t>Hypersensitivity (Serious): 0.22
Catheter site pain (Serious): 0.22</t>
  </si>
  <si>
    <t>1. Progression Free Survival (PFS) According to Response Evaluation Criteria in Solid Tumors (RECIST) Version 1.1 (v1.1) in All Randomized Participants [ Time Frame: Baseline up to approximately 34 months ]
2. PFS According to RECIST v1.1 in Participants With Detectable Programmed Death-Ligand 1 (PD-L1) [ Time Frame: Baseline up to approximately 34 months ]
3. Overall Survival (OS) in All Randomized Participants [ Time Frame: Baseline until death due to any cause (up to approximately 58 months) ]
4. OS in Participants With Detectable PD-L1 [ Time Frame: Baseline until death due to any cause (up to approximately 58 months) ]</t>
  </si>
  <si>
    <t>CT0127_A2_002</t>
  </si>
  <si>
    <t>Cycle 4 day 1</t>
  </si>
  <si>
    <t>CT0318_A1_002</t>
  </si>
  <si>
    <t>Treatment period (month-3)</t>
  </si>
  <si>
    <t>Month 3, Positive</t>
  </si>
  <si>
    <t>CT0318_A2_002</t>
  </si>
  <si>
    <t>Experimental: otelixizumab 9 mg</t>
  </si>
  <si>
    <t>Participants received 1.5 mg of otx (intravenous solution for infusion) daily for 6 days</t>
  </si>
  <si>
    <t>Otelixizumab 1.5 mg qd iv for 6 days</t>
  </si>
  <si>
    <t>CT0318_A3_002</t>
  </si>
  <si>
    <t>Experimental: otelixizumab 18 mg</t>
  </si>
  <si>
    <t>Participants received 3 mg of otx (intravenous solution for infusion) daily for 6 days</t>
  </si>
  <si>
    <t>Otelixizumab 3 mg qd iv for 6 days</t>
  </si>
  <si>
    <t>CT0318_A4_002</t>
  </si>
  <si>
    <t>CT0318_A1_003</t>
  </si>
  <si>
    <t>Month 6, Positive</t>
  </si>
  <si>
    <t>Infusion site reaction (Frequency Threshold 0%): 0
Hypersensitivity (Frequency Threshold 0%): 20</t>
  </si>
  <si>
    <t>CT0318_A2_003</t>
  </si>
  <si>
    <t>Infusion site reaction (Frequency Threshold 0%): 0
Hypersensitivity (Frequency Threshold 0%): 0</t>
  </si>
  <si>
    <t>CT0318_A3_003</t>
  </si>
  <si>
    <t>CT0318_A4_003</t>
  </si>
  <si>
    <t>Infusion site reaction (Frequency Threshold 0%): 14.29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</si>
  <si>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</si>
  <si>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</si>
  <si>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</si>
  <si>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</si>
  <si>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</si>
  <si>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</si>
  <si>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
Participants with a diagnosis of active rheumatoid arthritis according to the revised (1987) ACR criteria or EULAR/ACR (2010) criteria and receiving outpatient treatment
Oral corticosteroids (&lt;/= 10 mg/day prednisone or equivalent), nonsteroidal anti-inflammatory drugs (NSAIDs), and permitted csDMARDs are allowed at a stable dose for at least 4 weeks prior to Baseline
At Screening either CRP &gt;/=10 mg/L or ESR &gt;/=20 mm/h and SJC &gt;/=3 (based on 44 joints)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</si>
  <si>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</si>
  <si>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</si>
  <si>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</si>
  <si>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</si>
  <si>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</si>
  <si>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</si>
  <si>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</si>
  <si>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</si>
  <si>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t>
  </si>
  <si>
    <t>Hypersensitivity (Serious): 0.49
Infusion related reaction (Serious): 0.16</t>
  </si>
  <si>
    <t>1. Percentage of Participants Who Died: PP-ITT [ Time Frame: Baseline until death due to any cause (up to approximately 2.25 years) ]
2. Percentage of Participants Who Died: Tumor Cells (TC)1/2/3 or Tumor-Infiltrating Immune Cells (IC)1/2/3 Subgroup of PP [ Time Frame: Baseline until death due to any cause (up to approximately 2.25 years) ]
3. Overall Survival (OS): PP-ITT [ Time Frame: Baseline until death due to any cause (up to approximately 2.25 years) ]
4. OS: TC1/2/3 or IC1/2/3 Subgroup of PP [ Time Frame: Baseline until death due to any cause (up to approximately 2.25 years) ]
5. OS: SP-ITT [ Time Frame: Baseline until death due to any cause (up to approximately 2.87 years) ]
6. OS: TC1/2/3 Or IC1/2/3 Subgroup of SP [ Time Frame: Baseline until death from any cause (approximately 2.87 years) ]
7. OS: TC2/3 or IC2/3 Subgroup of SP [ Time Frame: Baseline until death due to any cause (up to approximately 2.87 years) ]
8. OS: TC3 or IC3 Subgroup of SP [ Time Frame: Baseline until death due to any cause (up to approximately 2.87 years) ]</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</si>
  <si>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</si>
  <si>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</si>
  <si>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</si>
  <si>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</si>
  <si>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</si>
  <si>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</si>
  <si>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 Adults aged 18 years and older
• Subjects with Philadelphia negative B-precursor ALL, with any of the following:
o refractory to primary induction therapy or refractory to salvage therapy,
o in untreated first relapse with first remission duration &lt;12 months
o in untreated second or greater relapse
• relapse at any time after allogeneic HSCT
• Subject has received intensive combination chemotherapy for the treatment of ALL for initial treatment or subsequent salvage therapy.
• Greater than 5% blasts in the bone marrow
•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</si>
  <si>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</si>
  <si>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</si>
  <si>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CT0316_A2_004</t>
  </si>
  <si>
    <t>CT0132_A1_001</t>
  </si>
  <si>
    <t>CT0322</t>
  </si>
  <si>
    <t>NCT02014467</t>
  </si>
  <si>
    <t>CT0322_A1_002</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</si>
  <si>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</si>
  <si>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</si>
  <si>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
Of Chinese origin - defined as being born in China, having four ethnic Chinese grandparents
Ambulatory woman between the age of 60 and 90 years, inclusive
The subject has a BMD absolute value consistent with a T-score&lt;-2.5 and &gt;-4.0 at either the lumbar spine or total hip
All subjects must have at least one of following additional the risk factors
history of fracture parental history of hip fracture increased bone turnover rate at screening (s-CTX &gt;1.0 SD above the mean in healthy premenopausal women) low body weight (BMI&lt;=19kg/m2) elderly (age&gt;=70y) current smoker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</si>
  <si>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</si>
  <si>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CT0322_A2_002</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</si>
  <si>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</si>
  <si>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</si>
  <si>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CT0440</t>
  </si>
  <si>
    <t>NCT02581345</t>
  </si>
  <si>
    <t>CT0440_A1_002</t>
  </si>
  <si>
    <t>Part 1: adalimumab (m923)</t>
  </si>
  <si>
    <t>Part 1: up to week 16 (at 16 week)</t>
  </si>
  <si>
    <t>Participants received 80 milligrams (mg) m923 (recombinant human immunoglobulin g subclass 1 [igg1] monoclonal antibody specific for human tumor necrosis factor-alpha [tnf-α]) at baseline (week 0) and 40 mg every 2 weeks from week 1 to week 16 as a subcutaneous injection</t>
  </si>
  <si>
    <t>80 mg at week 0
40 mg q2w from week 1 to week 16</t>
  </si>
  <si>
    <t>Chronic Plaque Psoriasis</t>
  </si>
  <si>
    <t>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</si>
  <si>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</si>
  <si>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Percentage of Participants Who Achieved a 75% Reduction in Psoriasis Area and Severity Index (PASI) (PASI 75) Scores at Week 16 [ Time Frame: Baseline; Week 16</t>
  </si>
  <si>
    <t>CT0440_A3_002</t>
  </si>
  <si>
    <t>Part 1: adalimumab (humira)</t>
  </si>
  <si>
    <t>Participants received 80 mg european union reference protein product (eu rpp) at baseline (week 0) and 40 mg every 2 weeks from week 1 to week 16 as a subcutaneous injection</t>
  </si>
  <si>
    <t>CT0457</t>
  </si>
  <si>
    <t>NCT02660580</t>
  </si>
  <si>
    <t>CT0457_A1_001</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</si>
  <si>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</si>
  <si>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</si>
  <si>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
40 mg every other week</t>
  </si>
  <si>
    <t>Psoriasis, Plaque Type Psoriasis, Moderate To Severe Plaque Psoriasis</t>
  </si>
  <si>
    <t>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</si>
  <si>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</si>
  <si>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
Injection site pain: 4.98</t>
  </si>
  <si>
    <t>Percentage of Participants Who Achieved Psoriasis Area and Severity Index 75 (PASI 75) at Week 16 [ Time Frame: Week 16 ]</t>
  </si>
  <si>
    <t>CT0457_A2_001</t>
  </si>
  <si>
    <t>Participants received eu-humira subcutaneously at an initial dose of 80 mg on day 1 of week 1 followed by 40 mg every other week starting at week 2 up to and including week 14 in core treatment period</t>
  </si>
  <si>
    <t>80 mg on day 1
followed by 40 mg every other week</t>
  </si>
  <si>
    <t>Injection site erythema: 5.91
Injection site pain: 5</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</si>
  <si>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</si>
  <si>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</si>
  <si>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</si>
  <si>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</si>
  <si>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</si>
  <si>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</si>
  <si>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</si>
  <si>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</si>
  <si>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</si>
  <si>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</si>
  <si>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</si>
  <si>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
Area Under the Serum Concentration-Time Curve Over the Dosing Interval (AUCtau) of Adalimumab [ Time Frame: Pre-dose, 48, 72, 96, 144, 240 and 336 hours post dose on Day 211 (Week 30) ]</t>
  </si>
  <si>
    <t>CT0601_A4_001</t>
  </si>
  <si>
    <t>Non-switching arm: humira (adalimumab)</t>
  </si>
  <si>
    <t>Participants after completing tp1, were randomized to continue treatment with humira 40 mg once every 2 weeks subcutaneously for 22 weeks</t>
  </si>
  <si>
    <t>40 mg once q2w sc from week 10 to 32</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</si>
  <si>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</si>
  <si>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</si>
  <si>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</si>
  <si>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</si>
  <si>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</si>
  <si>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</si>
  <si>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</si>
  <si>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 Enrolled and treated with raxibacumab in another HGS protocol, &gt;= 4 months ago
• Male or female &gt;= 18 and &lt;= 64 years of age
•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
•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
•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
•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
•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</si>
  <si>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</si>
  <si>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</si>
  <si>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</si>
  <si>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</si>
  <si>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</si>
  <si>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</si>
  <si>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</si>
  <si>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
paclitaxel: 90mg/m2 iv infusion on day 1, day 8, day 15 for 28 day cycle</t>
  </si>
  <si>
    <t>Ages Eligible for Study: 18 Years and older (Adult, Older Adult)
Participants with locally advanced or metastatic, histologically documented TNBC (absence of human epidermal growth factor receptor 2 [HER2], estrogen receptor [ER], and progesterone receptor [PR] expression), not amenable to surgical therapy
Participants eligible for taxane monotherapy
No prior chemotherapy or targeted systemic therapy (including endocrine therapy) for inoperable locally advanced or metastatic TNBC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Eastern Cooperative Oncology Group performance status of 0 or 1
Life expectancy at least 12 weeks
Measurable disease, as defined by RECIST v1.1
Adequate hematologic and end-organ function
Negative human immunodeficiency virus (HIV) test at screening.
Negative hepatitis B surface antigen (HBsAg) test at screening
Negative total hepatitis B core antibody (HBcAb) test at screening, or positive HBcAb test followed by a negative hepatitis B virus (HBV) DNA test at screening. The HBV DNA test will be performed only for patients who have a positive HBcAb test.
Negative hepatitis C virus (HCV) antibody test at screening, or positive HCV antibody test followed by a negative HCV RNA test at screening. The HCV RNA test will be performed only for patients who have a positive HCV antibody test.
Women of child bearing potential must have a negative serum pregnancy test result within 7 days prior to initiation of study drug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</si>
  <si>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</si>
  <si>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</si>
  <si>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</si>
  <si>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CT0325_A1_002</t>
  </si>
  <si>
    <t>Treatment period (month 16)</t>
  </si>
  <si>
    <t>CT0338</t>
  </si>
  <si>
    <t>NCT02075255</t>
  </si>
  <si>
    <t>CT0338_A2_001</t>
  </si>
  <si>
    <t>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t>
  </si>
  <si>
    <t>Only baseline positive</t>
  </si>
  <si>
    <t>1) Percentage Reduction in Final OCS Dose Compared With Baseline While Maintaining Asthma Control [ Time Frame: Week 28 ]</t>
  </si>
  <si>
    <t>CT0325_A1_004</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</si>
  <si>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</si>
  <si>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</si>
  <si>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</si>
  <si>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</si>
  <si>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Non-Squamous Non-Small Cell Lung Cancer, Squamous Non-Small Cell Lung Cancer</t>
  </si>
  <si>
    <t>1. Histologically or cytologically confirmed, Stage IV non-squamous or squamous NSCLC
2. No prior treatment for Stage IV non-squamous or squamous NSCLC. Participant known to have a sensitizing mutation in the epidermal growth factor receptor (EGFR) gene or an anaplastic lymphoma kinase (ALK) fusion oncogene are excluded from the study
3. Tumor PD-L1 expression as determined by immunohistochemistry (IHC) assay of archival tumor tissue or tissue obtained at screening
4. Eastern Cooperative Oncology Group (ECOG) performance status 0 to 1
5. Measurable disease as defined by Response Evaluation Criteria in Solid Tumors (RECIST v1.1)
6. Adequate hematologic and end-organ function
7. Ages Eligible for Study: 18 Years and older (Adult, Older Adult)</t>
  </si>
  <si>
    <t>1. Overall Survival (OS) in the TC3 or IC3-WT Populations [ Time Frame: From randomization to death from any cause until data cut-off on 10 September 2018 (up to approximately 38 months) ]
2. Overall Survival (OS) in the TC2/3 or IC2/3-WT and TC1/2/3 or IC1/2/3-WT Populations [ Time Frame: From randomization to death from any cause until data cut-off on 4 February 2020 (up to approximately 54.5 months) ]</t>
  </si>
  <si>
    <t>CT0325_A1_006</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</si>
  <si>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</si>
  <si>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</si>
  <si>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</si>
  <si>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</si>
  <si>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</si>
  <si>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t>
  </si>
  <si>
    <t>Unresectable Locally Advanced Or Metastatic Melanoma</t>
  </si>
  <si>
    <t>Cobimetinib, Vemurafenib, Vemurafenib Placebo</t>
  </si>
  <si>
    <t>18 Years and older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Histologically confirmed Stage IV (metastatic) or unresectable Stage IIIc (locally advanced) melanoma
Naive to prior systemic anti-cancer therapy for melanoma (example: chemotherapy, hormonal therapy, targeted therapy, immunotherapy, or other biologic therapies) except adjuvant treatment with interferon (IFN), interleukin (IL)-2, or vaccine therapies or herbal therapies
Documentation of BRAFv600 mutation-positive status in melanoma tumor tissue (archival or newly obtained) through use of a clinical mutation test approved by the local health authority
Eastern Cooperative Oncology Group Performance (ECOG) Status of 0 or 1
Measurable disease according to RECIST v1.1 (must be outside central nervous system (CNS))
Life expectancy &gt;/=18 weeks
For participants not receiving therapeutic anticoagulation: International normalized ratio (INR) or activated partial thromboplastin time (aPTT) less than or equal to (&lt;/=) 1.5*upper limit of normal (ULN) within 28 days prior to initiation of study treatment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</si>
  <si>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</si>
  <si>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CT0325_A1_008</t>
  </si>
  <si>
    <t>CT0579_A2_003</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</si>
  <si>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</si>
  <si>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</si>
  <si>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</si>
  <si>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CT0326</t>
  </si>
  <si>
    <t>NCT02031471</t>
  </si>
  <si>
    <t>CT0326_A1_002</t>
  </si>
  <si>
    <t>Open label core study- week 24</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</si>
  <si>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</si>
  <si>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
Active moderate to severe rheumatoid arthritis according to the revised (1987) American College of Rheumatology (ACR) criteria or EULAR/ACR (2010) criteria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
Oral corticosteroids (&lt;/= 10 milligram per day (mg/day) prednisolone or equivalent) and non-steroidal anti-inflammatory drugs (NSAIDs; up to the recommended dose) are permitted if on stable dose regimen for &gt;/= 4 weeks prior to baseline
Permitted DMARDs are allowed if at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t>
  </si>
  <si>
    <t>Hypersensitivity (Serious adverse event): 1.75
Injection Site Erythema (Threshold 5%): 5.26</t>
  </si>
  <si>
    <t>1) Change From Baseline in Disease Activity Score 28 - Erythrocyte Sedimentation Rate (DAS28-ESR) Score in the Full Analysis Set (FAS) [ Time Frame: From baseline to Week 24 ]
2) Change From Baseline in Disease Activity Score 28 - Erythrocyte Sedimentation Rate (DAS28-ESR) Score in the Per Protocol Set (PPS) [ Time Frame: From baseline to Week 24 ]</t>
  </si>
  <si>
    <t>CT0037_A2_001</t>
  </si>
  <si>
    <t>CT0169_A3_001</t>
  </si>
  <si>
    <t>Injection site reaction: 1.2
Infusion site reaction: 1.2</t>
  </si>
  <si>
    <t>CT0218_A2_001</t>
  </si>
  <si>
    <t>CT0327_A1_002</t>
  </si>
  <si>
    <t>CT0327_A2_002</t>
  </si>
  <si>
    <t>Experimental: high dose</t>
  </si>
  <si>
    <t>Tralokinumab 800 mg q4w intravenously dosed for 24 weeks</t>
  </si>
  <si>
    <t>Tralokinumab 800 mg q4w for 24 weeks</t>
  </si>
  <si>
    <t>CT0327_A3_002</t>
  </si>
  <si>
    <t>Placebo q4w intravenously dosed for 24 weeks</t>
  </si>
  <si>
    <t>Placebo q4w for 24 weeks</t>
  </si>
  <si>
    <t>CT0218_A3_001</t>
  </si>
  <si>
    <t>CT0356_A2_001</t>
  </si>
  <si>
    <t>Experimental: tralokinumab 300 mg q4w</t>
  </si>
  <si>
    <t>Tralokinumab 300 mg administered subcutaneously q4w over a 52-week treatment period (up to 13 doses). follow-up visits were conducted at weeks 56 and 72</t>
  </si>
  <si>
    <t>Tralokinumab 300 mg sc q4w for 52-week</t>
  </si>
  <si>
    <t>CT0363</t>
  </si>
  <si>
    <t>NCT02194699</t>
  </si>
  <si>
    <t>CT0363_A2_001</t>
  </si>
  <si>
    <t>Placebo administered subcutaneously q2w over a 52-week treatment period (up to 26 doses)</t>
  </si>
  <si>
    <t>Placebo q2w for 52 weeks (26 doses)</t>
  </si>
  <si>
    <t>Age 12 -75
Documented physician-diagnosed asthma.
Documented treatment with ICS at a total daily dose corresponding to ≥500μg fluticasone propionate dry powder formulation equivalents) and a LABA
Morning pre-BD FEV1 value of &gt;/=40 and &lt;80% value (&lt;90% for patients 12 to 17 years of age) of their PNV
Post-BD reversibility of &gt;/=12% and &gt;/=200 mL in FEV1
ACQ-6 score &gt;/=1.5</t>
  </si>
  <si>
    <t>Assessments of ADA were performed using a tiered approach (screening, confirmatory and titering assays)</t>
  </si>
  <si>
    <t>CT0076_A2_006</t>
  </si>
  <si>
    <t>Treatment period (day 0)</t>
  </si>
  <si>
    <t>CT0328_A1_002</t>
  </si>
  <si>
    <t>Induction phase (week 10 )</t>
  </si>
  <si>
    <t>CT0328_A1_003</t>
  </si>
  <si>
    <t>Induction phase (16 weeks after last administration )</t>
  </si>
  <si>
    <t>CT0328_A2_002</t>
  </si>
  <si>
    <t>Experimental: maintenance phase: vedolizumab 300 mg</t>
  </si>
  <si>
    <t>Maintenance phase(week 10)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</si>
  <si>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</si>
  <si>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</si>
  <si>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CT0328_A5_001</t>
  </si>
  <si>
    <t>Placebo comparator: maintenance phase with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</si>
  <si>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</si>
  <si>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</si>
  <si>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CT0328_A2_003</t>
  </si>
  <si>
    <t>Maintenance phase(week 30)</t>
  </si>
  <si>
    <t>CT0328_A5_002</t>
  </si>
  <si>
    <t>CT0328_A2_004</t>
  </si>
  <si>
    <t>Maintenance phase(week 60)</t>
  </si>
  <si>
    <t>CT0328_A5_003</t>
  </si>
  <si>
    <t>CT0328_A2_005</t>
  </si>
  <si>
    <t>Maintenance phase(16 weeks after last administration)</t>
  </si>
  <si>
    <t>CT0328_A5_004</t>
  </si>
  <si>
    <t>CT0328_A4_002</t>
  </si>
  <si>
    <t>Open label cohort (week 10)</t>
  </si>
  <si>
    <t>CT0328_A4_003</t>
  </si>
  <si>
    <t>Open label cohort (week 30)</t>
  </si>
  <si>
    <t>CT0328_A4_004</t>
  </si>
  <si>
    <t>Open label cohort (week 62)</t>
  </si>
  <si>
    <t>CT0328_A4_005</t>
  </si>
  <si>
    <t>Open label cohort (week 94)</t>
  </si>
  <si>
    <t>CT0328_A4_006</t>
  </si>
  <si>
    <t>Open label cohort (16 weeks after last administration)</t>
  </si>
  <si>
    <t>CT0092_A1_001</t>
  </si>
  <si>
    <t>Treatment period: baseline(day1)</t>
  </si>
  <si>
    <t>CT0289_A3_001</t>
  </si>
  <si>
    <t>CT0356_A1_001</t>
  </si>
  <si>
    <t>Experimental: tralokinumab 300 mg q2w</t>
  </si>
  <si>
    <t>Tralokinumab 300 mg administered subcutaneously q2w over a 52-week treatment period (up to 26 doses). follow-up visits were conducted at weeks 56 and 72</t>
  </si>
  <si>
    <t>Tralokinumab 300 mg sc q2w for 52-week</t>
  </si>
  <si>
    <t>CT0562_A1_003</t>
  </si>
  <si>
    <t>China extension period: baseline</t>
  </si>
  <si>
    <t>Participants in the china population received atezolizumab + bevacizumab until unacceptable toxicity or loss of clinical benefit as determined by the investigator</t>
  </si>
  <si>
    <t>CT0329</t>
  </si>
  <si>
    <t>NCT02039505</t>
  </si>
  <si>
    <t>CT0329_A5_001</t>
  </si>
  <si>
    <t>Experimental:induction phase: cohort 1, vedolizumab 300 mg</t>
  </si>
  <si>
    <t>Induction phase (week 10)</t>
  </si>
  <si>
    <t>Vedolizumab 300 mg, iv infusion, once at weeks 0, 2 and 6 in the induction phase</t>
  </si>
  <si>
    <t>Vedolizumab: 300 mg iv infusion at weeks 0, 2, and 6</t>
  </si>
  <si>
    <t>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t>
  </si>
  <si>
    <t>Electrochemoluminescent (ECL) assay</t>
  </si>
  <si>
    <t>1. Percentage of Participants With a Clinical Response at Week 10 in Induction Phase [ Time Frame: Week 10 ]
2. Percentage of Participants With Clinical Remission at Week 60 in Maintenance Phase [ Time Frame: Week 60 ]
3. Number of Participants Who Experienced at Least One or More Treatment-Emergent Adverse Events (TEAEs) [ Time Frame: From Baseline to 16 weeks after
4. Number of Participants With TEAE Related to Body Weight [ Time Frame: From Baseline to 16 weeks after the last dose of study drug (Up to approximately 170 weeks) ]
5. Number of Participants With TEAE Related to Vital Signs [ Time Frame: From Baseline to 16 weeks after the last dose of study drug (Up to approximately 170 weeks) ]
6. Number of Participants With TEAE Related to Electrocardiogram (ECG) [ Time Frame: From Baseline to 16 weeks after the last dose of study drug (Up to approximately 170 weeks) ]
7. Number of Participants With Markedly Abnormal Laboratory Parameters Values [ Time Frame: From Baseline to 16 weeks after the last dose of study drug (Up to approximately 170 weeks) ]</t>
  </si>
  <si>
    <t>CT0329_A5_002</t>
  </si>
  <si>
    <t>Induction phase (16 weeks after last administration)</t>
  </si>
  <si>
    <t>CT0329_A6_001</t>
  </si>
  <si>
    <t>Experimental:induction phase: cohort 2, vedolizumab 300 mg</t>
  </si>
  <si>
    <t>CT0329_A6_002</t>
  </si>
  <si>
    <t>CT0329_A7_001</t>
  </si>
  <si>
    <t>Maintenance phase (week 10)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</si>
  <si>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</si>
  <si>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</si>
  <si>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CT0329_A7_002</t>
  </si>
  <si>
    <t>Maintenance phase (week 30)</t>
  </si>
  <si>
    <t>CT0329_A7_003</t>
  </si>
  <si>
    <t>Maintenance phase (week 60)</t>
  </si>
  <si>
    <t>CT0329_A7_004</t>
  </si>
  <si>
    <t>Maintenance phase (16 weeks after last administration)</t>
  </si>
  <si>
    <t>CT0329_A4_002</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</si>
  <si>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</si>
  <si>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</si>
  <si>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</si>
  <si>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</si>
  <si>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</si>
  <si>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</si>
  <si>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</si>
  <si>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</si>
  <si>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</si>
  <si>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</si>
  <si>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</si>
  <si>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</si>
  <si>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t>
  </si>
  <si>
    <t>Injection site erythema (mild): 4
Injection site pain (mild): 4
Injection site pruritus (mild): 0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</si>
  <si>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
2 .Maximum Observed Plasma Concentration (Cmax) [ Time Frame: Day 1 (Hour 0 pre-dose, Hours 1 and 8 post-dose), Day 2, Day 3, Day 4, Day 5, Day 6, Day 8, Day 15, Day 22, Day 29, Day 36, Day 43, Day 50, Day 57, Day 64, Day 71 and Day 85/Early Termination. ]</t>
  </si>
  <si>
    <t>CT0330_A1_002</t>
  </si>
  <si>
    <t>Treatment period-day 29</t>
  </si>
  <si>
    <t>CT0330_A1_003</t>
  </si>
  <si>
    <t>Treatment period-day 57</t>
  </si>
  <si>
    <t>CT0330_A1_004</t>
  </si>
  <si>
    <t>Treatment period-day 85</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</si>
  <si>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</si>
  <si>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</si>
  <si>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</si>
  <si>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</si>
  <si>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
Injection site pain (mild): 0
Injection site pruritus (mild): 0
Injection site reaction (mild): 12
Injection site swelling (mild): 4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</si>
  <si>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</si>
  <si>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</si>
  <si>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</si>
  <si>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</si>
  <si>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</si>
  <si>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</si>
  <si>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
Injection site pain (mild): 0
Injection site pruritus (mild): 4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</si>
  <si>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CT0330_A3_002</t>
  </si>
  <si>
    <t>CT0330_A3_003</t>
  </si>
  <si>
    <t>CT0330_A3_004</t>
  </si>
  <si>
    <t>CT0588</t>
  </si>
  <si>
    <t>NCT03918239</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</si>
  <si>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</si>
  <si>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</si>
  <si>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</si>
  <si>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</si>
  <si>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</si>
  <si>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Healthy Volunteers</t>
  </si>
  <si>
    <t>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</si>
  <si>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
2. Area Under the Concentration-Time Curve From Time Zero Extrapolated to Infinity (AUC0-Inf) of Lanadelumab (TAKHZYRO) in Plasma [ Time Frame: Pre-dose, 8, 24, 48, 72, 96, 168, 336, 504, 672, 1008, 1344, 2016, 2664 hours post-dose ]
3. Maximum Observed Plasma Drug Concentration (Cmax) of Lanadelumab (TAKHZYRO) in Plasma [ Time Frame: Pre-dose, 8, 24, 48, 72, 96, 168, 336, 504, 672, 1008, 1344, 2016, 2664 hours post-dose ]
4. Minimum Time to Reach (Tmax) in Maximum Observed Plasma Drug Concentration of Lanadelumab (TAKHZYRO) in Plasma [ Time Frame: Pre-dose, 8, 24, 48, 72, 96, 168, 336, 504, 672, 1008, 1344, 2016, 2664 hours post-dose ]
5. Terminal Half-Life (T1/2) of Lanadelumab (TAKHZYRO) in Plasma [ Time Frame: Pre-dose, 8, 24, 48, 72, 96, 168, 336, 504, 672, 1008, 1344, 2016, 2664 hours post-dose ]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
8. Terminal Elimination Rate Constant (Lambda z) of Lanadelumab (TAKHZYRO) in Plasma [ Time Frame: Pre-dose, 8, 24, 48, 72, 96, 168, 336, 504, 672, 1008, 1344, 2016, 2664 hours post-dose ]</t>
  </si>
  <si>
    <t>CT0331_A1_002</t>
  </si>
  <si>
    <t>CT0331_A1_003</t>
  </si>
  <si>
    <t>CT0331_A1_004</t>
  </si>
  <si>
    <t>Treatment period- early withdrawal week 52</t>
  </si>
  <si>
    <t>CT0331_A1_005</t>
  </si>
  <si>
    <t>Follow up- week 60</t>
  </si>
  <si>
    <t>Injection Site Erythema (Threshold 5%): 4.76</t>
  </si>
  <si>
    <t>CT0348</t>
  </si>
  <si>
    <t>NCT02132949</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</si>
  <si>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</si>
  <si>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</si>
  <si>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</si>
  <si>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</si>
  <si>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5-Fluorouracil, Epirubicin, Cyclophosphamide, Docetaxel, Trastuzumab</t>
  </si>
  <si>
    <t>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</si>
  <si>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</si>
  <si>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</si>
  <si>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CT0331_A2_002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</si>
  <si>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</si>
  <si>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</si>
  <si>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</si>
  <si>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</si>
  <si>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</si>
  <si>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</si>
  <si>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</si>
  <si>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</si>
  <si>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</si>
  <si>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</si>
  <si>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
Active RA according to the revised ACR (1987) criteria or EULAR/ACR (2010) criteria
Moderate to severe RA with a DAS28-ESR score &gt;3.2 points
Inadequate response and/or intolerance to MTX or other non-biologic DMARDs and/or where MTX or other non-biologic DMARDs are inappropriate
Oral corticosteroids (less than or equal to [&lt;/=] 10 mg per day prednisolone or equivalent) and nonsteroidal anti-inflammatory drugs (NSAIDs) permitted if on stable dose regimen for greater than or equal to [&gt;/=] 4 weeks prior to baseline
Permitted non-biologic DMARDs allowed if at stable dose for &gt;/=4 weeks prior to baseline
Receiving treatment on an outpatient basis, not including tocilizumab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</si>
  <si>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</si>
  <si>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</si>
  <si>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</si>
  <si>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</si>
  <si>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</si>
  <si>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</si>
  <si>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</si>
  <si>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</si>
  <si>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t>
  </si>
  <si>
    <t>Maximum Observed Drug Concentration (Cmax) of Denosumab [ Time Frame: Day 1 predose up to day 127 ]
Area Under the Drug Concentration-time Curve From Time 0 to 18 Weeks Post-dose (AUC0-18 Weeks) of Denosumab [ Time Frame: Day 1 predose up to day 127 ]</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</si>
  <si>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</si>
  <si>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</si>
  <si>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</si>
  <si>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</si>
  <si>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</si>
  <si>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CT0334</t>
  </si>
  <si>
    <t>NCT02055976</t>
  </si>
  <si>
    <t>CT0334_A1_001</t>
  </si>
  <si>
    <t>Experimental: bococizumab 50mg q14d with Atorvastatin</t>
  </si>
  <si>
    <t>Participants received bococizumab 50 mg every 2 weeks, subcutaneous injection for 16 weeks</t>
  </si>
  <si>
    <t>50mg every two weeks</t>
  </si>
  <si>
    <t>• Subjects whose LDL-C is not controlled by a stable dose of atorvastatin (Population A)
•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</si>
  <si>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</si>
  <si>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
Injection site pain (Threshold 5%): 0
Injection site pruritus (Threshold 5%): 8
Injection site swelling (Threshold 5%): 0</t>
  </si>
  <si>
    <t>1. Percent Change From Baseline in Fasting Low Density Lipoprotein-Cholesterol (LDL-C) at Day 85 [ Time Frame: Baseline, Day 85 ]
2. Percent Change From Baseline in Fasting Low Density Lipoprotein-Cholesterol (LDL-C) at Day 113 [ Time Frame: Baseline, Day 113 ]</t>
  </si>
  <si>
    <t>CT0334_A2_001</t>
  </si>
  <si>
    <t>Experimental: bococizumab 100mg q14d with Atorvastatin</t>
  </si>
  <si>
    <t>Participants received bococizumab 100 mg every 2 weeks, subcutaneous injection for 16 weeks</t>
  </si>
  <si>
    <t>100mg every two weeks</t>
  </si>
  <si>
    <t>Injection site erythema (Threshold 5%): 25
Injection site pain (Threshold 5%): 4.17
Injection site pruritus (Threshold 5%): 16.67
Injection site swelling (Threshold 5%): 0</t>
  </si>
  <si>
    <t>CT0334_A3_001</t>
  </si>
  <si>
    <t>Experimental: bococizumab 150mg q14d with Atorvastatin</t>
  </si>
  <si>
    <t>Participants received bococizumab 150 mg every 2 weeks, subcutaneous injection for 16 weeks</t>
  </si>
  <si>
    <t>Injection site erythema (Threshold 5%): 33.33
Injection site pain (Threshold 5%): 0
Injection site pruritus (Threshold 5%): 29.17
Injection site swelling (Threshold 5%): 8.33</t>
  </si>
  <si>
    <t>CT0334_A4_001</t>
  </si>
  <si>
    <t>Experimental: bococizumab 50mg q14d</t>
  </si>
  <si>
    <t>Injection site erythema (Threshold 5%): 16
Injection site pain (Threshold 5%): 0
Injection site pruritus (Threshold 5%): 16
Injection site swelling (Threshold 5%): 0</t>
  </si>
  <si>
    <t>CT0334_A5_001</t>
  </si>
  <si>
    <t>Experimental: bococizumab 100mg q14d</t>
  </si>
  <si>
    <t>Injection site erythema (Threshold 5%): 28
Injection site pain (Threshold 5%): 0
Injection site pruritus (Threshold 5%): 24
Injection site swelling (Threshold 5%): 0</t>
  </si>
  <si>
    <t>CT0334_A6_001</t>
  </si>
  <si>
    <t>Experimental: bococizumab 150mg q14d</t>
  </si>
  <si>
    <t>Injection site erythema (Threshold 5%): 25
Injection site pain (Threshold 5%): 12.5
Injection site pruritus (Threshold 5%): 20.83
Injection site swelling (Threshold 5%): 4.17</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</si>
  <si>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</si>
  <si>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</si>
  <si>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</si>
  <si>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</si>
  <si>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</si>
  <si>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</si>
  <si>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</si>
  <si>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</si>
  <si>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</si>
  <si>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</si>
  <si>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CT0335_A2_001</t>
  </si>
  <si>
    <t>Experimental: erenumab 140 mg</t>
  </si>
  <si>
    <t>Participants received 140 mg erenumab on day 1 and at weeks 4 and 8 by subcutaneous injection</t>
  </si>
  <si>
    <t>140 mg erenumab on day 1 and at weeks 4 and 8</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</si>
  <si>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</si>
  <si>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</si>
  <si>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</si>
  <si>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</si>
  <si>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t>
  </si>
  <si>
    <t>Ramucirumab 8 mg/kg on day 1
oxaliplatin 80 mg/m2 on day 1
folinic acid 200 mg/m2 on day 1 and 2
5-fu 400 mg/m2 on day 1 and 2, 600 mg/m2 22-h continuous infusion on days 1 and 2</t>
  </si>
  <si>
    <t>Oxaliplatin, Folinic Acid, 5-Fu</t>
  </si>
  <si>
    <t>Histological or cytological diagnosis of hepatocellular carcinoma (HCC) or imaging findings consistent with HCC in a participant with liver cirrhosis and alpha-fetoprotein &gt; 200 nanogram per milliliter
At least 1 measurable or non-measurable lesion
Child-Pugh A
Barcelona Clinic Liver Cancer (BCLC) stage C or BCLC stage B not amenable to locoregional therapy or refractory to locoregional therapy
Eastern Cooperative Oncology Group Performance Status of 0 or 1
Have not received previous systemic therapy for advanced HCC
Have resolution to Grade &lt;/=1 of all clinically significant toxic effects of prior locoregional therapy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
The urinary protein is &lt;/= 1+. If &gt;/= 2+ proteinuria, the 24-hour urine protein is &lt;1000 milligram
An estimated life expectancy of at least 12 weeks</t>
  </si>
  <si>
    <t>1) Number of Participants With One or More Serious Adverse Event(s) (SAEs) Considered by the Investigator to be Related to Study Drug Administration [ Time Frame: Baseline through study completion (Up To 8 Months) ]</t>
  </si>
  <si>
    <t>CT0337</t>
  </si>
  <si>
    <t>NCT02069704</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</si>
  <si>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</si>
  <si>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</si>
  <si>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</si>
  <si>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</si>
  <si>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</si>
  <si>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</si>
  <si>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</si>
  <si>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t>
  </si>
  <si>
    <t>Seroconversion</t>
  </si>
  <si>
    <t>1. Area Under the Concentration-versus-time Curve (AUC) at Cycle 1 (AUC0-336h) of BEVZ92 and Avastin [ Time Frame: AUC0-336 hrs: 0 to 336 hours after start of the first infusion ]
2. AUC at Steady State (AUCss) of BEVZ92 and Avastin [ Time Frame: AUCss: 0 to 336 hours after the administration of Cycle 7 infusion (Week 13) ]</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</si>
  <si>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</si>
  <si>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</si>
  <si>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</si>
  <si>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</si>
  <si>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</si>
  <si>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</si>
  <si>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CT0337_A2_002</t>
  </si>
  <si>
    <t>CT0313_A1_001</t>
  </si>
  <si>
    <t>CT0383</t>
  </si>
  <si>
    <t>NCT02362594</t>
  </si>
  <si>
    <t>CT0383_A1_001</t>
  </si>
  <si>
    <t>Anti-Pembrolizumab Antibodies</t>
  </si>
  <si>
    <t>Experimental: pembrolizumab- Baseline</t>
  </si>
  <si>
    <t>Pembrolizumab 200 mg administered intravenously (iv) on day 1 of each 21-day cycle</t>
  </si>
  <si>
    <t>200 mg intravenously (iv) on day 1 of each 21-day cycle</t>
  </si>
  <si>
    <t>Melanoma</t>
  </si>
  <si>
    <t>Ages Eligible for Study: 18 Years and older (Adult, Older Adult)
Completely resected Stage III melanoma
Tumor tissue available for evaluation of PD-L1 expression
Eastern Cooperative Oncology Group (ECOG) performance status of 0 or 1
Adequate organ function
No prior therapy for melanoma except surgery for primary melanoma lesions (or previously treated with interferon for thick primary melanomas without evidence of lymph node involvement are eligible)
Female participants of childbearing potential should be willing to use adequate methods of birth control or be surgically sterile, or abstain from heterosexual activity for the course of the study through 120 days after the last dose of study medication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</si>
  <si>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</si>
  <si>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 Time Frame: 6 months ]
2. Part 1: Percentage of Participants With Recurrence-Free Survival (RFS) At 6 Months Among Participants With PD-L1-positive Tumor Expression [ Time Frame: 6 months ]</t>
  </si>
  <si>
    <t>CT0528</t>
  </si>
  <si>
    <t>NCT03131648</t>
  </si>
  <si>
    <t>CT0528_A2_001</t>
  </si>
  <si>
    <t>Placebo comparator: placebo q2w</t>
  </si>
  <si>
    <t>Initial treatment period-baseline</t>
  </si>
  <si>
    <t>Week 0 to week 16:
placebo q2w
placebo: placebo contains the same excipients, in the same concentration, only lacking tralokinumab
at day 0, each subject received 4 sc injections (each 1.0 ml) of placebo to receive a total loading dose (4.0 ml). at subsequent visits (q2w) each subject received 2 sc injections (each 1.0 ml) of placebo</t>
  </si>
  <si>
    <t>Placebo q2w till week 16</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</si>
  <si>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</si>
  <si>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</si>
  <si>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</si>
  <si>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
2) Subjects Achieving at Least 75% Reduction in Eczema Area and Severity Index [EASI]. [ Time Frame: At Week 16 ]</t>
  </si>
  <si>
    <t>CT0338_A1_002</t>
  </si>
  <si>
    <t>Treatment period + follow-up (week 1 to 36)</t>
  </si>
  <si>
    <t>Only post-baseline positive</t>
  </si>
  <si>
    <t>CT0338_A2_002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</si>
  <si>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</si>
  <si>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</si>
  <si>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</si>
  <si>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</si>
  <si>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</si>
  <si>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</si>
  <si>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
Gastric Adenocarcinoma
Gastroesophageal Junction Adenocarcinoma
Hepatocellular Cancer
Renal Cell Carcinoma
Non-Small Cell Lung Cancer</t>
  </si>
  <si>
    <t>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</si>
  <si>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</si>
  <si>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
2) Part B: Percentage of Participants Who Exhibit Complete Response (CR) or Partial Response (PR) [Overall Response Rate (ORR)] [ Time Frame: Baseline through Measured Progressive Disease or Death (Up to 17 months) ]</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</si>
  <si>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</si>
  <si>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</si>
  <si>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</si>
  <si>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</si>
  <si>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CT0339_A3_001</t>
  </si>
  <si>
    <t>Experimental: part b - gastric with ramucirumab</t>
  </si>
  <si>
    <t>Participants received 8 mg/kg ramucirumab followed by 750mg emibetuzumab given as intravenous (iv) infusion on days 1 and 15 of 28 days cycle</t>
  </si>
  <si>
    <t>CT0339_A4_001</t>
  </si>
  <si>
    <t>Experimental: part b - hcc with ramucirumab</t>
  </si>
  <si>
    <t>CT0339_A5_001</t>
  </si>
  <si>
    <t>Experimental: part b - rcc with ramucirumab</t>
  </si>
  <si>
    <t>CT0339_A6_001</t>
  </si>
  <si>
    <t>Experimental: part b - nsclc with ramucirumab</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</si>
  <si>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</si>
  <si>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</si>
  <si>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</si>
  <si>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CT0339_A2_002</t>
  </si>
  <si>
    <t>CT0339_A3_002</t>
  </si>
  <si>
    <t>CT0339_A4_002</t>
  </si>
  <si>
    <t>CT0339_A5_002</t>
  </si>
  <si>
    <t>CT0339_A6_002</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</si>
  <si>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</si>
  <si>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</si>
  <si>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</si>
  <si>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</si>
  <si>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</si>
  <si>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</si>
  <si>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t>
  </si>
  <si>
    <t>Injection site erythema: 46.7
Injection site swelling: 0
Injection site rash: 0
Injection site pain: 0 (Frequency Threshold 1%)</t>
  </si>
  <si>
    <t>1) Area Under the Concentration-Time Curve From Zero to Infinity (AUC [0-infinity]) [ Time Frame: Day 1 (pre-dose sample collected within 30 minutes prior to study drug administration), Days 2, 4, 6, 8, 10, 15, 22, 36, and 57 post-dose ]
2) Maximum Observed Serum Concentration (Cmax) [ Time Frame: Day 1 (pre-dose sample collected within 30 minutes prior to study drug administration), Days 2, 4, 6, 8, 10, 15, 22, 36, and 57 post-dose ]
3) Time to Maximum Concentration (Tmax) [ Time Frame: Day 1 (pre-dose sample collected within 30 minutes prior to study drug administration), Days 2, 4, 6, 8, 10, 15, 22, 36, and 57 post-dose ]
4) Area Under the Concentration-Time Curve From Zero to Last Measurable Concentration (AUC [0-t]) [ Time Frame: Day 1 (pre-dose sample collected within 30 minutes prior to study drug administration), Days 2, 4, 6, 8, 10, 15, 22, 36, and 57 post-dose ]
5) Terminal Elimination Half-life (t1/2) [ Time Frame: Day 1 (pre-dose sample collected within 30 minutes prior to study drug administration), Days 2, 4, 6, 8, 10, 15, 22, 36, and 57 post-dose ]
6) Apparent Systemic Clearance (CL/F) After Subcutaneous Dose [ Time Frame: Day 1 (pre-dose sample collected within 30 minutes prior to study drug administration), Days 2, 4, 6, 8, 10, 15, 22, 36, and 57 post-dose ]
7) Apparent Terminal-Phase Volume of Distribution (Vz/F) [ Time Frame: Day 1 (pre-dose sample collected within 30 minutes prior to study drug administration), Days 2, 4, 6, 8, 10, 15, 22, 36, and 57 post-dose ]</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</si>
  <si>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</si>
  <si>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</si>
  <si>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</si>
  <si>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</si>
  <si>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
Injection site swelling: 0
Injection site rash: 0
Injection site pain: 6.67 (Frequency Threshold 1%)</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</si>
  <si>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</si>
  <si>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</si>
  <si>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</si>
  <si>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</si>
  <si>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
Injection site swelling: 0
Injection site rash: 0
Injection site pain: 0 (Frequency Threshold 1%)</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</si>
  <si>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</si>
  <si>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</si>
  <si>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</si>
  <si>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</si>
  <si>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
Injection site swelling: 0
Injection site rash: 0
Injection site pain: 0 (Frequency Threshold 1%)</t>
  </si>
  <si>
    <t>CT0341</t>
  </si>
  <si>
    <t>NCT02100514</t>
  </si>
  <si>
    <t>CT0341_A1_001</t>
  </si>
  <si>
    <t>Participants received bococizumab 150 mg every 2 weeks, subcutaneous injection for 52 weeks</t>
  </si>
  <si>
    <t>• Patients aged 18 years and older
• Treated with a statin
• Fasting LDL-C &gt;=100 mg/dL and triglyceride &lt;= 400 mg/dL
•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</si>
  <si>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</si>
  <si>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
Hypersensitivity reaction: 0.2 (Type 1 or 3)</t>
  </si>
  <si>
    <t>CT0341_A2_001</t>
  </si>
  <si>
    <t>Participants who were ada positive on their ada assessment at week 58 during follow-up visit</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</si>
  <si>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</si>
  <si>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</si>
  <si>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</si>
  <si>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</si>
  <si>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</si>
  <si>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</si>
  <si>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</si>
  <si>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</si>
  <si>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</si>
  <si>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</si>
  <si>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</si>
  <si>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</si>
  <si>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</si>
  <si>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</si>
  <si>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 Ages Eligible for Study: 18 Years and older
• Histologically or cytologically documented locally advanced or metastatic transitional cell carcinoma of the urothelium (including renal pelvis, ureters, urinary bladder, urethra)
• Representative tumor specimens as specified by the protocol
• Eastern Cooperative Oncology Group (ECOG) performance status of 0 or 1
• Life expectancy greater than or equal to (&gt;=) 12 weeks
• Measurable disease, as defined by RECIST v1.1
• Adequate hematologic and end organ function
Cohort 2-Specific Inclusion Criteria:
•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
•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
•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</si>
  <si>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</si>
  <si>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CT0744</t>
  </si>
  <si>
    <t>10.1056/NEJMoa0706290</t>
  </si>
  <si>
    <t>CT0744_A1_001</t>
  </si>
  <si>
    <t>24 mg of adalimumab per square meter of body-surface area (maximum dose, 40 mg) subcutaneously every other week for 16 weeks</t>
  </si>
  <si>
    <t>Treatment period - week 16</t>
  </si>
  <si>
    <t>Adalimumab sc 40 mg qow</t>
  </si>
  <si>
    <t>Juvenile idiopathic arthritis</t>
  </si>
  <si>
    <t>Patients 4 to 17 years of age with active juvenile rheumatoid arthritis who had previously received treatment with nonsteroidal antiinflammatory drugs</t>
  </si>
  <si>
    <t>CT0746</t>
  </si>
  <si>
    <t>CT0746_A1_001</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</si>
  <si>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</si>
  <si>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</si>
  <si>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</si>
  <si>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</si>
  <si>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</si>
  <si>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</si>
  <si>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
40mg eow for first to 17 weeks</t>
  </si>
  <si>
    <t>Plaque-Type Psoriasis</t>
  </si>
  <si>
    <t>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</si>
  <si>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</si>
  <si>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</si>
  <si>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</si>
  <si>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</si>
  <si>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CT0344</t>
  </si>
  <si>
    <t>NCT02118337</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</si>
  <si>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</si>
  <si>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</si>
  <si>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</si>
  <si>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</si>
  <si>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
durvalumab 3 mg q2w</t>
  </si>
  <si>
    <t>Select Advanced Malignancies
Kidney Cancer
Clear Cell Renal Cell Carcinoma</t>
  </si>
  <si>
    <t>• Must be 18 years or older
• Eastern Cooperative Oncology Group performance status of 0-1
• Adequate organ function
•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</si>
  <si>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</si>
  <si>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</si>
  <si>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
2. Number of Participants With Abnormal Clinical Laboratory Parameters Reported as TEAEs in Dose-escalation Phase [ Time Frame: Day 1 through 90 days post end of treatment (approximately 5 years 10 months) ]
3. Number of Participants With Abnormal Vital Signs and Physical Examinations Reported as TEAES in Dose-escalation Phase [ Time Frame: Day 1 through 90 days post end of treatment (approximately 5 years 10 months) ]
4. Number of Participants With Abnormal Electrocardiograms (ECGs) Reported as TEAEs in Dose-escalation Phase [ Time Frame: Day 1 through 90 days post end of treatment (approximately 5 years 10 months) ]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</si>
  <si>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CT0344_A2_001</t>
  </si>
  <si>
    <t>Experimental: medi0680 0.1 mg/kg + durvalumab 10 mg</t>
  </si>
  <si>
    <t>Participants in dose-escalation phase received iv infusion of medi0680 0.1 mg/kg and durvalumab 10 mg/kg q2w for up to 12 months</t>
  </si>
  <si>
    <t>Medi0680 0.1 mg/kg
durvalumab 10 mg q2w</t>
  </si>
  <si>
    <t>CT0344_A3_001</t>
  </si>
  <si>
    <t>Experimental: medi0680 0.5 mg/kg + durvalumab 10 mg</t>
  </si>
  <si>
    <t>Participants in dose-escalation phase received iv infusion of medi0680 0.5 mg/kg and durvalumab 10 mg/kg q2w for up to 12 months</t>
  </si>
  <si>
    <t>Medi0680 0.5 mg/kg
durvalumab 10 mg q2w</t>
  </si>
  <si>
    <t>CT0344_A4_001</t>
  </si>
  <si>
    <t>Experimental: medi0680 2.5 mg/kg + durvalumab 10 mg</t>
  </si>
  <si>
    <t>Participants in dose-escalation phase received iv infusion of medi0680 2.5 mg/kg and durvalumab 10 mg/kg q2w for up to 12 months</t>
  </si>
  <si>
    <t>Medi0680 2.5 mg/kg
durvalumab 10 mg q2w</t>
  </si>
  <si>
    <t>CT0344_A5_001</t>
  </si>
  <si>
    <t>Experimental: medi0680 10 mg/kg + durvalumab 10 mg</t>
  </si>
  <si>
    <t>Participants in dose-escalation phase received iv infusion of medi0680 10 mg/kg and durvalumab 10 mg/kg q2w for up to 12 months</t>
  </si>
  <si>
    <t>Medi0680 10 mg/kg
durvalumab 10 mg q2w</t>
  </si>
  <si>
    <t>CT0344_A6_001</t>
  </si>
  <si>
    <t>Experimental: medi0680 20 mg/kg + durvalumab 10 mg</t>
  </si>
  <si>
    <t>Participants in dose-escalation phase received iv infusion of medi0680 20 mg/kg and durvalumab 10 mg/kg q2w for up to 12 months</t>
  </si>
  <si>
    <t>Medi0680 20 mg/kg
durvalumab 10 mg q2w</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</si>
  <si>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</si>
  <si>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</si>
  <si>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</si>
  <si>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</si>
  <si>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</si>
  <si>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</si>
  <si>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</si>
  <si>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
durvalumab 750 mg q2w</t>
  </si>
  <si>
    <t>Infusion site pain: 2.38</t>
  </si>
  <si>
    <t>CT0344_A1_002</t>
  </si>
  <si>
    <t>CT0344_A2_002</t>
  </si>
  <si>
    <t>CT0344_A3_002</t>
  </si>
  <si>
    <t>CT0344_A4_002</t>
  </si>
  <si>
    <t>CT0344_A5_002</t>
  </si>
  <si>
    <t>CT0344_A6_002</t>
  </si>
  <si>
    <t>CT0344_A8_002</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</si>
  <si>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</si>
  <si>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</si>
  <si>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</si>
  <si>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</si>
  <si>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</si>
  <si>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</si>
  <si>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</si>
  <si>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</si>
  <si>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</si>
  <si>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</si>
  <si>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</si>
  <si>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</si>
  <si>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</si>
  <si>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
eligible participants on completion of 52-weeks entered maintenance period and received belimumab 10 mg/kg every 4 weeks until week 48 of subsequent years (maintenance is year 2, 3, 4)</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</si>
  <si>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</si>
  <si>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</si>
  <si>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</si>
  <si>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</si>
  <si>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</si>
  <si>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</si>
  <si>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</si>
  <si>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</si>
  <si>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</si>
  <si>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</si>
  <si>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</si>
  <si>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</si>
  <si>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</si>
  <si>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</si>
  <si>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</si>
  <si>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</si>
  <si>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</si>
  <si>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</si>
  <si>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CT0346_A2_002</t>
  </si>
  <si>
    <t>Experimental: sarilumab 200 mg q2w</t>
  </si>
  <si>
    <t>Sarilumab 200 mg sc injection q2w for 24 weeks</t>
  </si>
  <si>
    <t>CT0347_A1_002</t>
  </si>
  <si>
    <t>Treatment-emergent ADA positive (induced + boosted)</t>
  </si>
  <si>
    <t>CT0347_A2_002</t>
  </si>
  <si>
    <t>CT0220_A2_001</t>
  </si>
  <si>
    <t>CT0090_A1_002</t>
  </si>
  <si>
    <t>Baseline - alq</t>
  </si>
  <si>
    <t>CT0579_A1_003</t>
  </si>
  <si>
    <t>CT0348_A1_001</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</si>
  <si>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</si>
  <si>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</si>
  <si>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</si>
  <si>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</si>
  <si>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CT0348_A1_002</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</si>
  <si>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</si>
  <si>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Hypersensitivity: 0.50</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</si>
  <si>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</si>
  <si>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</si>
  <si>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CT0349</t>
  </si>
  <si>
    <t>NCT02133742</t>
  </si>
  <si>
    <t>CT0349_A1_001</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</si>
  <si>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</si>
  <si>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</si>
  <si>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</si>
  <si>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 Histologically or cytologically confirmed advanced RCC with predominantly clear-cell subtype with primary tumor resected
• At least one measureable lesion as defined by Response Evaluation Criteria In Solid Tumors (RECIST) version 1.1.
• Eastern Cooperative Oncology Group performance status 0 or 1
• Controlled hypertension</t>
  </si>
  <si>
    <t>Catheter site erythema: 1.92</t>
  </si>
  <si>
    <t>1. Number of Participants With Dose-Limiting Toxicities (DLT): Dose Finding Phase [ Time Frame: Cycle 1 Day 1 to Cycle 2 Day 21 (up to 42 days) ]</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</si>
  <si>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</si>
  <si>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</si>
  <si>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</si>
  <si>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</si>
  <si>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</si>
  <si>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
dupilumab 300 mg sc q2w</t>
  </si>
  <si>
    <t>Ics Therapy/Laba Therapy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</si>
  <si>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</si>
  <si>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</si>
  <si>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
Injection site pain: 8.11
Injection site pruritus: 10.81
Injection site reaction: 0
Drug hypersensitivity: 0
Hypersensitivity: 0</t>
  </si>
  <si>
    <t>1. Number of Participants With Treatment-Emergent Adverse Events (TEAEs) [ Time Frame: From the first IMP injection in LTS12551 to the last IMP injection plus 14 weeks (up to 108 weeks) ]</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</si>
  <si>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</si>
  <si>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</si>
  <si>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</si>
  <si>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
dupilumab 300 mg sc q2w</t>
  </si>
  <si>
    <t>Injection site erythema: 13.06
Injection site pain: 4.28
Injection site pruritus: 3.8
Injection site reaction: 0.24
Drug hypersensitivity: 0
Hypersensitivity: 0.24</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</si>
  <si>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</si>
  <si>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</si>
  <si>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</si>
  <si>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
Injection site pain: 2.9
Injection site pruritus: 2.9
Injection site reaction: 0.58
Drug hypersensitivity: 0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</si>
  <si>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</si>
  <si>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</si>
  <si>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</si>
  <si>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</si>
  <si>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
Injection site pain: 1.38
Injection site pruritus: 0.69
Injection site reaction: 0.49
Drug hypersensitivity: 0.1
Hypersensitivity: 0</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</si>
  <si>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</si>
  <si>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</si>
  <si>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
Injection site pain: 0
Injection site pruritus: 2.06
Injection site reaction: 0
Drug hypersensitivity: 0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</si>
  <si>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</si>
  <si>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</si>
  <si>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</si>
  <si>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
Injection site pain: 2.22
Injection site pruritus: 0
Injection site reaction: 0
Drug hypersensitivity: 0
Hypersensitivity: 0</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</si>
  <si>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</si>
  <si>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</si>
  <si>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
Injection site pain: 5.26
Injection site pruritus: 10.53
Injection site reaction: 5.26
Drug hypersensitivity: 0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</si>
  <si>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</si>
  <si>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</si>
  <si>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</si>
  <si>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
Injection site pain: 14.29
Injection site pruritus: 0
Injection site reaction: 0
Drug hypersensitivity: 0
Hypersensitivity: 0</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</si>
  <si>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</si>
  <si>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</si>
  <si>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</si>
  <si>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</si>
  <si>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</si>
  <si>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</si>
  <si>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</si>
  <si>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 Hyperlipidemia
• Statin Intolerant
•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</si>
  <si>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</si>
  <si>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
Hypersensitivity reaction: 0 (Type 1 or 3)</t>
  </si>
  <si>
    <t>CT0351_A1_002</t>
  </si>
  <si>
    <t>Week 4</t>
  </si>
  <si>
    <t>CT0351_A1_003</t>
  </si>
  <si>
    <t>Week 12</t>
  </si>
  <si>
    <t>CT0351_A1_004</t>
  </si>
  <si>
    <t>CT0352</t>
  </si>
  <si>
    <t>NCT02136069</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</si>
  <si>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</si>
  <si>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</si>
  <si>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</si>
  <si>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</si>
  <si>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</si>
  <si>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
Moderately to severely active UC as determined by the Mayo Clinic Score assessment (MCS)
Naive to treatment with any anti-TNF inhibitor therapy (including TNF inhibitor biosimilars)
An inadequate response to or intolerance of prior corticosteroid and/or immunosuppressant treatment
Background regimen for UC may include oral 5-aminosalicylate (5-ASA), oral corticosteroids, budenoside multi-matrix system (MMX), probiotics, azathioprine (AZA), 6-mercaptopurine (6-MP), or methotrexate (MTX) if doses have been stable during the screening period
Use of highly effective contraception during and at least 24 weeks after the last dose of study drug</t>
  </si>
  <si>
    <t>Injection site reaction (Grade 1): 3.51758794
Injection site reaction (Grade 2): 0
Injection site reaction (Grade 3): 0
Injection site reaction (Grade 4): 0
Injection site reaction (Grade 5): 0
Hypersensitivity (Grade 1): 0
Hypersensitivity (Grade 2): 0
Hypersensitivity (Grade 3): 0
Hypersensitivity (Grade 4): 0
Hypersensitivity (Grade 5): 0
Drug hypersensitivity: 0
Hypersensitivity: 0</t>
  </si>
  <si>
    <t>Percentage of Participants With Both Clinical Response at Week 10 and Clinical Remission at Week 54, as Determined by the Mayo Clinic Score (MCS) [ Time Frame: Week 10, Week 54 ]</t>
  </si>
  <si>
    <t>CT0384</t>
  </si>
  <si>
    <t>NCT02364999</t>
  </si>
  <si>
    <t>CT0384_A2_001</t>
  </si>
  <si>
    <t>Comparator: bevacizumab-eu</t>
  </si>
  <si>
    <t>Treatment period: cycle 1 pre-dose</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</si>
  <si>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</si>
  <si>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</si>
  <si>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Advanced Non-Squamous Nsclc</t>
  </si>
  <si>
    <t>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</si>
  <si>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</si>
  <si>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</si>
  <si>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</si>
  <si>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CT0353_A1_002</t>
  </si>
  <si>
    <t>Treatment period-week 0 to 60</t>
  </si>
  <si>
    <t>ADA incidence</t>
  </si>
  <si>
    <t>CT0567_A1_001</t>
  </si>
  <si>
    <t>Omb 20mg pfs abdomen</t>
  </si>
  <si>
    <t>Ofatumumab 20 mg subcutaneous (sc.) injection with pre-filled syringes (pfs) administrated on abdomen</t>
  </si>
  <si>
    <t>CT0353_A2_002</t>
  </si>
  <si>
    <t>CT0508</t>
  </si>
  <si>
    <t>NCT02985398</t>
  </si>
  <si>
    <t>CT0508_A1_002</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</si>
  <si>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</si>
  <si>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</si>
  <si>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</si>
  <si>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</si>
  <si>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</si>
  <si>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</si>
  <si>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
2) Number of Participants With a Clinically Significant Electrocardiogram [ Time Frame: Baseline, Day 0 Postdose, Week 12, 24, 36, 48 60, 72 and 84 (Predose and Postdose), and Week 104 ]
3) Number of Participants With Any Clinically Significant Laboratory Values [ Time Frame: 104 Weeks ]
4) Number of Participants Experiencing Suicidal Ideation or Suicidal Behavior on Columbia-Suicide Severity Rating Scale (C-SSRS) [ Time Frame: 104 Weeks ]
5) Number of Participants With Any Clinically Significant (CS) Changes in Vital Signs [ Time Frame: 104 Weeks ]</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</si>
  <si>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</si>
  <si>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</si>
  <si>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</si>
  <si>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</si>
  <si>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</si>
  <si>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</si>
  <si>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</si>
  <si>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</si>
  <si>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t>
  </si>
  <si>
    <t>Electrochemiluminesce immunoassay</t>
  </si>
  <si>
    <t>1. Part A: Number of Participants With Confirmed Best Overall Response (BOR) as Per Response Evaluation Criteria in Solid Tumors Version (RECIST) 1.1 [ Time Frame: Up to 87 weeks ]
2. Part B: Durable Response Rate (DRR) [ Time Frame: Up to 161 weeks ]</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</si>
  <si>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</si>
  <si>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</si>
  <si>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</si>
  <si>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CT0122_A3_001</t>
  </si>
  <si>
    <t>Hypersensitivity: 0.2</t>
  </si>
  <si>
    <t>CT0152_A2_001</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</si>
  <si>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</si>
  <si>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</si>
  <si>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</si>
  <si>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</si>
  <si>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</si>
  <si>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t>
  </si>
  <si>
    <t>Ovarian Cancer
Fallopian Tube Cancer
Peritoneal Neoplasms</t>
  </si>
  <si>
    <t>18 Years and older
Participants receiving a histologic diagnosis of epithelial ovarian cancer (EOC), peritoneal primary carcinoma, or fallopian tube cancer
Eastern Cooperative Oncology Group (ECOG) performance status of 0, 1, or 2
Life expectancy greater than (&gt;) 12 weeks
For participants who receive therapeutic anticoagulation: stable anticoagulant regimen
Availability of a representative formalin-fixed, paraffin-embedded (FFPE) tumor specimen in paraffin blocks (preferred) or at least 20 unstained slides (for detailed tissue requirements at screening)</t>
  </si>
  <si>
    <t>Drug hypersensitivity: 0.16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</si>
  <si>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
PFS Assessed by Investigator as Per RECIST v1.1 - Programmed Death-Ligand 1 (PD-L1)-Positive Subpopulation [ Time Frame: From randomization until disease progression or death from any cause (up to approximately 55 months) ]
Overall Survival - ITT Population [ Time Frame: From randomization up to death from any cause (up to approximately 59 months)
Overall Survival - PD-L1-Positive Subpopulation [ Time Frame: From randomization up to death from any cause (up to approximately 59 months) ]</t>
  </si>
  <si>
    <t>CT0218_A1_001</t>
  </si>
  <si>
    <t>CT0355_A1_002</t>
  </si>
  <si>
    <t>Treatment period + follow-up (week 0 to 60)</t>
  </si>
  <si>
    <t>ADA incidence (should equal treatment emergent)</t>
  </si>
  <si>
    <t>Drug hypersensitivity (Serious Adverse events): 0
Hypersensitivity (Serious Adverse events): 0</t>
  </si>
  <si>
    <t>CT0355_A2_002</t>
  </si>
  <si>
    <t>Drug hypersensitivity (Serious Adverse events): 0
Hypersensitivity (Serious Adverse events): 0.18</t>
  </si>
  <si>
    <t>CT0355_A3_002</t>
  </si>
  <si>
    <t>CT0355_A4_002</t>
  </si>
  <si>
    <t>Drug hypersensitivity (Serious Adverse events): 0.18
Hypersensitivity (Serious Adverse events): 0</t>
  </si>
  <si>
    <t>CT0356_A1_002</t>
  </si>
  <si>
    <t>Treatment period + follow-up (week 0 to 72)</t>
  </si>
  <si>
    <t>ADA incidence; ADA incidence (treatment-emergent ADA) defined as sum of treatment-induced (post-baseline ADA positive only) and treatment-boosted ADA</t>
  </si>
  <si>
    <t>CT0356_A2_002</t>
  </si>
  <si>
    <t>CT0356_A3_002</t>
  </si>
  <si>
    <t>CT0122_A1_001</t>
  </si>
  <si>
    <t>CT0191_A1_001</t>
  </si>
  <si>
    <t>CT0131_A2_001</t>
  </si>
  <si>
    <t>Baseline-day 1</t>
  </si>
  <si>
    <t>CT0155_A1_001</t>
  </si>
  <si>
    <t>Injectionsite reaction: 3.9</t>
  </si>
  <si>
    <t>CT0357_A1_002</t>
  </si>
  <si>
    <t>Treatment period, post-baseline</t>
  </si>
  <si>
    <t>CT0358</t>
  </si>
  <si>
    <t>NCT02163993</t>
  </si>
  <si>
    <t>CT0358_A1_001</t>
  </si>
  <si>
    <t>Anti-Galcanezumab Antibodies</t>
  </si>
  <si>
    <t>Placebo given as sq injections once every 28 days during a 12 week treatment period</t>
  </si>
  <si>
    <t>Placebo sc once every 28 days</t>
  </si>
  <si>
    <t>Migraine Headache</t>
  </si>
  <si>
    <t>• Ages Eligible for Study: 18 Years to 65 Years
• Participants with a history of migraine of at least 1 year prior to enrollment
•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</si>
  <si>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</si>
  <si>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</si>
  <si>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</si>
  <si>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CT0358_A2_001</t>
  </si>
  <si>
    <t>Experimental: 5 mg galcanezumab</t>
  </si>
  <si>
    <t>5mg of galcanezumab given as sq injections once every 28 days during a 12 week treatment period</t>
  </si>
  <si>
    <t>Galcanezumab 5 mg sc once every 28 days</t>
  </si>
  <si>
    <t>Injection site pain: 10.29</t>
  </si>
  <si>
    <t>CT0358_A3_001</t>
  </si>
  <si>
    <t>Experimental: 50 mg galcanezumab</t>
  </si>
  <si>
    <t>50mg of galcanezumab given as sq injections once every 28 days during a 12 week treatment period</t>
  </si>
  <si>
    <t>Galcanezumab 50 mg sc once every 28 days</t>
  </si>
  <si>
    <t>Injection site pain: 8.82</t>
  </si>
  <si>
    <t>CT0358_A4_001</t>
  </si>
  <si>
    <t>Experimental: 120 mg galcanezumab</t>
  </si>
  <si>
    <t>120mg of galcanezumab given as sq injections once every 28 days during a 12 week treatment period</t>
  </si>
  <si>
    <t>Galcanezumab 120 mg sc once every 28 days</t>
  </si>
  <si>
    <t>Injection site pain: 14.29</t>
  </si>
  <si>
    <t>CT0358_A5_001</t>
  </si>
  <si>
    <t>Experimental: 300 mg galcanezumab</t>
  </si>
  <si>
    <t>300mg of galcanezumab given as sq injections once every 28 days during a 12 week treatment period</t>
  </si>
  <si>
    <t>Galcanezumab 300 mg sc once every 28 days</t>
  </si>
  <si>
    <t>Injection site pain: 13.43</t>
  </si>
  <si>
    <t>CT0155_A2_001</t>
  </si>
  <si>
    <t>Injectionsite reaction: 5.4</t>
  </si>
  <si>
    <t>CT0359_A1_002</t>
  </si>
  <si>
    <t>Double-blind period (post-baseline)</t>
  </si>
  <si>
    <t>Injection site reaction: 1.4
Anaphylactic, Anaphylactoid, and Systemic Hypersensitivity reaction: 0</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</si>
  <si>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</si>
  <si>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</si>
  <si>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</si>
  <si>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</si>
  <si>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</si>
  <si>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</si>
  <si>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 18 Years to 55 Years
• Healthy males and females with a BMI between 18.0 and 30.0 kg/m2, inclusive. Females must be of non-reproductive potential</t>
  </si>
  <si>
    <t>Injection site reaction: 2.13
Hypersensitivity: 0.71</t>
  </si>
  <si>
    <t>1. Pharmacokinetic Parameters for the Maximum Amount of Observed Brodalumab Concentration for Treatment A and Treatment B. [ Time Frame: 60 days ]
2. Area Under the Drug Concentration Time Curve From Zero to the Time of Last Quantifiable Concentration of Brodalumab [ Time Frame: 60 days ]</t>
  </si>
  <si>
    <t>CT0360_A2_001</t>
  </si>
  <si>
    <t>Experimental: brodalumab (2 pre-filled syringes [1.0ml + 0.5ml])</t>
  </si>
  <si>
    <t>210 mg sc brodalumab (2 pre-filled syringes [1.0ml + 0.5ml, treatment b days 1-28])" first, then "brodalumab (single 1.5ml pre-filled syringe, treatment a days 29-56)</t>
  </si>
  <si>
    <t>Injection site reaction: 2.29
Hypersensitivity: 4.58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</si>
  <si>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</si>
  <si>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</si>
  <si>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</si>
  <si>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</si>
  <si>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</si>
  <si>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</si>
  <si>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</si>
  <si>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</si>
  <si>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</si>
  <si>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</si>
  <si>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</si>
  <si>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</si>
  <si>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CT0361_A4_001</t>
  </si>
  <si>
    <t>CT0361_A5_001</t>
  </si>
  <si>
    <t>CT0155_A3_001</t>
  </si>
  <si>
    <t>Injectionsite reaction: 4.0</t>
  </si>
  <si>
    <t>CT0129_A1_001</t>
  </si>
  <si>
    <t>CT0129_A2_001</t>
  </si>
  <si>
    <t>CT0363_A1_001</t>
  </si>
  <si>
    <t>Tralokinumab 300 milligrams (mg) administered subcutaneously every 2 weeks (q2w) over a 52-week treatment period (up to 26 doses)</t>
  </si>
  <si>
    <t>Tralokinumab 300 mg q2w for 52 weeks (26 doses)</t>
  </si>
  <si>
    <t>CT0531</t>
  </si>
  <si>
    <t>NCT03160885</t>
  </si>
  <si>
    <t>CT0531_A2_001</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</si>
  <si>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randomization</t>
  </si>
  <si>
    <t>Pre existing</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</si>
  <si>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</si>
  <si>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</si>
  <si>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CT0361_A2_003</t>
  </si>
  <si>
    <t>CT0361_A3_003</t>
  </si>
  <si>
    <t>CT0361_A4_003</t>
  </si>
  <si>
    <t>CT0361_A5_003</t>
  </si>
  <si>
    <t>CT0362</t>
  </si>
  <si>
    <t>NCT02187744</t>
  </si>
  <si>
    <t>CT0362_A1_001</t>
  </si>
  <si>
    <t>Treatment period(cycle 1)</t>
  </si>
  <si>
    <t>Trazimera 8 mg/kg on cycle 1 day 1, followed 6 mg/kg q3w.
taxotere 75 mg/m2 on day 1 of each cycle
carboplatin auc 6 on day 1 of each cycle</t>
  </si>
  <si>
    <t>Early Breast Cancer</t>
  </si>
  <si>
    <t>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t>
  </si>
  <si>
    <t>Percentage of Participants With Steady State Drug Concentration Ctrough (Cycle 6 Pre-dose) &gt;20 µg/mL at Cycle 5. [ Time Frame: Cycle 5 ]</t>
  </si>
  <si>
    <t>CT0362_A2_001</t>
  </si>
  <si>
    <t>Trastuzumab-eu 8 mg/kg on cycle 1 day 1, followed 6 mg/kg q3w.
taxotere 75 mg/m2 on day 1 of each cycle
carboplatin auc 6 on day 1 of each cycle</t>
  </si>
  <si>
    <t>CT0362_A1_002</t>
  </si>
  <si>
    <t>Treatment period(cycle 2)</t>
  </si>
  <si>
    <t>CT0362_A2_002</t>
  </si>
  <si>
    <t>CT0362_A1_003</t>
  </si>
  <si>
    <t>Treatment period(cycle 3)</t>
  </si>
  <si>
    <t>CT0362_A2_003</t>
  </si>
  <si>
    <t>CT0362_A1_004</t>
  </si>
  <si>
    <t>Treatment period(cycle 4)</t>
  </si>
  <si>
    <t>CT0362_A2_004</t>
  </si>
  <si>
    <t>CT0363_A1_002</t>
  </si>
  <si>
    <t>ADA incidence; ADA incidence (treatment-emergent ADA) was defined as the sum of both treatment-induced (post-baseline ADA positive only) and treatment-boosted ADA</t>
  </si>
  <si>
    <t>CT0363_A2_002</t>
  </si>
  <si>
    <t>CT0579_A2_001</t>
  </si>
  <si>
    <t>CT0220_A1_001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</si>
  <si>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</si>
  <si>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</si>
  <si>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</si>
  <si>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</si>
  <si>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</si>
  <si>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</si>
  <si>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
Confirmed diagnosis of low tumor burden, CD20-positive follicular lymphoma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</si>
  <si>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</si>
  <si>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</si>
  <si>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
Drug Hypersensitivity (Threshold 0%): 0
Hypersensitivity (Threshold 0%): 0.51
Catheter site pain (Threshold 0%): 0.51
Infusion Site Erythema (Threshold 0%): 0.51
Infusion site pain (Threshold 0%): 0</t>
  </si>
  <si>
    <t>1. Overall Response Rate (ORR): Percentage of Participants With Overall Response (OR) at Week 26 [ Time Frame: Week 26 ]</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</si>
  <si>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</si>
  <si>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</si>
  <si>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</si>
  <si>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</si>
  <si>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
Drug Hypersensitivity (Threshold 0%): 0.51
Hypersensitivity (Threshold 0%): 0
Catheter site pain (Threshold 0%): 0
Infusion Site Erythema (Threshold 0%): 0
Infusion site pain (Threshold 0%): 0.51</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</si>
  <si>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</si>
  <si>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</si>
  <si>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</si>
  <si>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</si>
  <si>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</si>
  <si>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</si>
  <si>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</si>
  <si>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</si>
  <si>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</si>
  <si>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</si>
  <si>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CT0365_A2_001</t>
  </si>
  <si>
    <t>Active comparator: infliximab eu remicade</t>
  </si>
  <si>
    <t>Infliximab will be administered by intravenous infusion at an initial dose of 3 mg/kg at 0, 2 and 6 weeks, then every 8 weeks</t>
  </si>
  <si>
    <t>Infliximab 3 mg/kg at 0, 2 and 6 weeks, then every 8 weeks</t>
  </si>
  <si>
    <t>CT0365_A1_002</t>
  </si>
  <si>
    <t>Period: 2- baseline (week 30 pre-dose) up to week 54</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</si>
  <si>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</si>
  <si>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</si>
  <si>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</si>
  <si>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</si>
  <si>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</si>
  <si>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</si>
  <si>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</si>
  <si>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</si>
  <si>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</si>
  <si>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</si>
  <si>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</si>
  <si>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</si>
  <si>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</si>
  <si>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</si>
  <si>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</si>
  <si>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CT0365_A6_001</t>
  </si>
  <si>
    <t>Infliximab/pf-06438179/pf-06438179</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</si>
  <si>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</si>
  <si>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</si>
  <si>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</si>
  <si>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</si>
  <si>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</si>
  <si>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µg/kg over 30 minutes every other day (days 1, 3, 5, 7, 9, and 11) in 21-day treatment cycles until completion of a maximum of 6 cycles of therapy</t>
  </si>
  <si>
    <t>B-Cell Pediatric All</t>
  </si>
  <si>
    <t>• Between the ages of greater or equal to (&gt;=) 6 months and less than (&lt;) 18 years of age
• Must have histologically proven B-cell acute lymphoblastic leukemia (ALL) or B-cell lymphoblastic lymphoma with marrow involvement
• All participants (both ALL and participants with lymphoblastic lymphoma) must have M2 or M3 bone marrow classification
•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
• Participants with the following central nervous system (CNS) 1 or 2 status are eligible only in the absence of neurologic symptoms
•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</si>
  <si>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</si>
  <si>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CT0122_A2_001</t>
  </si>
  <si>
    <t>CT0122_A4_001</t>
  </si>
  <si>
    <t>CT0367_A3_001</t>
  </si>
  <si>
    <t>Cohort 1a (phase ib safety run-in): polatuzumab vedotin-piiq + br in follicular lymphoma</t>
  </si>
  <si>
    <t>Safety run-in: post-baseline</t>
  </si>
  <si>
    <t>CT0367_A4_001</t>
  </si>
  <si>
    <t>Cohort 1a (phase ib safety run-in): polatuzumab vedotin-piiq + br in diffuse large b cell lymphoma</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</si>
  <si>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</si>
  <si>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</si>
  <si>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</si>
  <si>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</si>
  <si>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</si>
  <si>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</si>
  <si>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</si>
  <si>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</si>
  <si>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t>
  </si>
  <si>
    <t>1) Change From Baseline in Basophils, Full Analysis Set, Excluding MELTEMI Patients [ Time Frame: Week 56 ]
2) Change From Baseline in Basophils, Full Analysis Set, Adolescents Only (SIROCCO/CALIMA) [ Time Frame: Week 108 ]
3) Change From Baseline in Leukocytes, Full Analysis Set, Excluding MELTEMI Patients [ Time Frame: Week 56 ]
4) Change From Baseline in Leukocytes, Full Analysis Set, Adolescents Only (SIROCCO/CALIMA) [ Time Frame: Week 108 ]
5) Change From Baseline in Lymphocytes, Full Analysis Set, Excluding MELTEMI Patients [ Time Frame: Week 56 ]
6) Change From Baseline in Lymphocytes, Full Analysis Set, Adolescents Only (SIROCCO/CALIMA) [ Time Frame: Week 108 ]
7) Change From Baseline in Neutrophils, Full Analysis Set, Excluding MELTEMI Patients [ Time Frame: Week 56 ]
8) Change From Baseline in Neutrophils, Full Analysis Set, Adolescents Only (SIROCCO/CALIMA) [ Time Frame: Week 108 ]
9) Change From Baseline in Eosinophils, Full Analysis Set, Excluding MELTEMI Patients [ Time Frame: Week 56 ]
10) Change From Baseline in Eosinophils, Full Analysis Set, Adolescents Only (SIROCCO/CALIMA) [ Time Frame: Week 108 ]
11) Change From Baseline in Alanine Aminotransferase (ALT), Full Analysis Set, Excluding MELTEMI Patients [ Time Frame: Week 56 ]
12) Change From Baseline in ALT, Full Analysis Set, Adolescents Only (SIROCCO/CALIMA) [ Time Frame: Week 108 ]
13) Change From Baseline in Aspartate Aminotransferase (AST), Full Analysis Set, Excluding MELTEMI Patients [ Time Frame: Week 56 ]
14) Change From Baseline in AST, Full Analysis Set, Adolescents Only (SIROCCO/CALIMA) [ Time Frame: Week 108 ]
15) Change From Baseline in Bilirubin, Full Analysis Set, Excluding MELTEMI Patients [ Time Frame: Week 56 ]
16) Change From Baseline in Bilirubin, Full Analysis Set, Adolescents Only (SIROCCO/CALIMA) [ Time Frame: Week 108 ]</t>
  </si>
  <si>
    <t>CT0368_A1_002</t>
  </si>
  <si>
    <t>Experimental: from sirocco/calima studies to benralizumab 30 mg q4w in bora study</t>
  </si>
  <si>
    <t>Treatment Emergent (induced + boosted)</t>
  </si>
  <si>
    <t>Injection site bruising (Frequency Threshold 3%): 0</t>
  </si>
  <si>
    <t>CT0368_A2_001</t>
  </si>
  <si>
    <t>Experimental: from sirocco/calima studies to benralizumab 30 mg q8w in bora study- Baseline</t>
  </si>
  <si>
    <t>Benralizumab administered subcutaneously every 8 weeks</t>
  </si>
  <si>
    <t>Benralizumab sc q8w for 56 weeks (adults) and for 108 weeks (adolescents)</t>
  </si>
  <si>
    <t>CT0368_A2_002</t>
  </si>
  <si>
    <t>Experimental: from sirocco/calima studies to benralizumab 30 mg q8w in bora study</t>
  </si>
  <si>
    <t>Injection site bruising (Frequency Threshold 3%): 0.25</t>
  </si>
  <si>
    <t>CT0368_A3_001</t>
  </si>
  <si>
    <t>Experimental: from zonda study to benralizumab 30 mg q4w in bora study- Baseline</t>
  </si>
  <si>
    <t>Treatment 0-56 weks + follow up period (16 weeks)-week 0 to 72</t>
  </si>
  <si>
    <t>Benralizumab sc q4w for 56 weeks</t>
  </si>
  <si>
    <t>CT0368_A3_002</t>
  </si>
  <si>
    <t>Experimental: from zonda study to benralizumab 30 mg q4w in bora study</t>
  </si>
  <si>
    <t>CT0368_A4_001</t>
  </si>
  <si>
    <t>Experimental: from zonda study to benralizumab 30 mg q8w in bora study- Baseline</t>
  </si>
  <si>
    <t>Benralizumab sc q8w for 56 weeks</t>
  </si>
  <si>
    <t>CT0368_A4_002</t>
  </si>
  <si>
    <t>Experimental: from zonda study to benralizumab 30 mg q8w in bora study</t>
  </si>
  <si>
    <t>Injection site bruising (Frequency Threshold 3%): 4.08</t>
  </si>
  <si>
    <t>CT0368_A5_001</t>
  </si>
  <si>
    <t>Experimental: from sirocco/calima studies to benralizumab 30 mg q4w in bora study (adolescents only)- Baseline</t>
  </si>
  <si>
    <t>Treatment 0-108 weeks + follow up period (16 weeks)-week 0 to 124</t>
  </si>
  <si>
    <t>CT0368_A5_002</t>
  </si>
  <si>
    <t>Experimental: from sirocco/calima studies to benralizumab 30 mg q4w in bora study (adolescents only)</t>
  </si>
  <si>
    <t>CT0368_A6_001</t>
  </si>
  <si>
    <t>Experimental: from sirocco/calima studies to benralizumab 30 mg q8w in bora study (adolescents only)- Baseline</t>
  </si>
  <si>
    <t>CT0368_A6_002</t>
  </si>
  <si>
    <t>Experimental: from sirocco/calima studies to benralizumab 30 mg q8w in bora study (adolescents only)</t>
  </si>
  <si>
    <t>CT0579_A1_001</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</si>
  <si>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</si>
  <si>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</si>
  <si>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</si>
  <si>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</si>
  <si>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</si>
  <si>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</si>
  <si>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</si>
  <si>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</si>
  <si>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
2. Number of Participants With Grade &gt;= 3 Hematology and Chemistry Laboratory Results [ Time Frame: From the first dose of study drug in the extension study to 28 days following the last dose; 72 weeks ]
3. Percentage of Participants Who Developed Antibodies to Adalimumab (AMJEVITA) [ Time Frame: Up to week 72 ]</t>
  </si>
  <si>
    <t>CT0136_A2_001</t>
  </si>
  <si>
    <t>CT0343_A2_001</t>
  </si>
  <si>
    <t>Adalimumab/adalimumab (amjevita)</t>
  </si>
  <si>
    <t>Participants who received adalimumab in the parent study transitioned to receive adalimumab (amjevita) 40 mg subcutaneously every other week for 18 months</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</si>
  <si>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</si>
  <si>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</si>
  <si>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</si>
  <si>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</si>
  <si>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</si>
  <si>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</si>
  <si>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</si>
  <si>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t>
  </si>
  <si>
    <t>1. Response Rate (RR) Achieved After Cycle 6 With RTXM83 Plus CHOP Compared to the RR Obtained With RITUXAN® Plus CHOP (R-CHOP) in Patients With DLBCL [ Time Frame: Tumor response assessed after Cycle 6 or at the end of treatment ]</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</si>
  <si>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</si>
  <si>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</si>
  <si>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</si>
  <si>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</si>
  <si>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</si>
  <si>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</si>
  <si>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</si>
  <si>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</si>
  <si>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</si>
  <si>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</si>
  <si>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
Mixed Dyslipidemia</t>
  </si>
  <si>
    <t>Ages Eligible for Study: 18 Years to 70 Years
Body mass index (BMI) of &gt;= 18 and =&lt; 35 kg/m^2 at screening
Subjects will have low-density lipoprotein cholesterol (LDL-C) of 70-190 mg/dL (inclusive) and on statin therapy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</si>
  <si>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</si>
  <si>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
Area Under the Concentration-time Curve From Time 0 to Time of Last Quantifiable Concentration (AUC0-last) for Evolocumab [ Time Frame: Predose and 4 hours, 2, 3, 4, 6, 8, 11, 15, 22, 29, 43, 50 and 57 days postdose ]</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</si>
  <si>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</si>
  <si>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</si>
  <si>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</si>
  <si>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</si>
  <si>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CT0371_A3_001</t>
  </si>
  <si>
    <t>Experimental: evolocumab (end stage renal disease)</t>
  </si>
  <si>
    <t>Participants with end-stage renal disease (esrd) requiring hemodialysis received a single 140 mg dose of evolocumab subcutaneously on day 1</t>
  </si>
  <si>
    <t>Evolocumab 140 mg sc on day 3</t>
  </si>
  <si>
    <t>CT0372</t>
  </si>
  <si>
    <t>NCT02287922</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</si>
  <si>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</si>
  <si>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</si>
  <si>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</si>
  <si>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</si>
  <si>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</si>
  <si>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t>
  </si>
  <si>
    <t>Treatment-emergent Antidrug Antibody Response</t>
  </si>
  <si>
    <t>Injection Site Erythema (Threshold 5%): 6.45</t>
  </si>
  <si>
    <t>1. Number and Percentage of Subjects With American College of Rheumatology 20 (ACR20) at Week 12 [ Time Frame: Week 12 ]</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</si>
  <si>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</si>
  <si>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</si>
  <si>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</si>
  <si>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</si>
  <si>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</si>
  <si>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</si>
  <si>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</si>
  <si>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</si>
  <si>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</si>
  <si>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</si>
  <si>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</si>
  <si>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</si>
  <si>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</si>
  <si>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</si>
  <si>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</si>
  <si>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</si>
  <si>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
Histologically or cytologically documented locally advanced or metastatic UBC (including renal pelvis, ureters, urinary bladder, and urethra).
Representative tumor specimens as specified by the protocol
Disease progression during or following treatment with at least one platinum-containing regimen for inoperable, locally advanced or metastatic UBC or disease recurrence
Eastern Cooperative Oncology Group (ECOG) performance status of 0 or 1
Life expectancy greater than or equal to (&gt;/=) 12 weeks
Measurable disease, as defined by RECIST v 1.1
Adequate hematologic and end organ function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</si>
  <si>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</si>
  <si>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
Hypersensitivity (Serious): 0.22
Injection site reaction (Serious): 0</t>
  </si>
  <si>
    <t>Overall Survival (OS) [ Time Frame: Between randomization and death due to any cause, up to approximately 25 months after first participant enrolled ]</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</si>
  <si>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</si>
  <si>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</si>
  <si>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</si>
  <si>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</si>
  <si>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</si>
  <si>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</si>
  <si>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</si>
  <si>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
2. Be &gt;= 18 years of age
3. Have a fasting serum phosphorus level &lt; 2.5 mg/dL
4. Have an FGF23 level &gt;= 100 pg/mL by Kainos assay
5. Have a ratio of renal tubular maximum reabsorption rate of phosphate to glomerular filtration rate (TmP/GFR) &lt; 2.5 mg/dL
6. Have an estimated glomerular filtration rate (eGFR) &gt;= 60 mL/min (using Cockcroft-Gault formula). Subjects with eGFR &gt;= 30 but &lt; 60 mL/min will be considered eligible as long as in the opinion of the investigator the decline in renal function is not related to nephrocalcinosis.
7. Have a corrected serum calcium level &lt; 10.8 mg/dL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
9. Be willing to use 2 forms of effective methods of contraception while participating in the study (sexually active subjects) and for 12 weeks after last dose of study drug
10. Be willing to provide access to prior medical records to determine eligibility including imaging, biochemical, and diagnostic, medical, and surgical history data
11. Provide written informed consent after the nature of the study has been explained, and prior to any research-related procedures
12. Be willing and able to complete all aspects of the study, adhere to the study visit schedule and comply with the assessments (in the opinion of the investigator)</t>
  </si>
  <si>
    <t>Injection site erythema (Frequency Threshold 5%): 0
Injection site pain (Frequency Threshold 5%): 7.14
Injection site reaction (Frequency Threshold 5%): 14.29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</si>
  <si>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
2. Change From Baseline to Week 48 in Osteoid Thickness [ Time Frame: Baseline, Week 48 ]
3. Change From Baseline to Week 48 in Osteoid Surface/Bone Surface (OS/BS) [ Time Frame: Baseline, Week 48 ]
4. Change From Baseline to Week 48 in Osteoid Volume/Bone Volume (OV/BV) [ Time Frame: Baseline, Week 48 ]
5. Change From Baseline to Week 48 in Mineralization Lag Time (MLt) [ Time Frame: Baseline, Week 48 ]</t>
  </si>
  <si>
    <t>CT0384_A1_001</t>
  </si>
  <si>
    <t>Experimental: bevacizumab (zirabev)</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</si>
  <si>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</si>
  <si>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</si>
  <si>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CT0375_A2_001</t>
  </si>
  <si>
    <t>Treatment period-postbaseline</t>
  </si>
  <si>
    <t>Injection site erythema (Frequency Threshold 5%): 15
Injection site pain (Frequency Threshold 5%): 5
Injection site reaction: 20</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</si>
  <si>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</si>
  <si>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</si>
  <si>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</si>
  <si>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</si>
  <si>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</si>
  <si>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
cisplatin 80 mg/m2 on day 1 of each 21-day cycle (for up to 6 cycles)
capecitabine 1000 mg/m2 po bid on days 1 through 14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</si>
  <si>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</si>
  <si>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</si>
  <si>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
Have not received any prior first-line systemic therapy (prior adjuvant or neo-adjuvant therapy is permitted). Participants whose disease has progressed after &gt;12 months following the last dose of systemic treatment in the adjuvant/neoadjuvant setting are eligible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
Have a performance status of 0 or 1 on the Eastern Cooperative Oncology Group scale at baseline
Have adequate organ function
Have baseline clinical and laboratory parameters that are consistent with the requirements prescribed in respective labels and are suitable for consideration of treatment with capecitabine (or 5-FU) and cisplatin (for example, dihydropyrimidine dehydrogenase deficiency)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</si>
  <si>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</si>
  <si>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</si>
  <si>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</si>
  <si>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</si>
  <si>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</si>
  <si>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
cisplatin 80 mg/m2 on day 1 of each 21-day cycle (for up to 6 cycles)
capecitabine 1000 mg/m2 po bid on days 1 through 14
for patients unable to take capecitabine, 5-fu 800 mg/m2/day on days 1 to 5 of each 21-day cycle</t>
  </si>
  <si>
    <t>CT0531_A1_001</t>
  </si>
  <si>
    <t>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</si>
  <si>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
tralokinumab 300 mg (2 sc injections of each 1.0 ml of 150 mg) q2w till week 16</t>
  </si>
  <si>
    <t>CT0191_A2_001</t>
  </si>
  <si>
    <t>CT0021_A1_001</t>
  </si>
  <si>
    <t>Denosumab 60 mg, once every 6 months, subcutaneous.the treatment duration was 12 months.subjects randomized to denosumab received their first sc dose on day 1 at the study site, and their second (final) denosumab dose at the month 6 visit</t>
  </si>
  <si>
    <t>Hypersensitivity: 1.9</t>
  </si>
  <si>
    <t>CT0056_A1_002</t>
  </si>
  <si>
    <t>CT0080_A1_001</t>
  </si>
  <si>
    <t>Visit 1 (week -2)</t>
  </si>
  <si>
    <t>CT0080_A2_001</t>
  </si>
  <si>
    <t>CT0084_A1_001</t>
  </si>
  <si>
    <t>Treatment period: visit 1( 0 week)</t>
  </si>
  <si>
    <t>CT0378</t>
  </si>
  <si>
    <t>NCT02326025</t>
  </si>
  <si>
    <t>CT0378_A1_001</t>
  </si>
  <si>
    <t>Experimental: part a</t>
  </si>
  <si>
    <t>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t>
  </si>
  <si>
    <t>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t>
  </si>
  <si>
    <t>Doxorubicin</t>
  </si>
  <si>
    <t>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</si>
  <si>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</si>
  <si>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</si>
  <si>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</si>
  <si>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 Doxorubicin [ Time Frame: Cycle(C)1 and (C)2, Day(D)1: Predose, 0.5, 1, 2, 4, 8, 24, 48, 72, 96 Hours (Hrs) Post dose ]
2) PK: Maximum Concentration (Cmax) Doxorubicin [ Time Frame: C1 and C2, D1: Predose, 0.5, 1, 2, 4, 8, 24, 48, 72, 96 Hrs Post dose ]</t>
  </si>
  <si>
    <t>CT0378_A2_001</t>
  </si>
  <si>
    <t>Experimental: part b</t>
  </si>
  <si>
    <t>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t>
  </si>
  <si>
    <t>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t>
  </si>
  <si>
    <t>CT0379</t>
  </si>
  <si>
    <t>NCT02329223</t>
  </si>
  <si>
    <t>CT0379_A1_001</t>
  </si>
  <si>
    <t>Participants received omalizumab 300 mg subcutaneously every 4 weeks during the 12 week treatment period</t>
  </si>
  <si>
    <t>300 mg sc q4s</t>
  </si>
  <si>
    <t>Chronic Spontaneous Urticaria</t>
  </si>
  <si>
    <t>12 Years to 75 Years
Diagnosis of chronic spontaneous urticaria refractory to H1 antihistamine at the time of randomization
Chronic spontaneous urticaria diagnosis for 6 months</t>
  </si>
  <si>
    <t>Conclusive results</t>
  </si>
  <si>
    <t>Change From Baseline in the Weekly Itch Severity Score at Week 12 [ Time Frame: Baseline to Week 12 ]</t>
  </si>
  <si>
    <t>CT0379_A2_001</t>
  </si>
  <si>
    <t>Experimental: omalizumab 150 mg</t>
  </si>
  <si>
    <t>Participants received omalizumab 150 mg subcutaneously every 4 weeks during the 12 week treatment period</t>
  </si>
  <si>
    <t>150 mg sc q4s</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</si>
  <si>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</si>
  <si>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</si>
  <si>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</si>
  <si>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</si>
  <si>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</si>
  <si>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CT0380</t>
  </si>
  <si>
    <t>NCT02332590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</si>
  <si>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</si>
  <si>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</si>
  <si>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</si>
  <si>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</si>
  <si>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
placebo for adalimumab 40 mg qw</t>
  </si>
  <si>
    <t>Diagnosis of RA greater than or equal to (&gt;=)3 months duration
American College of Rheumatology (ACR) Class I-III functional status
Active RA was defined as: At least 6 of 66 swollen joints and 8 of 68 tender joints, high sensitivity C-reactive protein (hs-CRP) &gt;=8 mg/L or ESR &gt;=28 millimeter per hour (mm/H), and DAS28-ESR greater than (&gt;) 5.1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</si>
  <si>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</si>
  <si>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Injection site erythema: 7.61 (Threshold 5%)</t>
  </si>
  <si>
    <t>DB Period: Change From Baseline in Disease Activity Score for 28 Joints - Erythrocyte Sedimentation Rate (DAS28-ESR) Score at Week 24 [ Time Frame: Baseline, Week 24 ]</t>
  </si>
  <si>
    <t>CT0380_A3_001</t>
  </si>
  <si>
    <t>Experimental: sarilumab 200 mg/sarilumab 200 mg with placebo</t>
  </si>
  <si>
    <t>Double-blind period (up to 24 weeks)+open label extension (ole) period (week 24 up to week 300)-week 306</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</si>
  <si>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</si>
  <si>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
placebo for adalimumab 40 mg qw
200 mg sarilumab q2w</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</si>
  <si>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</si>
  <si>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</si>
  <si>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</si>
  <si>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</si>
  <si>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</si>
  <si>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</si>
  <si>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
Injection site pain: 0.82
Injection site reaction: 4.92
Injection site swelling: 0.82</t>
  </si>
  <si>
    <t>Percentage of Participants Achieving American College of Rheumatology 20 Index (ACR20) [ Time Frame: Week 24 ]</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</si>
  <si>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</si>
  <si>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</si>
  <si>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</si>
  <si>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
Injection site pain: 1.63
Injection site reaction: 12.2
Injection site swelling: 1.63</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</si>
  <si>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</si>
  <si>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</si>
  <si>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</si>
  <si>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
Injection site pain: 1.69
Injection site reaction: 0.85
Injection site swelling: 0</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</si>
  <si>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</si>
  <si>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</si>
  <si>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</si>
  <si>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</si>
  <si>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</si>
  <si>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
capecitabine 1000 mg/m2 po day on days 1 through 14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</si>
  <si>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</si>
  <si>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</si>
  <si>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</si>
  <si>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</si>
  <si>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</si>
  <si>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</si>
  <si>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</si>
  <si>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
s-1 40 mg/m2 po bid on days 1 through 21
cisplatin 60 mg/m2 given iv on day 8 of each 35 day cycle (up to 8 cycles), participants may continue to receive treatment until discontinuation criteria are met</t>
  </si>
  <si>
    <t>S-1, Cisplatin</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</si>
  <si>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</si>
  <si>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</si>
  <si>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</si>
  <si>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
s-1 40 mg/m2 po bid on days 1 through 14
oxaliplatin 100 mg/m2 given iv on day 1 of each 21 day cycle, participants may continue to receive treatment until discontinuation criteria are met</t>
  </si>
  <si>
    <t>S-1, Oxaliplatin</t>
  </si>
  <si>
    <t>CT0084_A2_001</t>
  </si>
  <si>
    <t>CT0383_A1_002</t>
  </si>
  <si>
    <t>Experimental: pembrolizumab</t>
  </si>
  <si>
    <t>Overall study (treatment emergent positive)</t>
  </si>
  <si>
    <t>Treatment emergent positive</t>
  </si>
  <si>
    <t>CT0097_A1_001</t>
  </si>
  <si>
    <t>Screening (=&lt;14 days before treatment start)</t>
  </si>
  <si>
    <t>CT0118_A1_002</t>
  </si>
  <si>
    <t>CT0384_A1_002</t>
  </si>
  <si>
    <t>Overall (post-treatment)</t>
  </si>
  <si>
    <t>CT0384_A2_002</t>
  </si>
  <si>
    <t>CT0385</t>
  </si>
  <si>
    <t>NCT02366143</t>
  </si>
  <si>
    <t>CT0385_A1_001</t>
  </si>
  <si>
    <t>Experimental: arm a (atezolizumab+paclitaxel+carboplatin)</t>
  </si>
  <si>
    <t>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</si>
  <si>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Carcinoma, Non-Small-Cell Lung</t>
  </si>
  <si>
    <t>Carbolatin, Paclitaxel</t>
  </si>
  <si>
    <t>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t>
  </si>
  <si>
    <t>Drug hypersensitivity (Serious): 0.5
Hypersensitivity (Serious): 0.25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</si>
  <si>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
2. Overall Survival (OS) in Arm B Versus Arm C in ITT-WT Population [ Time Frame: Baseline until death until data cut-off on 22 January 2018 (up to approximately 34 months) ]
3. Overall Survival (OS) in Arm A Versus Arm C in ITT-WT Population [ Time Frame: Baseline until death (up approximately 53 months) ]</t>
  </si>
  <si>
    <t>CT0385_A2_001</t>
  </si>
  <si>
    <t>Experimental: arm b (atezolizumab+bevacizumab+paclitaxel + carboplatin)</t>
  </si>
  <si>
    <t>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</si>
  <si>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Atezolizumab 1200 mg iv
bevacizumab 15 mg/kg iv
carboplatin 6 mg/ml/min
paclitaxel 200 mg/m2 iv</t>
  </si>
  <si>
    <t>Carboplatin, Paclitaxel, Bevacizumab</t>
  </si>
  <si>
    <t>Drug hypersensitivity (Serious): 0.25
Hypersensitivity (Serious): 0.25
Catheter site erythema (Serious): 0</t>
  </si>
  <si>
    <t>CT0128_A1_002</t>
  </si>
  <si>
    <t>CT0386_A1_002</t>
  </si>
  <si>
    <t>Treatment period: upto 35 months</t>
  </si>
  <si>
    <t>CT0235_A1_002</t>
  </si>
  <si>
    <t>Treatment phase(cycle 6 day 1)</t>
  </si>
  <si>
    <t>CT0386_A2_002</t>
  </si>
  <si>
    <t>CT0235_A2_002</t>
  </si>
  <si>
    <t>CT0387_A1_002</t>
  </si>
  <si>
    <t>Treatment period- upto 30 months</t>
  </si>
  <si>
    <t>CT0250_A1_002</t>
  </si>
  <si>
    <t>Treatment period (week 0, day 1)</t>
  </si>
  <si>
    <t>CT0387_A2_002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</si>
  <si>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</si>
  <si>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</si>
  <si>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</si>
  <si>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</si>
  <si>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</si>
  <si>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</si>
  <si>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
mmf matching placebo oral bid q12h from day 1 to week 52</t>
  </si>
  <si>
    <t>Pemphigus Vulgaris</t>
  </si>
  <si>
    <t>Mmf Matching Placebo</t>
  </si>
  <si>
    <t>Age: 18 Years to 75 Years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
Presence of moderate-to-severely active disease, defined as overall PDAI activity score of greater than or equal to (&gt;/=)15
Receiving standard-of-care corticosteroids consisting of 60-120 mg/day oral prednisone or equivalent and, in the judgment of the investigator, expected to benefit from the addition of immunosuppressive therapy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
Abstinence is acceptable only if it is in line with the preferred and usual lifestyle of the participant. Periodic abstinence (e.g., calendar, ovulation, symptothermal, or postovulation methods) and withdrawal are not acceptable methods of contraception
Barrier methods must always be supplemented with the use of a spermicide
Examples of contraceptive methods with a failure rate of &lt; 1% per year (highly effective contraceptive methods) include tubal ligation, male sterilization, hormonal implants, established, proper use of combined oral or injected hormonal contraceptives, and certain intrauterine devices
For men (including those who have undergone a vasectomy): agreement to remain abstinent or use a condom during the treatment period and for at least 12 months after the last dose of study treatment and agreement to refrain from donating sperm during this same period
Abstinence is only acceptable if it is in line with the preferred and usual lifestyle of the participant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
Agreement to avoid excessive exposure to sunlight during study participation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</si>
  <si>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</si>
  <si>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</si>
  <si>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</si>
  <si>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</si>
  <si>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</si>
  <si>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</si>
  <si>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</si>
  <si>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</si>
  <si>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</si>
  <si>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 Ages Eligible for Study: 18 Years and older
• Have histologically or cytologically confirmed squamous NSCLC
• Have stage IV disease at the time of study entry (American Joint Committee on Cancer [AJCC] Staging Manual, 7th edition)
• Have measurable disease at the time of study enrollment as defined by Response Evaluation Criteria in Solid Tumors, version 1.1 (RECIST 1.1)
• Have tumor tissue available for biomarker analysis
• Have an Eastern Cooperative Oncology Group (ECOG) performance status of 0 to 1
•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</si>
  <si>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</si>
  <si>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</si>
  <si>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</si>
  <si>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CT0390</t>
  </si>
  <si>
    <t>NCT02392559</t>
  </si>
  <si>
    <t>CT0390_A1_001</t>
  </si>
  <si>
    <t>Experimental: evolocumab</t>
  </si>
  <si>
    <t>Participants receive evolocumab subcutaneous injection qm</t>
  </si>
  <si>
    <t>Evolocumab 420 mg qm sc</t>
  </si>
  <si>
    <t>Male or female &gt;= 10 to =&lt; 17 years of age (before 18th birthday)
Diagnosis of heterozygous familial hypercholesterolemia
On an approved statin with stable optimized dose for &gt;= 4 weeks
Other lipid-lowering therapy stable for &gt;= 4 weeks (fibrates must be stable for &gt;= 6 weeks)
Fasting LDL-C &gt;= 130 mg/dL (3.4 mmol/L)
Fasting triglycerides =&lt; 400 mg/dL (4.5 mmol/L)</t>
  </si>
  <si>
    <t>Percent Change From Baseline to Week 24 in LDL-C [ Time Frame: Baseline, Week 24 ]</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</si>
  <si>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</si>
  <si>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</si>
  <si>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</si>
  <si>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</si>
  <si>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</si>
  <si>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</si>
  <si>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
Subjects with bone marrow blast percentage &lt; 5% (M1) or bone marrow blast percentage &lt; 25% and &gt;=5% (M2) marrow at the time of randomization,
Age &gt; 28 days and &lt; 18 years at the time of informed consent/assent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</si>
  <si>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</si>
  <si>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</si>
  <si>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</si>
  <si>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</si>
  <si>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</si>
  <si>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</si>
  <si>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</si>
  <si>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</si>
  <si>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
2. Male or female participants aged greater than or equal to (&gt;=) 18 years
3. Availability of a formalin-fixed, paraffin-embedded block containing tumor tissue or 7 unstained tumor slides suitable for PD-L1 expression assessment
4. Tumor determined to be evaluable for PD-L1 expression per the evaluation of a central laboratory
5. Participants with histologically confirmed Stage IIIb/IV or recurrent NSCLC who have experienced disease progression
6. Participants must have progressed after an acceptable therapy defined as follows: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
6.2. Participants must have progressed within 6 months of completion of a platinum-based adjuvant, neoadjuvant, or definitive chemotherapy, or concomitant chemoradiation regimen for locally advanced disease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
8. Eastern Cooperative Oncology Group Performance Status (ECOG PS) of 0 to 1 at trial entry
9. Estimated life expectancy of more than 12 weeks
10. Adequate hematological function defined by White Blood Cell (WBC) count &gt;= 2.5 × 10^9/L with absolute neutrophil count (ANC) &gt;= 1.5 × 10^9/L, lymphocyte count &gt;=0.5 × 10^9/L, platelet count &gt;= 100 × 10^9/L, and hemoglobin &gt;= 9 gram per deciliter (g/dL) (may have been transfused)
11. Adequate hepatic function defined by a total bilirubin level less than or equal to (&lt;=) 1.5 × the upper limit of normal (ULN) range and aspartate aminotransferase (AST) and alanine aminotransferase (ALT) levels &lt;= 2.5 × ULN for all participants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</si>
  <si>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</si>
  <si>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</si>
  <si>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CT0393</t>
  </si>
  <si>
    <t>NCT02397473</t>
  </si>
  <si>
    <t>CT0393_A1_001</t>
  </si>
  <si>
    <t>Participants received placebo once a month for two months by sc injection</t>
  </si>
  <si>
    <t>Placebo sc once a month</t>
  </si>
  <si>
    <t>Episodic Cluster Headache</t>
  </si>
  <si>
    <t>• Ages Eligible for Study: 18 Years to 65 Years
•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
•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</si>
  <si>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</si>
  <si>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</si>
  <si>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</si>
  <si>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</si>
  <si>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</si>
  <si>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</si>
  <si>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</si>
  <si>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</si>
  <si>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</si>
  <si>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</si>
  <si>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</si>
  <si>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</si>
  <si>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CT0601_A4_002</t>
  </si>
  <si>
    <t>Participants continued treatment with humira 40 mg once every 2 weeks subcutaneously for 22 weeks</t>
  </si>
  <si>
    <t>CT0601_A4_003</t>
  </si>
  <si>
    <t>CT0107</t>
  </si>
  <si>
    <t>NCT00690573</t>
  </si>
  <si>
    <t>CT0107_A1_002</t>
  </si>
  <si>
    <t>Treatment period, week 24</t>
  </si>
  <si>
    <t>Participants received adalimumab administered subcutaneously every other week, with dosage determined by body weight at study entry (20 mg for children weighing less than 30 kg, 40 mg for children weighing 30 kg or more)</t>
  </si>
  <si>
    <t>&lt;30 kg: 20 mg eow
&gt;=30 kg: 30 mg eow</t>
  </si>
  <si>
    <t>Juvenile Rheumatoid Arthritis</t>
  </si>
  <si>
    <t>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</si>
  <si>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</si>
  <si>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Number of Subjects Achieving Pediatric American College of Rheumatology 30% (PedACR30) Response at Week 16 [ Time Frame: Week 16 ]</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</si>
  <si>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</si>
  <si>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</si>
  <si>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</si>
  <si>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</si>
  <si>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</si>
  <si>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</si>
  <si>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t>
  </si>
  <si>
    <t>Injection site reaction: 6</t>
  </si>
  <si>
    <t>Serum Concentrations of Adalimumab at Weeks 12 and 24 [ Time Frame: Measured at Weeks 12 and 24 ]
Mean Disease Activity Scores (DAS28) at Weeks 12 and 24 [ Time Frame: Measured at Weeks 12 and 24 ]</t>
  </si>
  <si>
    <t>CT0263_A2_001</t>
  </si>
  <si>
    <t>Active comparator: current formulation adalimumab</t>
  </si>
  <si>
    <t>Participants received current formulation adalimumab 40 mg every other week</t>
  </si>
  <si>
    <t>CT0457_A1_002</t>
  </si>
  <si>
    <t>Extended treatment period-24 week</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</si>
  <si>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</si>
  <si>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</si>
  <si>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</si>
  <si>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</si>
  <si>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</si>
  <si>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</si>
  <si>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</si>
  <si>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</si>
  <si>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CT0469_A1_004</t>
  </si>
  <si>
    <t>CT0475_A1_005</t>
  </si>
  <si>
    <t>Treatment period 1-week 24</t>
  </si>
  <si>
    <t>Injection site reaction: 4
Injection site reaction (mild): 4
Injection site reaction (moderate): 0
Injection site reaction (severe): 0
Injection site erythema: 1.1
Injection site pruritis: 1.1
Injection site pain: 1.1
Injection site rash: 0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</si>
  <si>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</si>
  <si>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</si>
  <si>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</si>
  <si>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</si>
  <si>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CT0475_A2_005</t>
  </si>
  <si>
    <t>Injection site reaction: 6.3
Injection site reaction (mild): 4
Injection site reaction (moderate): 2.3
Injection site reaction severe: 0
Injection site erythema: 3.4
Injection site pruritis: 1.7
Injection site pain: 0.6
Injection site rash: 1.1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</si>
  <si>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</si>
  <si>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</si>
  <si>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</si>
  <si>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CT0518_A1_005</t>
  </si>
  <si>
    <t>CT0518_A2_005</t>
  </si>
  <si>
    <t>CT0250_A2_002</t>
  </si>
  <si>
    <t>CT0395_A1_002</t>
  </si>
  <si>
    <t>Treatment period- upto 38 months</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</si>
  <si>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</si>
  <si>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</si>
  <si>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</si>
  <si>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</si>
  <si>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</si>
  <si>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
erlotinib 150 mg po qd</t>
  </si>
  <si>
    <t>Metastatic Non-Small Cell Lung Cancer</t>
  </si>
  <si>
    <t>Erlotinib</t>
  </si>
  <si>
    <t>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
Adults aged 18 years and older</t>
  </si>
  <si>
    <t>Hypersensitivity (Serious Adverse events): 0
Hypersensitivity (Frequency Threshold 5%): 0.45</t>
  </si>
  <si>
    <t>1) Part B: Progression Free Survival (PFS) [ Time Frame: Randomization to Measured Progressive Disease or Death from Any Cause (Up To 37 Months) ]
2) Number of Participants With Treatment-Emergent Adverse Events [ Time Frame: Cycle 1 Day 1 through End of Study (Up To 3 Years) ]</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</si>
  <si>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</si>
  <si>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</si>
  <si>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</si>
  <si>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
erlotinib 150 mg po qd</t>
  </si>
  <si>
    <t>Hypersensitivity (Serious Adverse events): 0.44
Hypersensitivity (Frequency Threshold 5%): 0.89</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</si>
  <si>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</si>
  <si>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</si>
  <si>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</si>
  <si>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</si>
  <si>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t>
  </si>
  <si>
    <t>4 week treatment period and 2 week treatment free period for 5 consecutive cycles
the initial dose was 9 μg/day for the first week of cycle 1, escalated to 28 μg/day starting from week 2 and all cycles thereafter</t>
  </si>
  <si>
    <t>Relapsed Refractory B Precursor Acute Lymphoblastic Leukemia</t>
  </si>
  <si>
    <t>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t>
  </si>
  <si>
    <t>Catheter site pain (Not Serious, Frequency Threshold-5%): 0
Hypersensitivity (Not Serious, Frequency Threshold-5%): 0</t>
  </si>
  <si>
    <t>1. Phase 1b: Number of Participants With Dose-limiting Toxicities [ Time Frame: Days 1 to 14 ]
2. Phase 2: Percentage of Participants With a Best Response of Complete Remission or Complete Remission With Only Partial Hematological Recovery Within 2 Cycles of Treatment [ Time Frame: Within the first 2 cycles of treatment, 12 weeks ]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</si>
  <si>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</si>
  <si>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</si>
  <si>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</si>
  <si>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
the initial dose was 5 ug/m^2/day for the first week of cycle 1, escalated to 15 ug/m^2/day starting from week 2 and all cycles thereafter</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</si>
  <si>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</si>
  <si>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</si>
  <si>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t>
  </si>
  <si>
    <t>Catheter site pain (Not Serious, Frequency Threshold-5%): 4.76
Hypersensitivity (Not Serious, Frequency Threshold-5%): 0</t>
  </si>
  <si>
    <t>CT0398</t>
  </si>
  <si>
    <t>NCT02417129</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</si>
  <si>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</si>
  <si>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</si>
  <si>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</si>
  <si>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</si>
  <si>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
Written informed consent that is consistent with ICH GCP guidelines and local legislations.
Male or female patients, at least 18 years of age at Screening.
Histologically-confirmed, stage II - IV NHL (CD20+ FL of Grades 1, 2, or 3a).
Low tumor burden according to the GELF criteria
Diagnostic biopsies will be centrally reviewed by expert pathologists to confirm correct histology in accordance with WHO guidelines. If the interval since diagnosis is &gt; 12 months, a new biopsy will be required to confirm the histology remained unchanged.
Patients not previously treated for their FL, including any previous treatment for FL under clinical trials.
ECOG performance status of 0 to 1.
Have at least one measurable lesion as per the International Working Group (IWG) criteria 2007 at Screening (lesion clearly measurable in at least two perpendicular dimensions
Adequate hematological function (unless abnormalities are related to lymphoma infiltration of the bone marrow) within 28 days prior to randomization
Adequate renal and liver function: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</si>
  <si>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</si>
  <si>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CT0250_A3_002</t>
  </si>
  <si>
    <t>CT0399_A1_002</t>
  </si>
  <si>
    <t>Treatment period-week 0 to 28</t>
  </si>
  <si>
    <t>Treatment Emergent</t>
  </si>
  <si>
    <t>CT0314_A1_004</t>
  </si>
  <si>
    <t>Treatment period(cycle 8 day 1)</t>
  </si>
  <si>
    <t>CT0400_A1_002</t>
  </si>
  <si>
    <t>Treatment period- upto 27 months</t>
  </si>
  <si>
    <t>CT0400_A1_003</t>
  </si>
  <si>
    <t>0.60 titer unit greater than the baseline titer result</t>
  </si>
  <si>
    <t>CT0314_A2_004</t>
  </si>
  <si>
    <t>CT0401_A1_002</t>
  </si>
  <si>
    <t>Treatment period- upto 53 months</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</si>
  <si>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</si>
  <si>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</si>
  <si>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</si>
  <si>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</si>
  <si>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</si>
  <si>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</si>
  <si>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
Have a life expectancy of &gt;/=3 months
Have received no more than one prior systemic chemotherapy regimen in the relapsed or metastatic setting. Prior treatment with no more than one prior immune checkpoint inhibitor is permitted and will not be considered as a line of systemic chemotherapy
Have measurable disease or nonmeasurable but evaluable disease as defined by Response Evaluation Criteria in Solid Tumors, Version 1.1 (RECIST 1.1)
Have an Eastern Cooperative Oncology Group (ECOG) of 0 or 1
Have adequate hematologic function
Have adequate coagulation function
Have adequate hepatic function
The participant does not have:
--cirrhosis at a level of Child-Pugh B (or worse)
--cirrhosis (any degree) and a history of hepatic encephalopathy or clinically meaningful ascites resulting from cirrhosis
Have adequate renal function as defined by creatinine clearance &gt;30 milliliters/minute
Have urinary protein &lt;/=1+ on dipstick or routine urinalysis.
The participant is willing to provide blood, urine, and tissue samples for research purposes</t>
  </si>
  <si>
    <t>1) Progression Free Survival (PFS) [ Time Frame: Randomization to Radiological Disease Progression or Death from Any Cause (Up to 18 Months) ]</t>
  </si>
  <si>
    <t>CT0402_A2_001</t>
  </si>
  <si>
    <t>Placebo iv plus docetaxel (75 mg/m2) iv in 21 day cycles. participants may continue to receive treatment until discontinuation criteria are met</t>
  </si>
  <si>
    <t>Placebo + docetaxel 75 mg/m2 in 21 day cycles</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</si>
  <si>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</si>
  <si>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</si>
  <si>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</si>
  <si>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</si>
  <si>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</si>
  <si>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</si>
  <si>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
Sorafenib was the only systemic therapy for HCC and was discontinued for disease progression or intolerance (Main Global and MEE Cohorts only)
The participant received &lt;/=2 prior systemic therapy regimen, excluding prior sorafenib or chemotherapy, for the treatment of HCC (OLE Cohort only)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
Child-Pugh score &lt;7 (Child-Pugh Class A)
Barcelona Clinic Liver Cancer (BCLC) Stage C disease or BCLC Stage B disease not amenable to locoregional therapy or refractory to locoregional therapy
Baseline AFP &gt;/=400 nanograms/milliliter
Eastern Cooperative Oncology Group (ECOG) performance status of 0 or 1
Resolution of all clinically significant toxic effects of prior therapy
Total bilirubin &lt;/=1.5 times upper limit of normal value (ULN), aspartate transaminase (AST) and alanine transaminase (ALT) &lt;/=5 * ULN
Creatinine clearance &gt;/=60 milliliters/minute
Urinary protein is &lt;/=1+ on dipstick or routine urinalysis or 24-hour urine demonstrating &lt;1 gram of protein
Absolute neutrophil count &gt;/=1.0 * 10^9/Liter, hemoglobin &gt;/=9 grams/deciliter, and platelets &gt;/=75 * 10^9/Liter
International Normalized Ratio (INR) &lt;/=1.5 and a partial thromboplastin time (PTT) &lt;/=5 seconds above the ULN
Surgically sterile, postmenopausal, or compliant with a highly effective contraceptive method
If a woman of childbearing potential, a negative serum pregnancy test prior to randomization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</si>
  <si>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</si>
  <si>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CT0403_A2_001</t>
  </si>
  <si>
    <t>Placebo comparator: placebo + bsc</t>
  </si>
  <si>
    <t>Placebo administered iv on day 1 of each 14 day cycle. participants may continue treatment until discontinuation criteria are met</t>
  </si>
  <si>
    <t>Placebo on day 1 of each 14 day cycle</t>
  </si>
  <si>
    <t>CT0404</t>
  </si>
  <si>
    <t>NCT02438826</t>
  </si>
  <si>
    <t>CT0404_A1_001</t>
  </si>
  <si>
    <t>Double-blind treatment phase</t>
  </si>
  <si>
    <t>Participants received placebo once a month by subcutaneous (sc) injection for 3 months</t>
  </si>
  <si>
    <t>Placebo sc for 3 month</t>
  </si>
  <si>
    <t>Chronic Cluster Headache</t>
  </si>
  <si>
    <t>• Ages Eligible for Study: 18 Years to 65 Years
• Participants with a history of chronic cluster headache occurring without a remission period, or with remissions lasting &lt;1 month, for at least 1 year
• Participants are able to distinguish cluster headache attacks from other headaches</t>
  </si>
  <si>
    <t>Injection site erythema: 0.83
Injection site pain: 9.17
Injection site pruritus: 0.83
Injection site reaction: 0
Injection site swelling: 0.83</t>
  </si>
  <si>
    <t>1. Overall Mean Change From Baseline in Weekly Cluster Headache Attack Frequency [ Time Frame: Baseline, Week 1 through Week 12 ]</t>
  </si>
  <si>
    <t>CT0404_A2_001</t>
  </si>
  <si>
    <t>Experimental: galcanezumab 300 mg</t>
  </si>
  <si>
    <t>Participants received galcanezumab 300 mg once a month by subcutaneous (sc) injection for 3 months</t>
  </si>
  <si>
    <t>Galcanezumab 300 mg sc once a month</t>
  </si>
  <si>
    <t>Injection site erythema: 6.84
Injection site pain: 11.97
Injection site pruritus: 5.98
Injection site reaction: 0.85
Injection site swelling: 0.85</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</si>
  <si>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</si>
  <si>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</si>
  <si>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</si>
  <si>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</si>
  <si>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</si>
  <si>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</si>
  <si>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
Gastroesophageal Junction Adenocarcinoma</t>
  </si>
  <si>
    <t>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t>
  </si>
  <si>
    <t>1) Pharmacokinetics (PK): Minimum Concentration (Cmin) of Ramucirumab [ Time Frame: Day 29, 43, 71 and 85: predose ]</t>
  </si>
  <si>
    <t>CT0405_A4_002</t>
  </si>
  <si>
    <t>Experimental: ramucirumab regimen 1- 12 mg/kg</t>
  </si>
  <si>
    <t>Ramucirumab (12 mg/kg) given iv on day 1 and day 15 of each cycle (28-day cycle) until discontinuation criteria are met</t>
  </si>
  <si>
    <t>Ramucirumab 12 mg/kg on day 1 and day 15 of each cycle (28-day cycle)</t>
  </si>
  <si>
    <t>CT0405_A2_001</t>
  </si>
  <si>
    <t>Experimental: ramucirumab regimen 3</t>
  </si>
  <si>
    <t>Ramucirumab (6 mg/kg) given iv on day 1, 8, 15 and 22 of each cycle (28-day cycle) until discontinuation criteria are met</t>
  </si>
  <si>
    <t>Ramucirumab 6 mg/kg on day 1, 8, 15 and 22 of each cycle (28-day cycle)</t>
  </si>
  <si>
    <t>CT0405_A3_001</t>
  </si>
  <si>
    <t>Experimental: ramucirumab regimen 4</t>
  </si>
  <si>
    <t>Ramucirumab (8 mg/kg) given iv on day 1 and day 8 of each cycle (21-day cycle) until discontinuation criteria are met</t>
  </si>
  <si>
    <t>Ramucirumab 8 mg/kg on day 1 and 8 of each cycle (21-day cycle)</t>
  </si>
  <si>
    <t>CT0406</t>
  </si>
  <si>
    <t>NCT02444793</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</si>
  <si>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</si>
  <si>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</si>
  <si>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</si>
  <si>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</si>
  <si>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</si>
  <si>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</si>
  <si>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
Measurable disease by RECIST version 1.1.
For Expansion Cohorts only: patients must have tumor accessible for biopsies (core needle biopsy or excision preferred).
Age 18 years.
Eastern Cooperative Oncology Group (ECOG) performance status of 0 or 1.
Adequate bone marrow, renal and liver function.
Serum/urine pregnancy test (for females of childbearing potential) negative at screening and before the patient will receive the study treatment.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</si>
  <si>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</si>
  <si>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</si>
  <si>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</si>
  <si>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</si>
  <si>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
mogamulizumab: 1-hour iv infusion qw for 4 consecutive weeks (days 1, 8, 15 and 22) followed by biweekly dosing (days 1 and 15) at 1 mg/kg</t>
  </si>
  <si>
    <t>Hypersensitivity (Frequency Threshold 5%): 0</t>
  </si>
  <si>
    <t>CT0406_A1_002</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</si>
  <si>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</si>
  <si>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</si>
  <si>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</si>
  <si>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
mogamulizumab: 1-hour iv infusion qw for 4 consecutive weeks (days 1, 8, 15 and 22) followed by biweekly dosing (days 1 and 15) at 1 mg/kg</t>
  </si>
  <si>
    <t>Hypersensitivity (Frequency Threshold 5%): 25</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</si>
  <si>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</si>
  <si>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</si>
  <si>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</si>
  <si>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
mogamulizumab: 1-hour iv infusion qw for 4 consecutive weeks (days 1, 8, 15 and 22) followed by biweekly dosing (days 1 and 15) at 1 mg/kg</t>
  </si>
  <si>
    <t>CT0314_A1_005</t>
  </si>
  <si>
    <t>Treatment period(cycle 11 day 1)</t>
  </si>
  <si>
    <t>CT0314_A2_005</t>
  </si>
  <si>
    <t>CT0314_A1_006</t>
  </si>
  <si>
    <t>Treatment period(cycle 14 day 1)</t>
  </si>
  <si>
    <t>CT0314_A2_006</t>
  </si>
  <si>
    <t>CT0377_A1_001</t>
  </si>
  <si>
    <t>Phase i : epacadostat (25 mg) + durvalumab (3 mg/kg)</t>
  </si>
  <si>
    <t>Epacadostat (25 mg) oral twice-daily (bid) dosing in combination with durvalumab (3 mg/kg) administered intravenously (iv) on day 1 of each 14 day cycle</t>
  </si>
  <si>
    <t>Epacadostat: 25 mg bid oral
durvalumab: 3 mg/kg iv on day 1 of each 14 day cycle</t>
  </si>
  <si>
    <t>CT0377_A2_001</t>
  </si>
  <si>
    <t>Phase i : epacadostat (25 mg) + durvalumab (10 mg/kg)</t>
  </si>
  <si>
    <t>Epacadostat (25 mg) oral twice-daily (bid) dosing in combination with durvalumab (10 mg/kg) administered intravenously (iv) on day 1 of each 14 day cycle</t>
  </si>
  <si>
    <t>Epacadostat: 25 mg bid oral
durvalumab: 10 mg/kg iv on day 1 of each 14 day cycle</t>
  </si>
  <si>
    <t>CT0377_A3_001</t>
  </si>
  <si>
    <t>Phase i : epacadostat (50 mg) + durvalumab (10 mg/kg)</t>
  </si>
  <si>
    <t>Epacadostat (50 mg) oral twice-daily (bid) dosing in combination with durvalumab (10 mg/kg) administered intravenously (iv) on day 1 of each 14 day cycle</t>
  </si>
  <si>
    <t>Epacadostat; 50 mg bid oral
durvalumab: 10 mg/kg iv on day 1 of each 14 day cycle</t>
  </si>
  <si>
    <t>CT0377_A4_001</t>
  </si>
  <si>
    <t>Phase i : epacadostat (75 mg) + durvalumab (10 mg/kg)</t>
  </si>
  <si>
    <t>Epacadostat (75 mg) oral twice-daily (bid) dosing in combination with durvalumab (10 mg/kg) administered intravenously (iv) on day 1 of each 14 day cycle</t>
  </si>
  <si>
    <t>Epacadostat: 75 mg bid oral bid
durvalumab: 10 mg/kg iv on day 1 of each 14 day cycle</t>
  </si>
  <si>
    <t>CT0407_A1_002</t>
  </si>
  <si>
    <t>Part 1: imalumab 7.5 mg/kg + 5-fu/lv</t>
  </si>
  <si>
    <t>Treatment period-end of study (approximately 21 months)</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</si>
  <si>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</si>
  <si>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
leucovorin 400 mg/m2 iv infusion over 2 hours followed by 5-fu 2400 mg/m2 iv infusion over 46 hours q2w</t>
  </si>
  <si>
    <t>CT0407_A2_002</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</si>
  <si>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</si>
  <si>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</si>
  <si>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
panitumumab 6 mg/kg q2w iv infusion</t>
  </si>
  <si>
    <t>CT0407_A3_002</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</si>
  <si>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</si>
  <si>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</si>
  <si>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
leucovorin 400 mg/m2 iv infusion over 2 hours followed by 5-fu 2400 mg/m2 iv infusion over 46 hours q2w</t>
  </si>
  <si>
    <t>CT0407_A4_002</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</si>
  <si>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</si>
  <si>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</si>
  <si>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
panitumumab 6 mg/kg q2w iv infusion</t>
  </si>
  <si>
    <t>CT0407_A5_002</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</si>
  <si>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</si>
  <si>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</si>
  <si>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leucovorin 400 mg/m2 iv infusion over 2 hours followed by 5-fu 2400 mg/m2 iv infusion over 46 hours q2w</t>
  </si>
  <si>
    <t>CT0407_A6_002</t>
  </si>
  <si>
    <t>Part 2: standard of care mutant (therapeutic naïve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</si>
  <si>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</si>
  <si>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</si>
  <si>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CT0407_A7_002</t>
  </si>
  <si>
    <t>Imalumab 10 mg/kg as a rp2d qw
panitumumab 6 mg/kg q2w iv</t>
  </si>
  <si>
    <t>CT0407_A8_002</t>
  </si>
  <si>
    <t>Part 2: standard of care wild type (therapeutic naïve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</si>
  <si>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</si>
  <si>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</si>
  <si>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</si>
  <si>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</si>
  <si>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</si>
  <si>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</si>
  <si>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</si>
  <si>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
2. For participants treated with prior neoadjuvant chemotherapy: tumor stage of ypT2-4a or ypN+ (ypT2-4 or ypN+ for participants with upper urinary tract UC) and M0
3. For participants who have not received prior neoadjuvant chemotherapy: tumor stage of pT3-4a or pN+ (pT3-4 or pN+ for participants with upper urinary tract UC) and M0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
5. Absence of residual disease and absence of metastasis, as confirmed by a negative baseline computed tomography (CT) or magnetic resonance imaging scan of the pelvis, abdomen, and chest no more than 4 weeks prior to randomization
6. Full recovery from cystectomy or nephroureterectomy within 14 weeks following surgery
7. Eastern Cooperative Oncology Group performance status of less than or equal to (&lt;/=) 2
8. Life expectancy greater than or equal to (&gt;/=) 12 weeks
9. Adequate hematologic and end-organ function
10. For women who are not postmenopausal or surgically sterile: agreement to remain abstinent or use contraceptive methods that result in a failure rate of less than (&lt;) 1 percent (%) per year during the treatment period and for at least 5 months after the last dose of atezolizumab
11. Ages Eligible for Study: 18 Years and older (Adult, Older Adult)</t>
  </si>
  <si>
    <t>Drug hypersensitivity (Serious): 0.51</t>
  </si>
  <si>
    <t>1. Disease-Free Survival (DFS), as Assessed by Investigator [ Time Frame: Randomization up to first occurrence of DFS event (up to approximately 50 months) ]</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</si>
  <si>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</si>
  <si>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</si>
  <si>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</si>
  <si>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</si>
  <si>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</si>
  <si>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</si>
  <si>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</si>
  <si>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</si>
  <si>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</si>
  <si>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</si>
  <si>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</si>
  <si>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</si>
  <si>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</si>
  <si>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</si>
  <si>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</si>
  <si>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</si>
  <si>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</si>
  <si>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CT0377_A5_001</t>
  </si>
  <si>
    <t>Phase i : epacadostat (100 mg) + durvalumab (10 mg/kg)</t>
  </si>
  <si>
    <t>Epacadostat (100 mg) oral twice-daily (bid) dosing in combination with durvalumab (10 mg/kg) administered intravenously (iv) on day 1 of each 14 day cycle</t>
  </si>
  <si>
    <t>Epacadostat: 100 mg bid oral
durvalumab: 10 mg/kg iv on day 1 of each 14 day cycle</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</si>
  <si>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</si>
  <si>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</si>
  <si>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</si>
  <si>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</si>
  <si>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</si>
  <si>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</si>
  <si>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</si>
  <si>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</si>
  <si>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</si>
  <si>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</si>
  <si>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</si>
  <si>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</si>
  <si>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</si>
  <si>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CT0056_A1_001</t>
  </si>
  <si>
    <t>Day 1</t>
  </si>
  <si>
    <t>Injection site pain: 8.33(Frequency threshold for reporting non-serious adverse events: 0%)
Injection site reaction: 0(Frequency threshold for reporting non-serious adverse events: 0%)</t>
  </si>
  <si>
    <t>CT0056_A2_001</t>
  </si>
  <si>
    <t>Injection site pain: 0 (Frequency threshold for reporting non-serious adverse events: 0%)
Injection site reaction: 25(Frequency threshold for reporting non-serious adverse events: 0%)</t>
  </si>
  <si>
    <t>CT0411_A1_002</t>
  </si>
  <si>
    <t>CT0411_A2_002</t>
  </si>
  <si>
    <t>CT0056_A3_001</t>
  </si>
  <si>
    <t>Injection site pain: 8.33 (Frequency threshold for reporting non-serious adverse events: 0%)
Injection site reaction: 0(Frequency threshold for reporting non-serious adverse events: 0%)</t>
  </si>
  <si>
    <t>CT0411_A2_004</t>
  </si>
  <si>
    <t>Treatment-emergent ADA positive</t>
  </si>
  <si>
    <t>CT0412</t>
  </si>
  <si>
    <t>NCT02458287</t>
  </si>
  <si>
    <t>CT0412_A1_001</t>
  </si>
  <si>
    <t>Experimental: bococizumab 150mg</t>
  </si>
  <si>
    <t>Participants received bococizumab autoinjector (pre-filled pen) combination product. 150mg every 2 weeks for 10 weeks, subcutaneous injection</t>
  </si>
  <si>
    <t>•Patients aged 18 years and older
•Treated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</si>
  <si>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</si>
  <si>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
2. Percentage of Injections That Met the Definition for Successful Assessment Using the Participant Assessment Tool (PAT) for Bococizumab 150 mg Dose Group at Week 0 (Day 1) [ Time Frame: Week 0 (Day 1) ]
3. Percentage of Injections That Met the Definition for Successful Assessment Using the Participant Assessment Tool (PAT) for Bococizumab 150 mg Dose Group at Week 2 [ Time Frame: Week 2 ]
4. Percentage of Injections That Met the Definition for Successful Assessment Using the Participant Assessment Tool (PAT) for Bococizumab 150 mg Dose Group at Week 4 [ Time Frame: Week 4 ]
5. Percentage of Injections That Met the Definition for Successful Assessment Using the Participant Assessment Tool (PAT) for Bococizumab 150 mg Dose Group at Week 6 [ Time Frame: Week 6 ]
6. Percentage of Injections That Met the Definition for Successful Assessment Using the Participant Assessment Tool (PAT) for Bococizumab 150 mg Dose Group at Week 8 [ Time Frame: Week 8 ]
7. Percentage of Injections That Met the Definition for Successful Assessment Using the Participant Assessment Tool (PAT) for Bococizumab 150 mg Dose Group at Week 10 [ Time Frame: Week 10 ]</t>
  </si>
  <si>
    <t>CT0412_A2_001</t>
  </si>
  <si>
    <t>Experimental: bococizumab 75mg</t>
  </si>
  <si>
    <t>Participants received bococizumab autoinjector (pre-filled pen) combination product. 75mg every 2 weeks for 10 weeks, subcutaneous injection</t>
  </si>
  <si>
    <t>75mg every two weeks</t>
  </si>
  <si>
    <t>CT0071_A1_001</t>
  </si>
  <si>
    <t>Treatment period (double blind, day 1 )</t>
  </si>
  <si>
    <t>CT0413_A1_002</t>
  </si>
  <si>
    <t>Treatment period- upto 4.5 years</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</si>
  <si>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</si>
  <si>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</si>
  <si>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</si>
  <si>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</si>
  <si>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</si>
  <si>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
15mg mtx qw
1mg folic acid qd
7.5mg prednisolone qd over 6 months</t>
  </si>
  <si>
    <t>Methotrexate, Folic Acid, Prednisolone</t>
  </si>
  <si>
    <t>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</si>
  <si>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</si>
  <si>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</si>
  <si>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</si>
  <si>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</si>
  <si>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</si>
  <si>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</si>
  <si>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</si>
  <si>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CT0601_A3_002</t>
  </si>
  <si>
    <t>Tp4: week 24</t>
  </si>
  <si>
    <t>CT0601_A4_004</t>
  </si>
  <si>
    <t>CT0722</t>
  </si>
  <si>
    <t>10.1111/bjd.12341</t>
  </si>
  <si>
    <t>CT0722_A1_001</t>
  </si>
  <si>
    <t>Treatment period - week 24</t>
  </si>
  <si>
    <t>40mg Q2W</t>
  </si>
  <si>
    <t>CT0724</t>
  </si>
  <si>
    <t>10.1111/j.1346-8138.2009.00748.x</t>
  </si>
  <si>
    <t>CT0724_A1_001</t>
  </si>
  <si>
    <t>40mg Q2W - loading dose</t>
  </si>
  <si>
    <t>Japanese patients with moderate to severe chronic plaque psoriasis</t>
  </si>
  <si>
    <t>CT0725</t>
  </si>
  <si>
    <t>10.1001/archdermatol.2009.347</t>
  </si>
  <si>
    <t>CT0725_A1_001</t>
  </si>
  <si>
    <t>Loading dose 80 mg, 40 mg, then 40mg Q2W</t>
  </si>
  <si>
    <t>radioimmunoassay</t>
  </si>
  <si>
    <t>CT0414</t>
  </si>
  <si>
    <t>NCT02480153</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</si>
  <si>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</si>
  <si>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</si>
  <si>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</si>
  <si>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</si>
  <si>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</si>
  <si>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</si>
  <si>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</si>
  <si>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</si>
  <si>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CT0415</t>
  </si>
  <si>
    <t>NCT02483585</t>
  </si>
  <si>
    <t>CT0415_A1_001</t>
  </si>
  <si>
    <t>Comparator cross over: placebo to erenumab</t>
  </si>
  <si>
    <t>•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t>
  </si>
  <si>
    <t>Hypersensitivity: 0.35
Injection site pain: 4.15</t>
  </si>
  <si>
    <t>Change From Baseline in Monthly Migraine Days at Week 12 [ Time Frame: 4-week baseline phase and the last 4 weeks of the 12-week double-blind treatment phase ]</t>
  </si>
  <si>
    <t>CT0415_A2_001</t>
  </si>
  <si>
    <t>Participants received erenumab 70 mg on day 1 and at weeks 4 and 8 by subcutaneous injection the double-blind treatment phase</t>
  </si>
  <si>
    <t>Erenumab 70 mg on day 1 and at weeks 4 and 8</t>
  </si>
  <si>
    <t>Hypersensitivity: 0
Injection site pain: 6.01</t>
  </si>
  <si>
    <t>CT0090_A1_003</t>
  </si>
  <si>
    <t>Day 1 - blq</t>
  </si>
  <si>
    <t>CT0416_A1_002</t>
  </si>
  <si>
    <t>Overall study period</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</si>
  <si>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t>
  </si>
  <si>
    <t>Treatment-Emergent (induced + boosted)</t>
  </si>
  <si>
    <t>CT0090_A1_004</t>
  </si>
  <si>
    <t>Day 1 - alq</t>
  </si>
  <si>
    <t>CT0416_A2_002</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</si>
  <si>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</si>
  <si>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</si>
  <si>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</si>
  <si>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CT0417</t>
  </si>
  <si>
    <t>NCT02499328</t>
  </si>
  <si>
    <t>CT0417_A1_001</t>
  </si>
  <si>
    <t>Experimental: durvalumab</t>
  </si>
  <si>
    <t>All subjects received durvalumab</t>
  </si>
  <si>
    <t>Durvalumab: 1.5g q4w
durvalumab: 20 mg/kg</t>
  </si>
  <si>
    <t>Advanced Solid Tumors &amp; Metastatic Squamous Cell Carcinoma Of The Head And Neck</t>
  </si>
  <si>
    <t>• Male and female patients must be at least 18 years of age
• Has an Eastern Cooperative Oncology Group (ECOG) PS score of 0 or 1
•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
• Has undergone &lt;=3 previous regimens (depending on treatment arm) of cytoreductive therapies including, but not limited to, platinum-based compounds, taxanes, or 5-fluorouracil. for B7 &amp; B8, no prior systemic treatments should have been received for RM SCCHN
• Adequate organ and marrow function
• Female subjects of childbearing potential and male subjects with partners of childbearing potential should ensure use of a highly effective method of birth control as defined in study protocol
• Additional inclusion for part A: Has a histological confirmation of a solid malignancy (other than HCC) that is refractory to standard therapy or for which no standard of care regimen currently exists
• Addition inclusion for Part A (A6) Has a histological confirmation of castrate-resistant prostate cancer
• Additional inclusion for Part B:Has histologically and/or cytologically confirmed SCCHN that is RM and not amendable to curative therapy by surgery or radiation
• Squamous cell carcinoma of the head and neck originating from the following sites is eligible: oral cavity, oropharynx, larynx, or hypopharynx. Has at least 1
• SCCHN tumour lesion (TL) amenable to biopsy and must have failed, refused, or has been found to be ineligible for least 1 prior platinum-based chemotherapy for RM-SCCHN Additional inclusion criteria for Arms B1 &amp; B2: must have had prior exposure to anti PDL-1 antibody
• Arms B1-B6: Has undergone 1-3 previous regimens of cytoreductive chemo-therapies Arm B7 &amp; B8: with no prior exposure to anti-PD-(L)1 therapies and have received no prior systemic treatment for RM SCCHN</t>
  </si>
  <si>
    <t>Validated bridging immunoassay
(Source: https://classic.clinicaltrials.gov/ProvidedDocs/28/NCT02499328/Prot_000.pdf)</t>
  </si>
  <si>
    <t>1. Part A: Danvatirsen With Durvalumab MTDs (Maximum Tolerated Dose) or Recommended Doses for Dose-expansion [ Time Frame: 35 days ]
2. Part A: AZD5069 With Durvalumab MTDs (Maximum Tolerated Dose) or Recommended Doses for Dose-expansion [ Time Frame: 35 days ]
3. Part A: Safety and Tolerability in Terms of Adverse Events [ Time Frame: At every treatment and follow up visit until disease progression, an average of 1 year. ]
4. Part B: ORR (Objective Response Rate) in Patients With IL/2L RM-SCCHN. [ Time Frame: Assessed at every even-numbered cycles with RECIST until disease progression, up to 12 months. ]</t>
  </si>
  <si>
    <t>CT0418</t>
  </si>
  <si>
    <t>NCT02501629</t>
  </si>
  <si>
    <t>CT0418_A1_001</t>
  </si>
  <si>
    <t>Comperator: placebo</t>
  </si>
  <si>
    <t>Matching placebo was administered by subcutaneous injection (sc) 1.0 ml every 4 weeks for a total of six doses</t>
  </si>
  <si>
    <t>Asthma
Elevated Blood Eosinophils
Oral Corticosteroid Dependence</t>
  </si>
  <si>
    <t>• The patient is male or female, 12 years of age and older, with a previous diagnosis of asthma
• Written informed consent is obtained
• The patient requires daily maintenance dose of prednisone or equivalent for asthma of between 5 and 40 mg during the 3 months prior to screening
• The patient has a documented elevated blood eosinophils at screening or during the previous 12 months
• The patient has required high dose ICS plus another asthma controller for at least 6 months prior to screening
• The patient has FEV1 reversibility to inhaled SABA or historical reversibility within the previous 24 months</t>
  </si>
  <si>
    <t>1. Number of Participants With Reduction In Daily Oral Corticosteroid (OCS) Dose During Weeks 20-24 As Compared to the Optimized Dose At Baseline [ Time Frame: Baseline (Day 1), Weeks 20-24 ]</t>
  </si>
  <si>
    <t>CT0418_A2_001</t>
  </si>
  <si>
    <t>Reslizumab was administered by subcutaneous injection (sc) in a dosage of 110 mg (1.0 ml) every 4 weeks for a total of six doses</t>
  </si>
  <si>
    <t>Reslizumab 110 mg sc every 4 week</t>
  </si>
  <si>
    <t>Drug hypersensitivity: 1.14</t>
  </si>
  <si>
    <t>CT0096_A1_001</t>
  </si>
  <si>
    <t>CT0118_A1_001</t>
  </si>
  <si>
    <t>CT0123_A1_001</t>
  </si>
  <si>
    <t>CT0123_A2_001</t>
  </si>
  <si>
    <t>CT0419_A1_002</t>
  </si>
  <si>
    <t>Participants positive for Treatment Emergent ADA (Post-baseline)</t>
  </si>
  <si>
    <t>CT0419_A2_002</t>
  </si>
  <si>
    <t>Ranibizumab implant:prefilled with approximately 20 ul of 40-mg/ml, approximately 0.8 mg dose</t>
  </si>
  <si>
    <t>CT0419_A3_002</t>
  </si>
  <si>
    <t>Ranibizumab implant: prefilled with approximately 20 ul of 100-mg/ml, approximately 2 mg dose</t>
  </si>
  <si>
    <t>CT0419_A4_002</t>
  </si>
  <si>
    <t>Active comparator: intravitreal injection with ranibizumab 0.5mg</t>
  </si>
  <si>
    <t>Participants received ranibizumab 0.5 mg monthly itv injections of 10 mg/ml formulation at day 1 and every month thereafter</t>
  </si>
  <si>
    <t>Ranibizumab: 0.5 mg monthly itv injections of 10 mg/ml</t>
  </si>
  <si>
    <t>CT0420</t>
  </si>
  <si>
    <t>NCT02513550</t>
  </si>
  <si>
    <t>CT0420_A1_001</t>
  </si>
  <si>
    <t>Double-blind period</t>
  </si>
  <si>
    <t>160 mg ixekizumab given as 2 sq injections at baseline and then 80 mg ixekizumab given as 1 sq injection q4w to week 52. placebo administered sq, q2w to maintain blind</t>
  </si>
  <si>
    <t>•Adults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t>
  </si>
  <si>
    <t>Drug hypersensitivity: 0.32
Injection site erythema: 1.29
Injection site pain: 1.29
Injection site pruritus: 0.32
Injection site reaction: 5.81
Injection site swelling: 0.65</t>
  </si>
  <si>
    <t>1. Percentage of Participants Achieving Static Physician Global Assessment (sPGA) of (0,1) [ Time Frame: Week 52 ]
2. Percentage of Participants Achieving 75% Improvement in Psoriasis Area and Severity Index (PASI 75) [ Time Frame: Week 52 ]</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</si>
  <si>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</si>
  <si>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</si>
  <si>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</si>
  <si>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
80mg q4w with step-up dosing to q2w as needed</t>
  </si>
  <si>
    <t>Drug hypersensitivity: 0
Injection site erythema: 0.98
Injection site pain: 1.96
Injection site pruritus: 0
Injection site reaction: 1.63
Injection site swelling: 0</t>
  </si>
  <si>
    <t>CT0420_A3_001</t>
  </si>
  <si>
    <t>160 mg ixekizumab given as 2 sq injections at baseline and then 80 mg ixekizumab given as 1 sq injection q2w to week 52. placebo administered sq, q2w to maintain blind</t>
  </si>
  <si>
    <t>Drug hypersensitivity: 0
Injection site erythema: 2.96
Injection site pain: 1.31
Injection site pruritus: 0.66
Injection site reaction: 8.05
Injection site swelling: 1.15</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</si>
  <si>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</si>
  <si>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</si>
  <si>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</si>
  <si>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</si>
  <si>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</si>
  <si>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
paclitaxel 8mg/m2 on day 1, day 8 and day 15</t>
  </si>
  <si>
    <t>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t>
  </si>
  <si>
    <t>1) Progression Free Survival (PFS) in Ramucirumab 12mg/kg Arm I4T-MC-JVCZ [ Time Frame: Randomization to Objective Progressive Disease or Death (Up To 21 Months) ]</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</si>
  <si>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</si>
  <si>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</si>
  <si>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</si>
  <si>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
paclitaxel 8mg/m2 on day 1, day 8 and day 15</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</si>
  <si>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</si>
  <si>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</si>
  <si>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</si>
  <si>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</si>
  <si>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</si>
  <si>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</si>
  <si>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t>
  </si>
  <si>
    <t>Hypersensitivity: 9.4</t>
  </si>
  <si>
    <t>1. Number of Patients Experiencing Anaphylactic Reactions [ Time Frame: Within 24 hours of each study drug infusion: on Day 1 and Day 14
2. Number of Patients Experiencing Hypersensitivity Reactions [ Time Frame: 24 weeks study duration
3. Immunogenicity [ Time Frame: 24 weeks study duration
4. Number of Patients Experiencing Potential Infusion-Related Reactions</t>
  </si>
  <si>
    <t>CT0422_A2_001</t>
  </si>
  <si>
    <t>Active comparator: originator rituximab - rituxan or rituxan</t>
  </si>
  <si>
    <t>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</si>
  <si>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</si>
  <si>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CT0123_A3_001</t>
  </si>
  <si>
    <t>CT0126_A1_001</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</si>
  <si>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</si>
  <si>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</si>
  <si>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
dexamethasone 40 mg/day oral/iv
cisplatin 100 mg/m2/day iv
cytarabine 2 g/m2</t>
  </si>
  <si>
    <t>Dexamethasone, Cytarabine, Cisplatin</t>
  </si>
  <si>
    <t>CT0423_A1_002</t>
  </si>
  <si>
    <t>Treatment-emergent ADA positive (ADA Incidence) (boosted + induced)</t>
  </si>
  <si>
    <t>CT0423_A2_002</t>
  </si>
  <si>
    <t>CT0126_A2_001</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</si>
  <si>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</si>
  <si>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
etoposide 100 mg/m2/day iv
carboplatin up to 800 mg
ifosfamide+mesna, 5 g/m2/day iv</t>
  </si>
  <si>
    <t>Fosfamide, Carboplatin, Etoposide</t>
  </si>
  <si>
    <t>CT0423_A1_004</t>
  </si>
  <si>
    <t>CT0127_A1_002</t>
  </si>
  <si>
    <t>CT0128_A1_001</t>
  </si>
  <si>
    <t>CT0131_A1_001</t>
  </si>
  <si>
    <t>CT0200_A2_001</t>
  </si>
  <si>
    <t>Experimental: obinutuzumab + chemotherapy</t>
  </si>
  <si>
    <t>Treatment period (cycle 4 day 1)</t>
  </si>
  <si>
    <t>CT0235_A1_001</t>
  </si>
  <si>
    <t>Treatment phase(cycle 1 day 1)</t>
  </si>
  <si>
    <t>CT0235_A2_001</t>
  </si>
  <si>
    <t>CT0257_A1_001</t>
  </si>
  <si>
    <t>CT0257_A2_001</t>
  </si>
  <si>
    <t>CT0424_A1_002</t>
  </si>
  <si>
    <t>Experimental: cabiralizumab 2 mg/kg q2w</t>
  </si>
  <si>
    <t>Treatment period (post baseline)</t>
  </si>
  <si>
    <t>Phase 1a: participants received 2 mg/kg cabiralizumab administered intravenously (iv) once every 2 weeks (q2w) until disease progression, unacceptable toxicity, or other reason for treatment discontinuation</t>
  </si>
  <si>
    <t>Cabiralizumab 2mg/kg q2w iv</t>
  </si>
  <si>
    <t>CT0424_A2_002</t>
  </si>
  <si>
    <t>CT0424_A3_002</t>
  </si>
  <si>
    <t>Experimental: cabiralizumab 6 mg/kg q2w</t>
  </si>
  <si>
    <t>Phase 1a: participants received 6 mg/kg cabiralizumab iv q2w until disease progression, unacceptable toxicity, or other reason for treatment discontinuation</t>
  </si>
  <si>
    <t>Cabiralizumab 6 mg/kg q2w iv</t>
  </si>
  <si>
    <t>CT0424_A4_002</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</si>
  <si>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</si>
  <si>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</si>
  <si>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
nivolumab 3 mg/kg q2w iv</t>
  </si>
  <si>
    <t>CT0424_A5_002</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</si>
  <si>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</si>
  <si>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</si>
  <si>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
nivolumab 3 mg/kg q2w iv</t>
  </si>
  <si>
    <t>CT0424_A6_002</t>
  </si>
  <si>
    <t>CT0424_A7_002</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</si>
  <si>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</si>
  <si>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</si>
  <si>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
nivolumab 3 mg/kg q2w iv</t>
  </si>
  <si>
    <t>CT0424_A8_002</t>
  </si>
  <si>
    <t>CT0257_A3_001</t>
  </si>
  <si>
    <t>CT0257_A1_002</t>
  </si>
  <si>
    <t>Treatment period (cycle 4, day 1)</t>
  </si>
  <si>
    <t>CT0257_A2_002</t>
  </si>
  <si>
    <t>CT0257_A3_002</t>
  </si>
  <si>
    <t>CT0257_A2_006</t>
  </si>
  <si>
    <t>CT0424_A4_004</t>
  </si>
  <si>
    <t>CT0424_A5_004</t>
  </si>
  <si>
    <t>CT0424_A6_004</t>
  </si>
  <si>
    <t>CT0424_A7_004</t>
  </si>
  <si>
    <t>CT0424_A8_004</t>
  </si>
  <si>
    <t>CT0290_A1_001</t>
  </si>
  <si>
    <t>CT0290_A2_001</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</si>
  <si>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</si>
  <si>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</si>
  <si>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</si>
  <si>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</si>
  <si>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CT0425_A1_002</t>
  </si>
  <si>
    <t>CT0425_A3_002</t>
  </si>
  <si>
    <t>Treatment period-(week 16)</t>
  </si>
  <si>
    <t>CT0425_A1_003</t>
  </si>
  <si>
    <t>CT0425_A3_003</t>
  </si>
  <si>
    <t>Treatment period-(week 32)</t>
  </si>
  <si>
    <t>CT0425_A1_004</t>
  </si>
  <si>
    <t>CT0425_A3_004</t>
  </si>
  <si>
    <t>Treatment period-(week 48)</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</si>
  <si>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</si>
  <si>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</si>
  <si>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</si>
  <si>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</si>
  <si>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</si>
  <si>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</si>
  <si>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</si>
  <si>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</si>
  <si>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</si>
  <si>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</si>
  <si>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</si>
  <si>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CT0314_A1_002</t>
  </si>
  <si>
    <t>Treatment period(cycle 3 day 1)</t>
  </si>
  <si>
    <t>CT0314_A2_002</t>
  </si>
  <si>
    <t>CT0314_A1_003</t>
  </si>
  <si>
    <t>Treatment period(cycle 5 day 1)</t>
  </si>
  <si>
    <t>CT0314_A2_003</t>
  </si>
  <si>
    <t>CT0426_A5_001</t>
  </si>
  <si>
    <t>Placebo to tanezumab (week 16)</t>
  </si>
  <si>
    <t>CT0426_A6_001</t>
  </si>
  <si>
    <t>Safety evaluation: tanezumab 5 mg</t>
  </si>
  <si>
    <t>CT0426_A7_001</t>
  </si>
  <si>
    <t>Safety evaluation: tanezumab 10 mg</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</si>
  <si>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</si>
  <si>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</si>
  <si>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</si>
  <si>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</si>
  <si>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</si>
  <si>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</si>
  <si>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</si>
  <si>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</si>
  <si>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</si>
  <si>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</si>
  <si>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</si>
  <si>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</si>
  <si>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</si>
  <si>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</si>
  <si>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</si>
  <si>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</si>
  <si>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</si>
  <si>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</si>
  <si>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</si>
  <si>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</si>
  <si>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
Hypersensitivity: 0.20</t>
  </si>
  <si>
    <t>CT0426_A7_008</t>
  </si>
  <si>
    <t>Drug Hypersensitivity: 0.0
Hypersensitivity: 0.00</t>
  </si>
  <si>
    <t>CT0426_A3_009</t>
  </si>
  <si>
    <t>Drug Hypersensitivity: 0.17
Hypersensitivity: 0.00</t>
  </si>
  <si>
    <t>CT0427</t>
  </si>
  <si>
    <t>NCT02528357</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</si>
  <si>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</si>
  <si>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</si>
  <si>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</si>
  <si>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</si>
  <si>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</si>
  <si>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</si>
  <si>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</si>
  <si>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</si>
  <si>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</si>
  <si>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
2. Part 2A: Number of Participants With Any SAE and Non-SAE [ Time Frame: Up to maximum 105 weeks ]
3. Part 2B: Number of Participants With Any SAE and Non-SAE [ Time Frame: Up to maximum 33 weeks ]
4. Part 1: Number of Participants With Dose Limiting Toxicities (DLTs) [ Time Frame: 28 days ]
5. Part 2A: Number of Participants With DLTs [ Time Frame: 28 days ]
6. Part 2B: Number of Participants With DLTs [ Time Frame: 28 days ]
7. Part 1: Number of Participants With Any Adverse Event Leading to Withdrawal (AELD) From the Study [ Time Frame: Up to maximum 39 weeks ]
8. Part 2A: Number of Participants With Any Adverse Event Leading to Withdrawal From the Study [ Time Frame: Up to maximum 105 weeks ]
9. Part 2B: Number of Participants With Any Adverse Event Leading to Withdrawal From the Study [ Time Frame: Up to maximum 33 weeks ]
10. Part 1: Number of Participants With Dose Reductions or Delay [ Time Frame: Up to maximum 39 weeks ]
11. Part 2A: Number of Participants With Dose Reductions or Delay [ Time Frame: Up to maximum 105 weeks ]
12. Part 2B: Number of Participants With Dose Reductions or Delay [ Time Frame: Up to maximum 33 weeks ]
13. Part 1: Number of Participants With Any Grade Change From Baseline in Hematology Parameters [ Time Frame: Baseline (Day 1) and up to maximum 39 weeks ]
14. Part 2A: Number of Participants With Any Grade Change From Baseline in Hematology Parameters [ Time Frame: Baseline (Day 1) and up to maximum 105 weeks ]
15. Part 2B: Number of Participants With Any Grade Change From Baseline in Hematology Parameters [ Time Frame: Baseline (Day 1) and up to maximum 33 weeks ]
16. Part 1: Number of Participants With Any Grade Change From Baseline in Liver Function Laboratory Parameters [ Time Frame: Baseline (Day 1) and up to maximum 39 weeks ]
17. Part 2A: Number of Participants With Any Grade Change From Baseline in Liver Function Laboratory Parameters [ Time Frame: Baseline (Day 1) and up to maximum 105 weeks ]
18. Part 2B: Number of Participants With Any Grade Change From Baseline in Liver Function Laboratory Parameters [ Time Frame: Baseline (Day 1) and up to maximum 33 weeks ]
19. Part 1: Number of Participants With Any Grade Change From Baseline in Systolic Blood Pressure (SBP) and Diastolic Blood Pressure (DBP) [ Time Frame: Baseline (Day 1) and up to maximum 39 weeks ]
20. Part 2A: Number of Participants With Any Grade Change From Baseline in SBP and DBP [ Time Frame: Baseline (Day 1) and up to maximum 105 weeks ]
21. Part 2B: Number of Participants With Any Grade Change From Baseline in SBP and DBP [ Time Frame: Baseline (Day 1) and up to maximum 33 weeks ]
22. Part 1: Number of Participants With Worst Case Change From Baseline in Heart Rate (HR) [ Time Frame: Baseline (Day 1) and up to maximum 39 weeks ]
23. Part 2A: Number of Participants With Worst Case Change From Baseline in HR [ Time Frame: Baseline (Day 1) and up to maximum 105 weeks ]
24. Part 2B: Number of Participants With Worst Case Change From Baseline in HR [ Time Frame: Baseline (Day 1) and up to maximum 33 weeks ]
25. Part 1: Number of Participants With Worst Case Change From Baseline in Body Temperature [ Time Frame: Baseline (Day 1) and up to maximum 39 weeks ]
26. Part 2A: Number of Participants With Worst Case Change From Baseline in Body Temperature [ Time Frame: Baseline (Day 1) and up to maximum 105 weeks ]
27. Part 2B: Number of Participants With Worst Case Change From Baseline in Body Temperature [ Time Frame: Baseline (Day 1) and up to maximum 33 weeks ]
28. Part 1: Number of Participants With Worst Case Post-Baseline Abnormal Clinically Significant Electrocardiogram (ECG) Findings [ Time Frame: Up to maximum 39 weeks ]
29. Part 2A: Number of Participants With Worst Case Post-Baseline Abnormal Clinically Significant ECG Findings [ Time Frame: Up to maximum 105 weeks ]
30. Part 2B: Number of Participants With Worst Case Post-Baseline Abnormal Clinically Significant ECG Findings [ Time Frame: Up to maximum 33 weeks ]</t>
  </si>
  <si>
    <t>CT0427_A2_001</t>
  </si>
  <si>
    <t>Part 1: gsk3174998 0.01 mg/kg</t>
  </si>
  <si>
    <t>Participants received iv dose of gsk3174998 0.01 mg/kg every 3 weeks (q3w) in part 1</t>
  </si>
  <si>
    <t>Gsk3174998 0.01 mg/kg every 3 weeks</t>
  </si>
  <si>
    <t>CT0427_A3_001</t>
  </si>
  <si>
    <t>Part 1: gsk3174998 0.03 mg/kg</t>
  </si>
  <si>
    <t>Participants received iv dose of gsk3174998 0.03 mg/kg q3w in part 1</t>
  </si>
  <si>
    <t>Gsk3174998 0.03 mg/kg</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</si>
  <si>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</si>
  <si>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</si>
  <si>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</si>
  <si>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</si>
  <si>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</si>
  <si>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CT0427_A5_001</t>
  </si>
  <si>
    <t>Part 1: gsk3174998 0.3 mg/kg</t>
  </si>
  <si>
    <t>Participants received iv dose of gsk3174998 0.3 mg/kg q3w in part 1</t>
  </si>
  <si>
    <t>Gsk3174998 0.3 mg/kg</t>
  </si>
  <si>
    <t>CT0427_A6_001</t>
  </si>
  <si>
    <t>Part 1: gsk3174998 1.0 mg/kg</t>
  </si>
  <si>
    <t>Participants received iv dose of gsk3174998 1.0 mg/kg q3w in part 1</t>
  </si>
  <si>
    <t>Gsk3174998 1.0 mg/kg</t>
  </si>
  <si>
    <t>CT0427_A7_001</t>
  </si>
  <si>
    <t>Part 1: gsk3174998 3.0 mg/kg</t>
  </si>
  <si>
    <t>Participants received iv dose of gsk3174998 3.0 mg/kg q3w in part 1</t>
  </si>
  <si>
    <t>Gsk3174998 3.0 mg/kg</t>
  </si>
  <si>
    <t>CT0427_A8_001</t>
  </si>
  <si>
    <t>Part 1: gsk3174998 10.0 mg/kg</t>
  </si>
  <si>
    <t>Participants received iv dose of gsk3174998 10.0 mg/kg q3w in part 1</t>
  </si>
  <si>
    <t>Gsk3174998 10 mg/kg</t>
  </si>
  <si>
    <t>CT0427_A9_001</t>
  </si>
  <si>
    <t>Part 2a: gsk3174998 0.003 mg/kg + pembrolizumab 200 mg</t>
  </si>
  <si>
    <t>Treatment period (part2a)</t>
  </si>
  <si>
    <t>Participants received iv dose of gsk3174998 0.003 mg/kg + pembrolizumab 200 mg iv q3w in part 2a</t>
  </si>
  <si>
    <t>Gsk3174998 0.003 mg/kg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</si>
  <si>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</si>
  <si>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</si>
  <si>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CT0427_A10_001</t>
  </si>
  <si>
    <t>Part 2a: gsk3174998 0.01 mg/kg + pembrolizumab 200 mg</t>
  </si>
  <si>
    <t>Participants received iv dose of gsk3174998 0.01 mg/kg + pembrolizumab 200 mg iv q3w in part 2a</t>
  </si>
  <si>
    <t>Gsk3174998 0.01 mg/kg
pembrolizumab 200 mg iv</t>
  </si>
  <si>
    <t>CT0427_A11_001</t>
  </si>
  <si>
    <t>Part 2a: gsk3174998 0.03 mg/kg + pembrolizumab 200 mg</t>
  </si>
  <si>
    <t>Participants received iv dose of gsk3174998 0.03 mg/kg + pembrolizumab 200 mg iv q3w in part 2a</t>
  </si>
  <si>
    <t>Gsk3174998 0.03 mg/kg
pembrolizumab 200 mg iv</t>
  </si>
  <si>
    <t>CT0427_A12_001</t>
  </si>
  <si>
    <t>Part 2a: gsk3174998 0.1 mg/kg + pembrolizumab 200 mg</t>
  </si>
  <si>
    <t>Participants received iv dose of gsk3174998 0.1 mg/kg + pembrolizumab 200 mg iv q3w in part 2a</t>
  </si>
  <si>
    <t>Gsk3174998 0.1 mg/kg
pembrolizumab 200 mg iv</t>
  </si>
  <si>
    <t>CT0427_A13_001</t>
  </si>
  <si>
    <t>Part 2a: gsk3174998 0.3 mg/kg + pembrolizumab 200 mg</t>
  </si>
  <si>
    <t>Participants received iv dose of gsk3174998 0.3 mg/kg + pembrolizumab 200 mg iv q3w in part 2a</t>
  </si>
  <si>
    <t>Gsk3174998 0.3 mg/kg
pembrolizumab 200 mg iv</t>
  </si>
  <si>
    <t>CT0427_A14_001</t>
  </si>
  <si>
    <t>Part 2a: gsk3174998 1.0 mg/kg + pembrolizumab 200 mg</t>
  </si>
  <si>
    <t>Participants received iv dose of gsk3174998 1.0 mg/kg + pembrolizumab 200 mg iv q3w in part 2a</t>
  </si>
  <si>
    <t>Gsk3174998 1.0 mg/kg
pembrolizumab 200 mg iv</t>
  </si>
  <si>
    <t>Hypersensitivity (Threshold 0%): 8.33</t>
  </si>
  <si>
    <t>CT0427_A15_001</t>
  </si>
  <si>
    <t>Part 2a: gsk3174998 3.0 mg/kg + pembrolizumab 200 mg</t>
  </si>
  <si>
    <t>Participants received iv dose of gsk3174998 3.0 mg/kg + pembrolizumab 200 mg iv q3w in part 2a</t>
  </si>
  <si>
    <t>Gsk3174998 3.0 mg/kg
pembrolizumab 200 mg iv</t>
  </si>
  <si>
    <t>CT0427_A16_001</t>
  </si>
  <si>
    <t>Part 2a: gsk3174998 10.0 mg/kg + pembrolizumab 200 mg</t>
  </si>
  <si>
    <t>Participants received iv dose of gsk3174998 10.0 mg/kg + pembrolizumab 200 mg iv q3w in part 2a</t>
  </si>
  <si>
    <t>Gsk3174998 10 mg/kg
pembrolizumab 200 mg iv</t>
  </si>
  <si>
    <t>CT0427_A17_001</t>
  </si>
  <si>
    <t>Part 2b: melanoma cohort</t>
  </si>
  <si>
    <t>Treatment period (part2b)</t>
  </si>
  <si>
    <t>Participants with soft tissue sarcoma were included in this cohort and received iv dose of gsk3174998 0.3 mg/kg + pembrolizumab 200 mg iv q3w in part 2b</t>
  </si>
  <si>
    <t>CT0427_A18_001</t>
  </si>
  <si>
    <t>Part 2b: soft tissue sarcoma cohort</t>
  </si>
  <si>
    <t>Participants with non-small cell lung cancer (nsclc) were included in this cohort and received iv dose of gsk3174998 0.3 mg/kg + pembrolizumab 200 mg iv q3w in part 2b</t>
  </si>
  <si>
    <t>CT0427_A19_001</t>
  </si>
  <si>
    <t>Part 2b: nsclc cohort</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</si>
  <si>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</si>
  <si>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</si>
  <si>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CT0427_A10_002</t>
  </si>
  <si>
    <t>CT0427_A11_002</t>
  </si>
  <si>
    <t>CT0427_A12_002</t>
  </si>
  <si>
    <t>CT0427_A13_002</t>
  </si>
  <si>
    <t>CT0427_A14_002</t>
  </si>
  <si>
    <t>CT0427_A15_002</t>
  </si>
  <si>
    <t>CT0427_A16_002</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</si>
  <si>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</si>
  <si>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</si>
  <si>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</si>
  <si>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</si>
  <si>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</si>
  <si>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t>
  </si>
  <si>
    <t>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</si>
  <si>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Metastatic Gastric Adenocarcinoma
Gastroesophageal Junction Adenocarcinoma</t>
  </si>
  <si>
    <t>Oxaliplatin, S-1, Paclitaxel</t>
  </si>
  <si>
    <t>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</si>
  <si>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</si>
  <si>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</si>
  <si>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</si>
  <si>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</si>
  <si>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t>
  </si>
  <si>
    <t>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</si>
  <si>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CT0318_A2_001</t>
  </si>
  <si>
    <t>CT0430_A1_002</t>
  </si>
  <si>
    <t>Treatment period- upto 42 months</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</si>
  <si>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</si>
  <si>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</si>
  <si>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</si>
  <si>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</si>
  <si>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</si>
  <si>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
tremelimumab: 1 mg/kg iv infusion q4w for 4 cycles</t>
  </si>
  <si>
    <t>Non Small Cell Lung Carcinoma Nsclc</t>
  </si>
  <si>
    <t>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</si>
  <si>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
2. OS; China Cohort: China Programmed Cell Death Ligand 1 (PD-L1) Negative NSCLC Analysis Set [ Time Frame: From baseline (Day 1, Week 0) until death due to any cause, assessed up to the China cohort DCO date (a maximum of approximately 44 months). ]</t>
  </si>
  <si>
    <t>CT0431_A2_001</t>
  </si>
  <si>
    <t>China cohort experimental: combination therapy: durvalumab (pd-l1 monoclonal antibody) + tremelimumab (monoclonal antibody directed against ctla-4)</t>
  </si>
  <si>
    <t>CT0431_A1_002</t>
  </si>
  <si>
    <t>Treatment-emergent ADA positive (ADA Incidence): Treatment-emergent ADA is defined as the sum of treatment-induced ADA and treatment-boosted ADA</t>
  </si>
  <si>
    <t>Hypersensitivity (Serious adverse events): 0.24</t>
  </si>
  <si>
    <t>CT0431_A2_002</t>
  </si>
  <si>
    <t>Hypersensitivity (Serious adverse events): 0.00</t>
  </si>
  <si>
    <t>CT0431_A1_006</t>
  </si>
  <si>
    <t>CT0431_A2_006</t>
  </si>
  <si>
    <t>CT0431_A1_007</t>
  </si>
  <si>
    <t>CT0431_A2_007</t>
  </si>
  <si>
    <t>CT0318_A3_001</t>
  </si>
  <si>
    <t>CT0001_A1_001</t>
  </si>
  <si>
    <t>First (ft) period-baseline (week 0)</t>
  </si>
  <si>
    <t>Subjects entered the first treatment (ft) period, during which they received 12 weeks of treatment with open-label efalizumab (1.0 mg/kg given once weekly by
subcutaneous injection, with an initial conditioning dose of 0.7 mg/kg administered once at week 1)</t>
  </si>
  <si>
    <t>Efalizumab 0.7 mg/kg sc at week 1
efalizumab 1 mg/kg sc qw till week 12</t>
  </si>
  <si>
    <t>CT0025_A1_001</t>
  </si>
  <si>
    <t>Injection site reaction: 9.8</t>
  </si>
  <si>
    <t>CT0433</t>
  </si>
  <si>
    <t>NCT02545868</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</si>
  <si>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</si>
  <si>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</si>
  <si>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</si>
  <si>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</si>
  <si>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</si>
  <si>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t>
  </si>
  <si>
    <t>Injection site reaction (Frequency Threshold 5%): 2.94
Injection site erythema (Frequency Threshold 5%): 2.94
Injection site pain (Frequency Threshold 5%): 0</t>
  </si>
  <si>
    <t>Percentage of Participants With Positive Response to TT Vaccine Measured 8 Weeks After TT Vaccine [ Time Frame: 8 weeks after TT vaccine ]</t>
  </si>
  <si>
    <t>CT0433_A2_002</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</si>
  <si>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</si>
  <si>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</si>
  <si>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</si>
  <si>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</si>
  <si>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</si>
  <si>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</si>
  <si>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</si>
  <si>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</si>
  <si>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</si>
  <si>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t>
  </si>
  <si>
    <t>Tremelimumab: 75 mg iv q4w for 16 weeks, from week 16, durvalumab: 1.5 g iv q4w upto 48 week
durvalumab: 1.5 g iv q4w upto 48 week</t>
  </si>
  <si>
    <t>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</si>
  <si>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</si>
  <si>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</si>
  <si>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</si>
  <si>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</si>
  <si>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</si>
  <si>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</si>
  <si>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</si>
  <si>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CT0434_A1_002</t>
  </si>
  <si>
    <t>Overall study: baseline</t>
  </si>
  <si>
    <t>CT0434_A2_002</t>
  </si>
  <si>
    <t>CT0434_A1_003</t>
  </si>
  <si>
    <t>CT0434_A1_004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</si>
  <si>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</si>
  <si>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</si>
  <si>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</si>
  <si>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</si>
  <si>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</si>
  <si>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</si>
  <si>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
Refractory Tumor
Recurrent Tumor
Cns Malignancies</t>
  </si>
  <si>
    <t>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t>
  </si>
  <si>
    <t>Hypersensitivity: 0 (Frequency Threshold 5%)
Infusion related reaction: 12.5 (Frequency Threshold 5%)</t>
  </si>
  <si>
    <t>1) Part A: Number of Participants With Dose Limiting Toxicities (DLTs): Maximum Tolerated Dose of Ramucirumab [ Time Frame: Baseline to Study Completion (Up to 42 Months) ]
2) Population Pharmacokinetics (PK): Minimum Concentration (Cmin) of Ramucirumab [ Time Frame: Predose, Cycle 1 Day 1 (end of infusion (EOI), 1 hour after EOI) and Cycle 1 Day 43 (1 hour after EOI) ]
3) Number of Participants With Anti-Ramucirumab Antibodies [ Time Frame: Predose Cycle 1 Day 1 through Follow-Up (Up to 42 Months) ]</t>
  </si>
  <si>
    <t>CT0435_A2_001</t>
  </si>
  <si>
    <t>Experimental: 12 mg/kg ramucirumab (part a)</t>
  </si>
  <si>
    <t>Participants received 12 mg/kg ramucirumab as an intravenous injection q2w with 3 doses per cycle</t>
  </si>
  <si>
    <t>Ramucirumab 12 mg/kg q2w for 42 days</t>
  </si>
  <si>
    <t>Hypersensitivity: 13.33 (Frequency Threshold 5%)
Infusion related reaction: 0 (Frequency Threshold 5%)</t>
  </si>
  <si>
    <t>CT0435_A3_001</t>
  </si>
  <si>
    <t>Experimental: 12 mg/kg ramucirumab (part b)</t>
  </si>
  <si>
    <t>Hypersensitivity: 0 (Frequency Threshold 5%)
Infusion related reaction: 0 (Frequency Threshold 5%)</t>
  </si>
  <si>
    <t>CT0025_A2_001</t>
  </si>
  <si>
    <t>CT0025_A3_001</t>
  </si>
  <si>
    <t>Injection site reaction: 5.0</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</si>
  <si>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</si>
  <si>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</si>
  <si>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</si>
  <si>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</si>
  <si>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</si>
  <si>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
dupilumab 300 mg q2w from week 2 to 14</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</si>
  <si>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</si>
  <si>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</si>
  <si>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</si>
  <si>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</si>
  <si>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</si>
  <si>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</si>
  <si>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</si>
  <si>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</si>
  <si>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</si>
  <si>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
2. Change From Core Study Baseline in 6 Minute Walking Distance Test (6MWD) [ Time Frame: Core study baseline, weeks 52, 78, 104, and &gt;=117 ]</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</si>
  <si>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</si>
  <si>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</si>
  <si>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</si>
  <si>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</si>
  <si>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</si>
  <si>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</si>
  <si>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</si>
  <si>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</si>
  <si>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CT0437_A4_001</t>
  </si>
  <si>
    <t>Participants received placebo administered via intravenous infusion every 4 weeks</t>
  </si>
  <si>
    <t>Placebo q4w</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</si>
  <si>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</si>
  <si>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</si>
  <si>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</si>
  <si>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</si>
  <si>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</si>
  <si>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</si>
  <si>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</si>
  <si>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</si>
  <si>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</si>
  <si>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
Overall Survival (OS) in High Programmed Death Ligand 1 (PD-L1) + Full Analysis Set (FAS) [ Time Frame: Time from date of randomization up to data cutoff (assessed up to approximately 71.5 months) ]
Overall Survival (OS) in High Programmed Death Ligand 1 (PD-L1)+ Modified Full Analysis Set (mFAS) [ Time Frame: Time from date of randomization up to data cutoff (assessed up to approximately 71.5 months) ]</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</si>
  <si>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</si>
  <si>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</si>
  <si>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</si>
  <si>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
followed by avelumab: 10 mg/kg q2w</t>
  </si>
  <si>
    <t>Hypersensitivity: 0.94</t>
  </si>
  <si>
    <t>CT0439</t>
  </si>
  <si>
    <t>NCT02580058</t>
  </si>
  <si>
    <t>CT0439_A1_001</t>
  </si>
  <si>
    <t>Avelumab 10 milligram (mg)/kilogram (kg) given as a 1-hour intravenous (iv) infusion every 2 weeks (q2w) in 4-week cycles</t>
  </si>
  <si>
    <t>Avelumab: 10 mg/kg as a 1-h iv q2w in 4-week cycles</t>
  </si>
  <si>
    <t>Ovarian Cancer</t>
  </si>
  <si>
    <t>•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</si>
  <si>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</si>
  <si>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</si>
  <si>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</si>
  <si>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</si>
  <si>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</si>
  <si>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</si>
  <si>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
pegylated liposomal doxorubicin (pld): 40 mg/m2 given as a 1-h iv infusion q4w in 4-week cycles</t>
  </si>
  <si>
    <t>Pegylated Liposomal Doxorubicin</t>
  </si>
  <si>
    <t>Hypersensitivity (Serious adverse event): 0.55</t>
  </si>
  <si>
    <t>CT0440_A1_001</t>
  </si>
  <si>
    <t>Part 1: up to week 16 (baseline)</t>
  </si>
  <si>
    <t>Injection site reaction: 23.86 (Threshold 5%)
Hypersensitivity: 0</t>
  </si>
  <si>
    <t>CT0414_A3_001</t>
  </si>
  <si>
    <t>Experimental: adalimumab-eu</t>
  </si>
  <si>
    <t>Participants were blindly randomized to receive adalimumab-eu (humira from european union) 40 mg every 2 weeks by subcutaneous injection</t>
  </si>
  <si>
    <t>CT0601_A3_003</t>
  </si>
  <si>
    <t>Tp4: week 26</t>
  </si>
  <si>
    <t>CT0601_A4_005</t>
  </si>
  <si>
    <t>CT0440_A3_001</t>
  </si>
  <si>
    <t>Injection site reaction: 27.72 (Threshold 5%)
Hypersensitivity: 0</t>
  </si>
  <si>
    <t>CT0306</t>
  </si>
  <si>
    <t>NCT01970475</t>
  </si>
  <si>
    <t>CT0306_A1_001</t>
  </si>
  <si>
    <t>Participants received adalimumab (amjevita) 40 mg subcutaneously on day 1 and every 2 weeks thereafter until week 22</t>
  </si>
  <si>
    <t>40 mg on day 1 and q2w</t>
  </si>
  <si>
    <t>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t>
  </si>
  <si>
    <t>Hypersensitivity (Serious Adverse Event): 0.38</t>
  </si>
  <si>
    <t>Percentage of Participants With an American College of Rheumatology (ACR) 20 Response at Week 24 [ Time Frame: Baseline and Week 24]</t>
  </si>
  <si>
    <t>CT0306_A2_001</t>
  </si>
  <si>
    <t>Participants received adalimumab 40 mg subcutaneously on day 1 and every 2 weeks thereafter until week 22</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</si>
  <si>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</si>
  <si>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</si>
  <si>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</si>
  <si>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</si>
  <si>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</si>
  <si>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</si>
  <si>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</si>
  <si>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</si>
  <si>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</si>
  <si>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
2. Number of Patients With Adverse Events as a Measure of Safety in Period II - Single Treatment Period [ Time Frame: Period II: from Week 30 up to Week 80 ]
3. Number of Patients With Serious Adverse Events as a Measure of Safety Per Treatment Group in Period I [ Time Frame: Period I: from Week 0 up until Week 30 ]
4. Number of Patients With Serious Adverse Events as a Measure of Safety in Period II - Single Treatment Period [ Time Frame: Period II: from Week 30 up to Week 80 ]
5. Changes in Vital Signs as a Measure of Safety - Systolic Blood Pressure [ Time Frame: From Week 0 to Week 80 ]
6. Changes in Vital Signs as a Measure of Safety - Diastolic Blood Pressure [ Time Frame: From Week 0 to Week 80 ]
7. Changes in Vital Signs as a Measure of Safety - Pulse Rate [ Time Frame: From Week 0 to Week 80 ]
8. Changes in Vital Signs as a Measure of Safety - Temperature Measurements [ Time Frame: From Week 0 to Week 80 ]
9. Summary of Most Common Clinical Significant Laboratory Parameters Reported as Adverse Events (Reported by &gt;=1% of the Patients) [ Time Frame: From Week 0 to Week 80</t>
  </si>
  <si>
    <t>CT0394_A1_002</t>
  </si>
  <si>
    <t>Period 1 (week 0 to 28)-week 12</t>
  </si>
  <si>
    <t>CT0394_A1_003</t>
  </si>
  <si>
    <t>Period 1 (week 0 to 28)-week 24</t>
  </si>
  <si>
    <t>CT0441_A1_001</t>
  </si>
  <si>
    <t>CT0441_A1_002</t>
  </si>
  <si>
    <t>CT0025_A4_001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</si>
  <si>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</si>
  <si>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</si>
  <si>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</si>
  <si>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</si>
  <si>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</si>
  <si>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</si>
  <si>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</si>
  <si>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</si>
  <si>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
2. Percentage of Participants With Objective Response (OR): Phase 2 [ Time Frame: Screening, Day 1 of each cycle starting Cycle 3, up to end of treatment/withdrawal (maximum of 5 years) ]
3. Percentage of Participants With CR for Group B: Phase 2 [ Time Frame: Baseline up to 60 months ]</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</si>
  <si>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</si>
  <si>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</si>
  <si>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</si>
  <si>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</si>
  <si>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</si>
  <si>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</si>
  <si>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</si>
  <si>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</si>
  <si>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</si>
  <si>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</si>
  <si>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</si>
  <si>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</si>
  <si>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</si>
  <si>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</si>
  <si>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</si>
  <si>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</si>
  <si>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</si>
  <si>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</si>
  <si>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CT0443_A1_003</t>
  </si>
  <si>
    <t>Treatment period- atezolizumab day 120 follow up</t>
  </si>
  <si>
    <t>CT0443_A1_004</t>
  </si>
  <si>
    <t>Treatment period- atezo pk and immunogenicity follow up (1yr)</t>
  </si>
  <si>
    <t>CT0037_A1_001</t>
  </si>
  <si>
    <t>CT0042_A1_001</t>
  </si>
  <si>
    <t>CT0048_A1_001</t>
  </si>
  <si>
    <t>CT0443_A1_008</t>
  </si>
  <si>
    <t>Treatment period- maintenance month 1</t>
  </si>
  <si>
    <t>CT0443_A1_009</t>
  </si>
  <si>
    <t>Treatment period- study drug completion or early discontinuation</t>
  </si>
  <si>
    <t>CT0443_A1_010</t>
  </si>
  <si>
    <t>Treatment period- obinutuzumab day 120 follow up</t>
  </si>
  <si>
    <t>CT0048_A2_001</t>
  </si>
  <si>
    <t>CT0048_A3_001</t>
  </si>
  <si>
    <t>CT0443_A2_003</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</si>
  <si>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</si>
  <si>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t>
  </si>
  <si>
    <t>Atezolizumab 840 mg iv
cyclophosphamide 750 mg/m2 iv
doxorubicin 50 mg/m2 iv
obinutuzumab 1000 mg iv
prednisone 40 mg/m2 oral
vincristine 1.4 mg/m2 iv</t>
  </si>
  <si>
    <t>Cyclophosphamide, Doxorubicin, Obinutuzumab, Prednisone, Vincristine</t>
  </si>
  <si>
    <t>CT0443_A2_004</t>
  </si>
  <si>
    <t>CT0048_A4_001</t>
  </si>
  <si>
    <t>CT0048_A5_001</t>
  </si>
  <si>
    <t>CT0443_A3_003</t>
  </si>
  <si>
    <t>Treatment period- consolidation cycle 16</t>
  </si>
  <si>
    <t>CT0443_A3_004</t>
  </si>
  <si>
    <t>CT0443_A3_005</t>
  </si>
  <si>
    <t>CT0048_A6_001</t>
  </si>
  <si>
    <t>CT0443_A1_007</t>
  </si>
  <si>
    <t>Treatment period- induction cycle 6 day 1</t>
  </si>
  <si>
    <t>CT0048_A7_001</t>
  </si>
  <si>
    <t>CT0048_A9_001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</si>
  <si>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</si>
  <si>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</si>
  <si>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</si>
  <si>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</si>
  <si>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</si>
  <si>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</si>
  <si>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</si>
  <si>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</si>
  <si>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</si>
  <si>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</si>
  <si>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</si>
  <si>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</si>
  <si>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</si>
  <si>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</si>
  <si>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
2. Lead-in Phase: Percent Target Occupancy (CD14+ Monocytes) at Day 1 of Cycle 2 [ Time Frame: Day 1 of Cycle 2 ]
3. Lead-in Phase: Percent Target Occupancy (CD3+ T-Cells) at Day 2 of Cycle 1 [ Time Frame: Day 2 of Cycle 1 ]
4. Lead-in Phase: Percent Target Occupancy (CD3+ T-Cells) at Day 1 of Cycle 2 [ Time Frame: Day 1 of Cycle 2 ]
5. Expansion Phase: Percentage of Participants With Objective Response as Assessed by Blinded Independent Central Review (BICR) [ Time Frame: From treatment start in expansion phase until progressive disease or death due to any cause (maximum duration of 14 months) ]
6. Lead-in Phase: Area Under the Plasma Concentration-Time Profile From Time Zero to Extrapolated Infinity (AUC0-inf) of Avelumab After Single Dose [ Time Frame: pre-dose, 1, 6, 24, 144, and 312 hours post-dose on Day 1 of Cycle 1 ]
7. Lead-in Phase: Area Under the Plasma Concentration-Time Profile From Time Zero to Extrapolated Infinity (AUC0-inf) of Avelumab After Multiple Dose [ Time Frame: pre-dose, 1, 6, 24, 144, 312, 336 and 504 hours post-dose on Day 1 of Cycle 2 ]
8. Lead-in Phase: Maximum Observed Plasma Concentration (Cmax) of Avelumab After Single Dose [ Time Frame: pre-dose, 1, 6, 24, 144, and 312 hours post-dose on Day 1 of Cycle 1 ]
9. Lead-in Phase: Maximum Observed Plasma Concentration (Cmax) of Avelumab After Multiple Dose [ Time Frame: pre-dose, 1, 6, 24, 144, and 312 hours post-dose on Day 1 of Cycle 2 ]
10. Lead-in Phase: Area Under the Plasma Concentration-Time Profile From Time Zero (Pre-Dose) to the Next Dose (AUC0-tau) of Avelumab After Single Dose [ Time Frame: pre-dose, 1, 6, 24, 144, and 312 hours post-dose on Day 1 of Cycle 1 ]
11. Lead-in Phase: Area Under the Plasma Concentration-Time Profile From Time Zero (Pre-Dose) to the Next Dose (AUC0-tau) of Avelumab After Multiple Dose [ Time Frame: pre-dose, 1, 6, 24, 144, and 312 hours post-dose on Day 1 of Cycle 2 ]
12. Lead-in Phase: Terminal Elimination Half-Life (t1/2) of Avelumab After Single Dose [ Time Frame: pre-dose, 1, 6, 24, 144, and 312 hours post-dose on Day 1 of Cycle 1 ]
13. Lead-in Phase: Terminal Elimination Half-Life (t1/2) of Avelumab After Multiple Dose [ Time Frame: pre-dose, 1, 6, 24, 144, and 312 hours post-dose on Day 1 of Cycle 2 ]
14. Lead-in Phase: Time to Attain Maximum Observed Plasma Concentration (Tmax) of Avelumab After Single Dose [ Time Frame: pre-dose, 1, 6, 24, 144, and 312 hours post-dose on Day 1 of Cycle 1 ]
15. Lead-in Phase: Time to Attain Maximum Observed Plasma Concentration (Tmax) of Avelumab After Multiple Dose [ Time Frame: pre-dose, 1, 6, 24, 144, and 312 hours post-dose on Day 1 of Cycle 2 ]
16. Lead-in Phase: Pre-Dose Concentration During Multiple Dosing (Ctrough) of Avelumab After Multiple Dose [ Time Frame: pre-dose, 1, 6, 24, 144, and 312 hours post-dose on Day 1 of Cycle 2 ]
17. Lead-in Phase: The Last Time Point of the Last Quantifiable Concentration (Tlast) of Avelumab After Single Dose [ Time Frame: pre-dose, 1, 6, 24, 144, 312 and 527 hours post-dose on Day 1 of Cycle 1 ]
18. Lead-in Phase: The Last Time Point of the Last Quantifiable Concentration (Tlast) of Avelumab After Multiple Dose [ Time Frame: pre-dose, 1, 6, 24, 144, 312, 336 and 504 hours post-dose on Day 1 of Cycle 2 ]</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</si>
  <si>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</si>
  <si>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</si>
  <si>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</si>
  <si>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</si>
  <si>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</si>
  <si>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</si>
  <si>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</si>
  <si>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</si>
  <si>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</si>
  <si>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</si>
  <si>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</si>
  <si>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</si>
  <si>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</si>
  <si>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</si>
  <si>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</si>
  <si>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</si>
  <si>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</si>
  <si>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</si>
  <si>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</si>
  <si>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</si>
  <si>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</si>
  <si>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</si>
  <si>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</si>
  <si>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</si>
  <si>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</si>
  <si>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</si>
  <si>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</si>
  <si>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
2. Stage IV disease at the start of first-line chemotherapy
3. Measurable disease (per RECIST v1.1) prior to the start of first-line chemotherapy
4. Prior first-line chemotherapy must have consisted of at least 4 cycles and no more than 6 cycles of gemcitabine + cisplatin and/or gemcitabine + carboplatin
5. No evidence of progressive disease following completion of first-line chemotherapy (i.e., ongoing CR, PR, or SD per RECIST v1.1 guidelines )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</si>
  <si>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</si>
  <si>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</si>
  <si>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</si>
  <si>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CT0446</t>
  </si>
  <si>
    <t>NCT02605642</t>
  </si>
  <si>
    <t>CT0446_A1_001</t>
  </si>
  <si>
    <t>Biologic disease modifying anti-rheumatic drugs (bdmard) naïve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</si>
  <si>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</si>
  <si>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</si>
  <si>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
Rheumatoid Arthritis
Ankylosing Spondylitis
Psoriatic Arthritis</t>
  </si>
  <si>
    <t>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</si>
  <si>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
2.Disease Duration in Participants With Rheumatoid Arthritis (RA), Ankylosing Spondylitis (AS) or Psoriatic Arthritis (PsA), as Recorded on the Day of Inclusion in Study [ Time Frame: At Day 1 of 2 year observation period ]
3.Initial Dose of CT-P13 Infusion Administered to Participants [ Time Frame: At Day 1 of 2 year observation period ]
4.Number of Participants by Initial Frequency of CT-P13 Infusion Received [ Time Frame: Baseline (Day 1) of 2 year observation period ]
5.Total Dose of CT-P13 Infusion Received During Observation Period [ Time Frame: During the observation period of 2 years ]
6.Number of Participants With Change in CT-P13 Infusion Dose [ Time Frame: During the observation period of 2 years ]
7.Number of Participants Who Had At Least One Concomitant Medication Related to the Treatment of Rheumatoid Arthritis (RA), Ankylosing Spondylitis (AS) or Psoriatic Arthritis (PsA) [ Time Frame: During the observation period of 2 years ]
8.Number of Participants With Treatment-Emergent Adverse Events (AEs), Serious Adverse Events (SAEs) and Adverse Events of Special Interest (AESI) [ Time Frame: During the observation period of 2 years ]</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</si>
  <si>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</si>
  <si>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</si>
  <si>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</si>
  <si>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CT0048_A1_003</t>
  </si>
  <si>
    <t>CT0048_A2_003</t>
  </si>
  <si>
    <t>CT0048_A3_003</t>
  </si>
  <si>
    <t>CT0048_A4_003</t>
  </si>
  <si>
    <t>CT0447_A1_003</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</si>
  <si>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</si>
  <si>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</si>
  <si>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</si>
  <si>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</si>
  <si>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</si>
  <si>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</si>
  <si>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</si>
  <si>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</si>
  <si>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</si>
  <si>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</si>
  <si>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</si>
  <si>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</si>
  <si>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</si>
  <si>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</si>
  <si>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</si>
  <si>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
Injection site reaction: 0.93 (Frequency Threshold for Reporting Other Adverse Events 5%)</t>
  </si>
  <si>
    <t>1. Overall Mean Change From Baseline in the Number of Monthly Migraine Headache Days [ Time Frame: Baseline, Month 1 through Month 6 ]</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</si>
  <si>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</si>
  <si>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</si>
  <si>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</si>
  <si>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</si>
  <si>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
Injection site reaction: 3.40 (Frequency Threshold for Reporting Other Adverse Events 5%)</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</si>
  <si>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</si>
  <si>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</si>
  <si>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</si>
  <si>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</si>
  <si>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
Injection site reaction: 5.45 (Frequency Threshold for Reporting Other Adverse Events 5%)</t>
  </si>
  <si>
    <t>CT0450</t>
  </si>
  <si>
    <t>NCT02614196</t>
  </si>
  <si>
    <t>CT0450_A1_001</t>
  </si>
  <si>
    <t>Participants received placebo subcutaneously once a month for 6 months</t>
  </si>
  <si>
    <t>Placebo once a month sc</t>
  </si>
  <si>
    <t>•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</si>
  <si>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
Injection site reaction: 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</si>
  <si>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</si>
  <si>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</si>
  <si>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</si>
  <si>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
Injection site reaction: 3.10</t>
  </si>
  <si>
    <t>CT0450_A3_001</t>
  </si>
  <si>
    <t>Participants received 240mg galcanezumab subcutaneously once a month for 6 months</t>
  </si>
  <si>
    <t>Galcanezumab 240mg sc once a month for 6 months</t>
  </si>
  <si>
    <t>Injection site pain: 8.77
Injection site reaction: 7.89</t>
  </si>
  <si>
    <t>CT0451</t>
  </si>
  <si>
    <t>NCT02614261</t>
  </si>
  <si>
    <t>CT0451_A1_001</t>
  </si>
  <si>
    <t>Participants received placebo once a month by subcutaneous injection for 3 months</t>
  </si>
  <si>
    <t>•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</si>
  <si>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</si>
  <si>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
Injection site pain: 4.30 (Frequency Threshold for Reporting Other Adverse Events 5%)
Injection site reaction: 1.79 (Frequency Threshold for Reporting Other Adverse Events 5%)</t>
  </si>
  <si>
    <t>1. Overall Mean Change From Baseline in the Number of Monthly Migraine Headache Days (MHD) [ Time Frame: Baseline, Month 1 through Month 3 ]</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</si>
  <si>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</si>
  <si>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</si>
  <si>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</si>
  <si>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
Injection site pain: 6.59 (Frequency Threshold for Reporting Other Adverse Events 5%)
Injection site reaction: 2.93 (Frequency Threshold for Reporting Other Adverse Events 5%)</t>
  </si>
  <si>
    <t>CT0451_A3_001</t>
  </si>
  <si>
    <t>Participants received 240 mg of galcanezumab once a month by subcutaneous injection for 3 months</t>
  </si>
  <si>
    <t>240 mg galcanezumab once a month sc</t>
  </si>
  <si>
    <t>Injection site erythema: 4.61 (Frequency Threshold for Reporting Other Adverse Events 5%)
Injection site pain: 7.45 (Frequency Threshold for Reporting Other Adverse Events 5%)
Injection site reaction: 5.32 (Frequency Threshold for Reporting Other Adverse Events 5%)</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</si>
  <si>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</si>
  <si>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</si>
  <si>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</si>
  <si>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</si>
  <si>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</si>
  <si>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</si>
  <si>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</si>
  <si>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</si>
  <si>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</si>
  <si>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
Injection site pain: 17.05
Injection site reaction: 11.63</t>
  </si>
  <si>
    <t>1. Percentage of Participants Who Discontinued Due to Adverse Event [ Time Frame: Baseline through Month 12 ]</t>
  </si>
  <si>
    <t>CT0452_A2_001</t>
  </si>
  <si>
    <t>Experimental: galcanezumab 240 mg</t>
  </si>
  <si>
    <t>Participants received 240 mg of galcanezumab once a month by subcutaneous injection for 12 months</t>
  </si>
  <si>
    <t>Galcanezumab 240 mg once a month sc</t>
  </si>
  <si>
    <t>Injection site erythema: 6.38
Injection site pain: 19.86
Injection site reaction: 9.22</t>
  </si>
  <si>
    <t>CT0048_A5_003</t>
  </si>
  <si>
    <t>CT0443_A3_009</t>
  </si>
  <si>
    <t>Treatment period- induction cycle 8 day 1</t>
  </si>
  <si>
    <t>CT0048_A6_003</t>
  </si>
  <si>
    <t>CT0048_A7_003</t>
  </si>
  <si>
    <t>CT0453</t>
  </si>
  <si>
    <t>NCT02630459</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</si>
  <si>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</si>
  <si>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</si>
  <si>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</si>
  <si>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</si>
  <si>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</si>
  <si>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t>
  </si>
  <si>
    <t>1. Change From Baseline in Mean Monthly Migraine Days at Months 4, 5 and 6 [ Time Frame: 4-week baseline phase and months 4, 5 and 6 of DBTP. ]
2. CHU Sub-Study: Participant-Reported Outcome of Attempted Full-Dose Administration at Day 29 (Week 4) and Day 57 (Week 8) [ Time Frame: CHU day 29 (week 4) and day 57 (week 8) ]</t>
  </si>
  <si>
    <t>CT0453_A2_002</t>
  </si>
  <si>
    <t>Experimental: erenumab 28 mg qm</t>
  </si>
  <si>
    <t>Participants received erenumab 70mg/140 mg sc injection for 76 weeks</t>
  </si>
  <si>
    <t>CT0453_A3_002</t>
  </si>
  <si>
    <t>CT0453_A4_002</t>
  </si>
  <si>
    <t>Experimental: erenumab 140 mg qm</t>
  </si>
  <si>
    <t>CT0453_A5_002</t>
  </si>
  <si>
    <t>Treatment period (week 1-112)</t>
  </si>
  <si>
    <t>Transient Binding positive antibodies</t>
  </si>
  <si>
    <t>CT0453_A2_003</t>
  </si>
  <si>
    <t>CT0453_A3_003</t>
  </si>
  <si>
    <t>CT0453_A4_003</t>
  </si>
  <si>
    <t>CT0447_A1_002</t>
  </si>
  <si>
    <t>Treatment period-week 1</t>
  </si>
  <si>
    <t>CT0447_A2_002</t>
  </si>
  <si>
    <t>CT0454</t>
  </si>
  <si>
    <t>NCT02631577</t>
  </si>
  <si>
    <t>CT0454_A1_004</t>
  </si>
  <si>
    <t>Experimental: atezolizumab-g-lena 15mg</t>
  </si>
  <si>
    <t>Treatment period- ob, pk, immuno fu 120d</t>
  </si>
  <si>
    <t xml:space="preserve">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t>
  </si>
  <si>
    <t>Atezolizumab 840 mg 
lenalidomide 10 mg od orally
obinutuzumab 1000 mg iv</t>
  </si>
  <si>
    <t>Relapsed Or Refractory Follicular Lymphoma</t>
  </si>
  <si>
    <t xml:space="preserve">Lenalidomide
Obinutuzumab
</t>
  </si>
  <si>
    <t>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</si>
  <si>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</si>
  <si>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CT0454_A1_005</t>
  </si>
  <si>
    <t>Treatment period- ob, pk, immuno fu 1yr</t>
  </si>
  <si>
    <t>CT0052_A1_001</t>
  </si>
  <si>
    <t>CT0454_A1_007</t>
  </si>
  <si>
    <t>Treatment period- induction cycle 2 day 15</t>
  </si>
  <si>
    <t>CT0443_A1_002</t>
  </si>
  <si>
    <t>CT0443_A1_006</t>
  </si>
  <si>
    <t>Treatment period- induction cycle 5 day 1</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</si>
  <si>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</si>
  <si>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</si>
  <si>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</si>
  <si>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</si>
  <si>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</si>
  <si>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</si>
  <si>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</si>
  <si>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</si>
  <si>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</si>
  <si>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</si>
  <si>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</si>
  <si>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</si>
  <si>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</si>
  <si>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</si>
  <si>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CT0052_A2_001</t>
  </si>
  <si>
    <t>CT0443_A2_002</t>
  </si>
  <si>
    <t>CT0454_A2_003</t>
  </si>
  <si>
    <t>Experimental: atezolizumab-g-lena 20mg</t>
  </si>
  <si>
    <t>Atezolizumab 840 mg 
lenalidomide 20 mg od orally
obinutuzumab 1000 mg iv</t>
  </si>
  <si>
    <t>CT0454_A2_004</t>
  </si>
  <si>
    <t>CT0454_A2_005</t>
  </si>
  <si>
    <t>CT0454_A1_002</t>
  </si>
  <si>
    <t>CT0454_A2_007</t>
  </si>
  <si>
    <t>CT0076_A1_001</t>
  </si>
  <si>
    <t>CT0076_A2_001</t>
  </si>
  <si>
    <t>CT0454_A2_010</t>
  </si>
  <si>
    <t>CT0454_A2_011</t>
  </si>
  <si>
    <t>CT0454_A2_012</t>
  </si>
  <si>
    <t>CT0454_A2_013</t>
  </si>
  <si>
    <t>CT0454_A2_014</t>
  </si>
  <si>
    <t>CT0454_A2_015</t>
  </si>
  <si>
    <t>CT0454_A2_016</t>
  </si>
  <si>
    <t>CT0454_A1_009</t>
  </si>
  <si>
    <t>CT0455_A1_002</t>
  </si>
  <si>
    <t>Treatment period- upto 25 months</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</si>
  <si>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</si>
  <si>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</si>
  <si>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</si>
  <si>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</si>
  <si>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</si>
  <si>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</si>
  <si>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
olaratumab 20 mg/kg on days 1, 8 + gemcitabine 900 mg/m^2 on days 1, 8 + docetaxel 75 mg/m^2 on day 8 of a 21-day cycle
subsequent cycles
olaratumab 15 mg/kg on days 1, 8 + gemcitabine 900 mg/m^2 on days 1, 8 + docetaxel 75 mg/m^2 on day 8 of a 21-day cycle until disease progression</t>
  </si>
  <si>
    <t>Soft Tissue Sarcoma</t>
  </si>
  <si>
    <t>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</si>
  <si>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</si>
  <si>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
2) Phase 2: Overall Survival (OS) (Olaratumab-Naive) [ Time Frame: Baseline to Date of Death Due to Any Cause (Up To 38 Months) ]</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</si>
  <si>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</si>
  <si>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</si>
  <si>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</si>
  <si>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</si>
  <si>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</si>
  <si>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</si>
  <si>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</si>
  <si>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</si>
  <si>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CT0394_A3_002</t>
  </si>
  <si>
    <t>CT0394_A3_003</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</si>
  <si>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</si>
  <si>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</si>
  <si>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</si>
  <si>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CT0394_A5_002</t>
  </si>
  <si>
    <t>CT0394_A5_003</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</si>
  <si>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</si>
  <si>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</si>
  <si>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</si>
  <si>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CT0394_A7_002</t>
  </si>
  <si>
    <t>CT0394_A7_003</t>
  </si>
  <si>
    <t>CT0601_A3_004</t>
  </si>
  <si>
    <t>Tp4: week 28</t>
  </si>
  <si>
    <t>CT0601_A4_006</t>
  </si>
  <si>
    <t>CT0745</t>
  </si>
  <si>
    <t>10.1186/ar3147</t>
  </si>
  <si>
    <t>CT0745_A1_001</t>
  </si>
  <si>
    <t>Adalimumab 40 mg every other week or every week</t>
  </si>
  <si>
    <t>Treatment period - week 28</t>
  </si>
  <si>
    <t>Adalimumab sc 40 mg qw or qow</t>
  </si>
  <si>
    <t>Rheumatoid arthritis</t>
  </si>
  <si>
    <t>Methotrexate or DMARD</t>
  </si>
  <si>
    <t>121 consecutive patients with ra treated with adalimumab</t>
  </si>
  <si>
    <t>Radioimmunoassay</t>
  </si>
  <si>
    <t>10.1136/ard.2006.065615</t>
  </si>
  <si>
    <t>CT0601_A3_005</t>
  </si>
  <si>
    <t>Tp4: week 30</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</si>
  <si>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</si>
  <si>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</si>
  <si>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</si>
  <si>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</si>
  <si>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</si>
  <si>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</si>
  <si>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</si>
  <si>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</si>
  <si>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
2. Change From Baseline in Systolic Blood Pressure (SBP) and Diastolic Blood Pressure (DBP) [ Time Frame: Day 1 (baseline) through 246.9 weeks (maximum observed duration) ]
3. Change From Baseline in Respiratory Rate (RR) [ Time Frame: Day 1 (baseline) through 246.9 weeks (maximum observed duration) ]
4. Change From Baseline in Pulse Rate (PR) [ Time Frame: Day 1 (baseline) through 246.9 weeks (maximum observed duration) ]
5. Change From Baseline in Body Temperature (BT) [ Time Frame: Day 1 (baseline) through 246.9 weeks (maximum observed duration) ]
6. Change From Baseline in Oxygen Saturation (OS) [ Time Frame: Day 1 (baseline) through 246.9 weeks (maximum observed duration) ]
7. Number of Participants With Notable Change in QTcF and QTcB From Baseline [ Time Frame: Day 1 (baseline) through 246.9 weeks (maximum observed duration) ]
8. Number of Participants With at Least 2-Grade Shift From Baseline in Laboratory Parameters [ Time Frame: Day 1 (baseline) through 246.9 weeks (maximum observed duration) ]
9. Number of Participants With Dose Limiting Toxicities (DLTs) [ Time Frame: From Day 1 to 28 days after the first dose of study drugs ]
10. Percentage of Participants With Objective Response (OR) in Exploration Cohorts C1A and C1B [ Time Frame: Baseline (Days -28 to -1) through 54.8 months (maximum observed duration) ]</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</si>
  <si>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</si>
  <si>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</si>
  <si>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</si>
  <si>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</si>
  <si>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</si>
  <si>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</si>
  <si>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</si>
  <si>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</si>
  <si>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</si>
  <si>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</si>
  <si>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</si>
  <si>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</si>
  <si>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</si>
  <si>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</si>
  <si>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</si>
  <si>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</si>
  <si>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</si>
  <si>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</si>
  <si>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</si>
  <si>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</si>
  <si>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</si>
  <si>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</si>
  <si>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</si>
  <si>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</si>
  <si>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</si>
  <si>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</si>
  <si>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</si>
  <si>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</si>
  <si>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</si>
  <si>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</si>
  <si>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</si>
  <si>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</si>
  <si>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</si>
  <si>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</si>
  <si>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</si>
  <si>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</si>
  <si>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</si>
  <si>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</si>
  <si>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</si>
  <si>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</si>
  <si>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</si>
  <si>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</si>
  <si>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</si>
  <si>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</si>
  <si>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</si>
  <si>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</si>
  <si>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</si>
  <si>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</si>
  <si>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CT0458_A13_001</t>
  </si>
  <si>
    <t>Exploration cohort c1b: monalizumab 750 mg q2w + cetuximab q2w (therapeutic naïve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</si>
  <si>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</si>
  <si>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</si>
  <si>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</si>
  <si>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</si>
  <si>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</si>
  <si>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CT0458_A15_001</t>
  </si>
  <si>
    <t>Exploration cohort c2b: monalizumab 750 mg q2w + cetuximab q2w (therapeutic naïve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</si>
  <si>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</si>
  <si>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</si>
  <si>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CT0458_A1_002</t>
  </si>
  <si>
    <t>Anti-Monalizumab Antibodies</t>
  </si>
  <si>
    <t>CT0458_A2_002</t>
  </si>
  <si>
    <t>CT0458_A3_002</t>
  </si>
  <si>
    <t>CT0458_A4_002</t>
  </si>
  <si>
    <t>CT0458_A5_002</t>
  </si>
  <si>
    <t>CT0458_A6_002</t>
  </si>
  <si>
    <t>CT0458_A7_002</t>
  </si>
  <si>
    <t>CT0458_A8_002</t>
  </si>
  <si>
    <t>CT0458_A9_002</t>
  </si>
  <si>
    <t>CT0458_A10_002</t>
  </si>
  <si>
    <t>CT0458_A11_002</t>
  </si>
  <si>
    <t>CT0458_A12_002</t>
  </si>
  <si>
    <t>CT0458_A13_002</t>
  </si>
  <si>
    <t>Exploration cohort c1b: monalizumab 750 mg q2w + cetuximab q2w</t>
  </si>
  <si>
    <t>CT0458_A14_002</t>
  </si>
  <si>
    <t>CT0458_A15_002</t>
  </si>
  <si>
    <t>Exploration cohort c2b: monalizumab 750 mg q2w + cetuximab q2w</t>
  </si>
  <si>
    <t>CT0458_A11_003</t>
  </si>
  <si>
    <t>CT0458_A12_003</t>
  </si>
  <si>
    <t>CT0458_A13_003</t>
  </si>
  <si>
    <t>CT0458_A14_003</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</si>
  <si>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</si>
  <si>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</si>
  <si>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</si>
  <si>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</si>
  <si>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</si>
  <si>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
olaratumab 15 mg/kg iv on days 1 and 8
cycle 2 and beyond:
olaratumab 15 mg/kg + vincristine administered iv on days 1 and 8 + irinotecan iv on days 1 through 5, till discontinuation criterion is met. all cycles are 21 days</t>
  </si>
  <si>
    <t>Neoplasm Metastasis</t>
  </si>
  <si>
    <t>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</si>
  <si>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</si>
  <si>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</si>
  <si>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</si>
  <si>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</si>
  <si>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</si>
  <si>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
olaratumab 15 mg/kg iv on days 1 and 8
cycle 2 and beyond:
olaratumab 15 mg/kg iv on days 1 and 8 + doxorubicin iv on days 1 and 2, till discontinuation criterion is met. all cycles are 21 days</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</si>
  <si>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</si>
  <si>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</si>
  <si>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</si>
  <si>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
olaratumab 15 mg/kg iv on days 1 and 8
cycle 2 and beyond:
olaratumab 15 mg/kg iv on days 1 and 8 of each cycle + ifosfamide iv on days 1 through 5, till discontinuation criterion is met. all cycles are 21 days</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</si>
  <si>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</si>
  <si>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</si>
  <si>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</si>
  <si>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
olaratumab 20 mg/kg iv on days 1 and 8
cycle 2 and beyond:
olaratumab 20 mg/kg + vincristine iv on days 1 and 8 + irinotecan iv on days 1 through 5, till discontinuation criterion is met. all cycles are 21 days</t>
  </si>
  <si>
    <t>Catheter site pain (Frequency Threshold 5%): 10</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</si>
  <si>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</si>
  <si>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</si>
  <si>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</si>
  <si>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
olaratumab 20 mg/kg iv on days 1 and 8
cycle 2 and beyond:
olaratumab 20 mg/kg iv on days 1 and 8 + doxorubicin iv on days 1 and 2, till discontinuation criterion is met. all cycles are 21 days</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</si>
  <si>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</si>
  <si>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</si>
  <si>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</si>
  <si>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
olaratumab 20 mg/kg iv on days 1 and 8
cycle 2 and beyond:
olaratumab 20 mg/kg iv on days 1 and 8 of each cycle + ifosfamide iv on days 1 through 5, till discontinuation criterion is met. all cycles are 21 days</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</si>
  <si>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</si>
  <si>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</si>
  <si>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</si>
  <si>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</si>
  <si>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</si>
  <si>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</si>
  <si>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</si>
  <si>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</si>
  <si>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</si>
  <si>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</si>
  <si>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</si>
  <si>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</si>
  <si>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</si>
  <si>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</si>
  <si>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</si>
  <si>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</si>
  <si>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</si>
  <si>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
lenalidomide: 25 mg/day po days 1-21 of each 28 day cycle
dexamethasone: 40 or 20 mg/day po on days 1, 8, 15, 22 of each 28 day cycle</t>
  </si>
  <si>
    <t>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</si>
  <si>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</si>
  <si>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</si>
  <si>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</si>
  <si>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</si>
  <si>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
lenalidomide: 25 mg/day po days 1-21 of each 28 day cycle
dexamethasone: 40 or 20 mg/day po on days 1, 8, 15, 22 of each 28 day cycle upto 12 cycles</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</si>
  <si>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</si>
  <si>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</si>
  <si>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</si>
  <si>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
lenalidomide: 10 mg/day po days 1-21 of each 28 day cycle</t>
  </si>
  <si>
    <t>CT0461</t>
  </si>
  <si>
    <t>NCT02689284</t>
  </si>
  <si>
    <t>CT0461_A1_001</t>
  </si>
  <si>
    <t>Anti-Margetuximab Antibodies</t>
  </si>
  <si>
    <t>Margetuximab (10 mg/kg) plus pembrolizumab (200 mg)</t>
  </si>
  <si>
    <t>Margetuximab 10 mg/kg</t>
  </si>
  <si>
    <t>Gastric Cancer, Stomach Cancer, Esophageal Cancer</t>
  </si>
  <si>
    <t>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t>
  </si>
  <si>
    <t>The generation of anti-drug antibodies (ADA) directed against margetuximab will be assayed using ELISA</t>
  </si>
  <si>
    <t>1. Number of Patients With Dose Limiting Toxicities [ Time Frame: 21 days ]
2. Number of Patients With Adverse Events (AEs) and Serious Adverse Events (SAEs). [ Time Frame: up to 24 months ]
3. Number of Patients With a Complete Response (CR) or Partial Response (PR) to Treatment [ Time Frame: 12 months ]
4. Number of Patients With a Complete Response (CR) or Partial Response (PR) to Treatment Using irRC Criteria [ Time Frame: 12 Months ]
5. Duration of Response [ Time Frame: up to 24 months ]</t>
  </si>
  <si>
    <t>CT0461_A2_001</t>
  </si>
  <si>
    <t>Margetuximab (15 mg/kg) plus pembrolizumab (200 mg)</t>
  </si>
  <si>
    <t>Margetuximab 15 mg/kg</t>
  </si>
  <si>
    <t>CT0462</t>
  </si>
  <si>
    <t>NCT02696785</t>
  </si>
  <si>
    <t>CT0462_A1_001</t>
  </si>
  <si>
    <t>Double-blind period (week 0-16)</t>
  </si>
  <si>
    <t>Participants received 40mg adalimumab every two weeks by sc injection</t>
  </si>
  <si>
    <t>40mg adalimumab every two weeks</t>
  </si>
  <si>
    <t>Spondyloarthritis</t>
  </si>
  <si>
    <t>•Adults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</si>
  <si>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</si>
  <si>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</si>
  <si>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</si>
  <si>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</si>
  <si>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</si>
  <si>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</si>
  <si>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</si>
  <si>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</si>
  <si>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</si>
  <si>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</si>
  <si>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CT0462_A4_001</t>
  </si>
  <si>
    <t>Participants received placebo every two weeks by subcutaneous injection</t>
  </si>
  <si>
    <t>Placebo every 2 weeks</t>
  </si>
  <si>
    <t>Injection site reaction: 2.33</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</si>
  <si>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</si>
  <si>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</si>
  <si>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</si>
  <si>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</si>
  <si>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</si>
  <si>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
80mg every four weeks</t>
  </si>
  <si>
    <t>•Adults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</si>
  <si>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</si>
  <si>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</si>
  <si>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CT0463_A2_001</t>
  </si>
  <si>
    <t>Blinded treatment dosing period: participants received starting dose of 80 or 160 milligrams (mg) ixekizumab given subcutaneously (sc) at baseline followed by 80 mg ixekizumab given sc every two weeks (q2w) up to week 16</t>
  </si>
  <si>
    <t>80 or 160mg loading dose
80mg every two weeks</t>
  </si>
  <si>
    <t>Injection site reaction: 8.16</t>
  </si>
  <si>
    <t>CT0463_A3_001</t>
  </si>
  <si>
    <t>Blinded treatment dosing period: participants received placebo (pbo) every two weeks (q2w) by subcutaneous (sc) injection during week 0 to 16</t>
  </si>
  <si>
    <t>Placebo sc q2w to week 14</t>
  </si>
  <si>
    <t>Injection site reaction: 0.96</t>
  </si>
  <si>
    <t>CT0443_A3_007</t>
  </si>
  <si>
    <t>CT0454_A2_002</t>
  </si>
  <si>
    <t>CT0443_A3_008</t>
  </si>
  <si>
    <t>Atezolizumab 840 mg iv
cyclophosphamide 750 mg/m2 iv
doxorubicin 50 mg/m2 iv
prednisone 40 mg/m2 oralvincristine 1.4 mg/m2 iv
rituximab 375 mg/m2 iv</t>
  </si>
  <si>
    <t>CT0464_A1_002</t>
  </si>
  <si>
    <t>CT0464_A2_002</t>
  </si>
  <si>
    <t>CT0464_A3_002</t>
  </si>
  <si>
    <t>CT0464_A1_003</t>
  </si>
  <si>
    <t>CT0464_A2_003</t>
  </si>
  <si>
    <t>CT0464_A3_003</t>
  </si>
  <si>
    <t>CT0464_A1_004</t>
  </si>
  <si>
    <t>CT0464_A2_004</t>
  </si>
  <si>
    <t>CT0464_A3_004</t>
  </si>
  <si>
    <t>CT0464_A1_005</t>
  </si>
  <si>
    <t>Hypersensitivity: 0.00
Injection site erythema: 0.00
Injection site pain: 0.00
Injection site reaction: 0.43
Injection site swelling: 0.00</t>
  </si>
  <si>
    <t>CT0464_A2_005</t>
  </si>
  <si>
    <t>Hypersensitivity: 0.43
Injection site erythema: 0.00
Injection site pain: 0.43
Injection site reaction: 0.00
Injection site swelling: 0.00</t>
  </si>
  <si>
    <t>CT0464_A3_005</t>
  </si>
  <si>
    <t>Hypersensitivity: 0.00
Injection site erythema: 0.43
Injection site pain0.43
Injection site reaction: 0.00
Injection site swelling: 0.43</t>
  </si>
  <si>
    <t>CT0076_A3_001</t>
  </si>
  <si>
    <t>CT0454_A2_009</t>
  </si>
  <si>
    <t>CT0076_A1_006</t>
  </si>
  <si>
    <t>CT0465_A1_002</t>
  </si>
  <si>
    <t>CT0465_A2_002</t>
  </si>
  <si>
    <t>CT0465_A3_002</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</si>
  <si>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</si>
  <si>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</si>
  <si>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</si>
  <si>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</si>
  <si>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</si>
  <si>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</si>
  <si>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</si>
  <si>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</si>
  <si>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</si>
  <si>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</si>
  <si>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</si>
  <si>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</si>
  <si>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</si>
  <si>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</si>
  <si>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</si>
  <si>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</si>
  <si>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</si>
  <si>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</si>
  <si>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t>
  </si>
  <si>
    <t>Advanced Or Metastatic Biliary Tract Cancer</t>
  </si>
  <si>
    <t>Cisplatin, Gemcitabine</t>
  </si>
  <si>
    <t>Have an Eastern Cooperative Oncology Group performance status of 0 or 1
Have a histologically or cytologically confirmed diagnosis of non-resectable, recurrent, or metastatic biliary tract adenocarcinoma (intrahepatic or extrahepatic cholangiocarcinoma, gallbladder cancer, or Ampulla of Vater)
Have measurable disease by Response Evaluation Criteria in Solid Tumors (RECIST)
Have adequate biliary drainage
Have adequate organ function
Males and females are sterile, postmenopausal, or compliant with a highly effective contraceptive method
Female participants of childbearing potential must have a negative serum pregnancy test within 7 days prior to first dose
Are willing to provide blood/serum/plasma and tumor tissue samples for research purposes. Submission of blood/serum/plasma and tumor tissue samples is mandatory for participation in this study, unless restricted per local regulations
Adults aged 18 years and older</t>
  </si>
  <si>
    <t>Catheter site pain: 0
Injection site rash: 0
Injection site reaction: 0
Drug hypersensitivity: 0
Hypersensitivity: 2.88</t>
  </si>
  <si>
    <t>1) Progression Free Survival (PFS) [ Time Frame: Randomization to Progressive Disease or Death from Any Cause (Up To 20 Months) ]</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</si>
  <si>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</si>
  <si>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</si>
  <si>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</si>
  <si>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
cisplatin 25 mg/m2 iv on days 1 and 8, every 21 days for up to 8 cycles
gemcitabine 1000 mg/m2 iv on days 1 and 8, every 21 days for up to 8 cycles</t>
  </si>
  <si>
    <t>Catheter site pain: 0
Injection site rash: 0
Injection site reaction: 0
Drug hypersensitivity: 0
Hypersensitivity: 1.92</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</si>
  <si>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</si>
  <si>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</si>
  <si>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</si>
  <si>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</si>
  <si>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</si>
  <si>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q2w</t>
  </si>
  <si>
    <t>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</si>
  <si>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</si>
  <si>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</si>
  <si>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</si>
  <si>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</si>
  <si>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</si>
  <si>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</si>
  <si>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</si>
  <si>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t>
  </si>
  <si>
    <t>Drug Hypersensitivity: 0</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</si>
  <si>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</si>
  <si>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</si>
  <si>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</si>
  <si>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</si>
  <si>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</si>
  <si>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
80 mg ixekizumab q2w from week 2 to 10
80mg ixekizumab and placebo at week 12
80mg ixekizumab q4w from week 16 to 40</t>
  </si>
  <si>
    <t>Genital Psoriasis
Psoriasis</t>
  </si>
  <si>
    <t>• Adults aged 18 years and older
• Have chronic plaque psoriasis based on a diagnosis of chronic plaque psoriasis for at least 6 months before baseline
• Have moderate-to-severe psoriasis in the genital area at screening and baseline
• Have plaque psoriasis in a nongenital area at screening and baseline
• Have failed to respond to, or are intolerant of, at least 1 topical therapy used for treatment of psoriasis affecting the genital area
•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</si>
  <si>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</si>
  <si>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</si>
  <si>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</si>
  <si>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CT0076_A4_001</t>
  </si>
  <si>
    <t>CT0601_A4_007</t>
  </si>
  <si>
    <t>CT0457_A1_003</t>
  </si>
  <si>
    <t>Extended treatment period-32 week</t>
  </si>
  <si>
    <t>CT0457_A3_002</t>
  </si>
  <si>
    <t>CT0457_A4_002</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</si>
  <si>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</si>
  <si>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</si>
  <si>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</si>
  <si>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</si>
  <si>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</si>
  <si>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
oral placebo capsules matched to celecoxib, twice daily, from day 1 up to week 56</t>
  </si>
  <si>
    <t>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</si>
  <si>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</si>
  <si>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
Number of Participants With Treatment-Emergent Treatment Related Adverse Events (AEs) and Serious Adverse Events (SAEs) [ Time Frame: Baseline up to 24 weeks after last dose of study drug (up to Week 80) ]
Number of Participants With Clinically Significant Laboratory Test Abnormalities [ Time Frame: Baseline up to Week 80 ]
Number of Participants With Clinically Significant Vital Signs Abnormalities [ Time Frame: Baseline up to Week 80 ]
Number of Participants With Confirmed Orthostatic Hypotension From Baseline up to Week 80 [ Time Frame: Baseline up to Week 80 ]
Change From Screening in Mean Total Symptom Impact Score as Per Survey of Autonomic Symptoms (SAS) at Week 24 [ Time Frame: Screening (up to 37 days before Day 1), Week 24 ]
Change From Screening in Mean Total Symptom Impact Score as Per Survey of Autonomic Symptoms (SAS) at Week 56 [ Time Frame: Screening, Week 56 ]
Change From Screening in Mean Total Symptom Impact Scores as Per Survey of Autonomic Symptoms (SAS) at Week 80 [ Time Frame: Screening, Week 80 ]
Change From Screening in Mean Total Symptom Impact Score as Per Survey of Autonomic Symptoms (SAS) at Early Termination Follow-up Visit 1 [ Time Frame: Screening, Early Termination Follow-up Visit 1 (at 8 weeks after last dose of tanezumab or placebo matched to tanezumab) ]
Change From Screening in Mean Total Symptom Impact Scores as Per Survey of Autonomic Symptoms (SAS) at Early Termination Follow-up Visit 3 [ Time Frame: Screening, Early Termination Follow-up Visit 3 (at 24 weeks after last dose of tanezumab or placebo matched to tanezumab) ]
Number of Participants With Clinically Significant Electrocardiogram (ECG) Assessments [ Time Frame: Baseline up to Week 16 ]
Percentage of Participants With Individual Adjudicated Joint Safety Outcome/Event [ Time Frame: Baseline up to Week 80 ]
Observation Time-Adjusted Event Rate for an Individual Adjudicated Joint Safety Outcome/Event [ Time Frame: Baseline (Day 1) up to Week 80 ]
Percentage of Participants With At Least 1 Total Joint Replacement [ Time Frame: Baseline (Day 1) up to Week 80 ]
Observation Time-Adjusted Event Rate for Total Joint Replacement (TJR) Event [ Time Frame: Baseline (Day 1) up to Week 80 ]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Change From Baseline in Neuropathy Impairment Score (NIS) at Week 56 [ Time Frame: Baseline, Week 56 ]
Change From Baseline in Neuropathy Impairment Score (NIS) at Week 64 [ Time Frame: Baseline, Week 64 ]
Change From Baseline in Neuropathy Impairment Score (NIS) at Week 80 [ Time Frame: Baseline, Week 80 ]
Largest Change From Baseline in Neuropathy Impairment Score (NIS) to Any Post-baseline Visit [ Time Frame: Baseline to any post-baseline visit (until Week 80) ]
Number of Participants With Anti Tanezumab Antibodies From Baseline up to Week 80 [ Time Frame: Baseline up to Week 80 ]
Number of Participants With Abnormal Physical Examination Findings [ Time Frame: At Screening ]</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</si>
  <si>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</si>
  <si>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</si>
  <si>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
oral placebo capsules matched to celecoxib twice daily from day 1 up to week 56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</si>
  <si>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</si>
  <si>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</si>
  <si>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</si>
  <si>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</si>
  <si>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
obinutuzumab 1000 mg iv
polatuzumab vedotin 1.8 mg/kg iv</t>
  </si>
  <si>
    <t>Obinutuzumab, Polatuzumab Vedotin</t>
  </si>
  <si>
    <t>Human Anti-Human Antibodies (HAHAs) to Obinutuzumab</t>
  </si>
  <si>
    <t>CT0089_A1_001</t>
  </si>
  <si>
    <t>CT0090_A1_001</t>
  </si>
  <si>
    <t>Baseline - blq</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</si>
  <si>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</si>
  <si>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</si>
  <si>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</si>
  <si>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
polatuzumab vedotin 1.8 mg/kg iv
rituximab 375 mg/m2 iv</t>
  </si>
  <si>
    <t>Polatuzumab Vedotin, Rituximab</t>
  </si>
  <si>
    <t>CT0099_A1_001</t>
  </si>
  <si>
    <t>CT0115_A2_001</t>
  </si>
  <si>
    <t>CT0454_A1_006</t>
  </si>
  <si>
    <t>CT0454_A1_008</t>
  </si>
  <si>
    <t>Treatment period- induction cycle 4 day 1</t>
  </si>
  <si>
    <t>CT0136_A1_001</t>
  </si>
  <si>
    <t>CT0454_A2_006</t>
  </si>
  <si>
    <t>CT0472_A6_004</t>
  </si>
  <si>
    <t>Treatment period- study drug completion</t>
  </si>
  <si>
    <t>CT0454_A2_008</t>
  </si>
  <si>
    <t>CT0136_A3_001</t>
  </si>
  <si>
    <t>CT0472_A8_001</t>
  </si>
  <si>
    <t>Experimental: dose-escalation fl cohort polatuzumab vedotin 1.4 mg</t>
  </si>
  <si>
    <t>Treatment period- 35 months</t>
  </si>
  <si>
    <t>Anti-Therapeutic Antibodies (ATAs) to Polatuzumab vedotin</t>
  </si>
  <si>
    <t>CT0472_A9_001</t>
  </si>
  <si>
    <t>Experimental: dose-escalation and expansion fl cohort polatuzumab vedotin 1.8 mg</t>
  </si>
  <si>
    <t>CT0472_A10_001</t>
  </si>
  <si>
    <t>Experimental: safety run-in and expansion dlbcl cohort polatuzumab vedotin</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</si>
  <si>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</si>
  <si>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</si>
  <si>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</si>
  <si>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</si>
  <si>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</si>
  <si>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
durvalumab: 1500 mg iv on day 1 of each 28 day cycle</t>
  </si>
  <si>
    <t>Ly2510924</t>
  </si>
  <si>
    <t>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t>
  </si>
  <si>
    <t>Injection site pain (Frequency Threshold 5%): 33.33
Injection site reaction (Frequency Threshold 5%): 33.33</t>
  </si>
  <si>
    <t>1. Number of Participants Who Experienced Dose-Limiting Toxicities (DLTs) [ Time Frame: Cycle 1 (28 Days) ]
2. Maximum Tolerated Dose (MTD) of LY2510924 [ Time Frame: Cycle 1 (28 Days) ]</t>
  </si>
  <si>
    <t>CT0473_A2_001</t>
  </si>
  <si>
    <t>Experimental: 30 mg ly2510924 + 1500 mg durvalumab</t>
  </si>
  <si>
    <t>30 mg ly2510924 given sq once daily in combination with 1500 mg durvalumab given iv on day 1 of each cycle (28 days)</t>
  </si>
  <si>
    <t>Ly2510924: 30 mg sc qd of each 28 day cycle
durvalumab: 1500 mg iv on day 1 of each 28 day cycle</t>
  </si>
  <si>
    <t>Injection site pain (Frequency Threshold 5%): 0
Injection site reaction (Frequency Threshold 5%): 33.33</t>
  </si>
  <si>
    <t>CT0473_A3_001</t>
  </si>
  <si>
    <t>Experimental: 40 mg ly2510924 + 1500 mg durvalumab</t>
  </si>
  <si>
    <t>40 mg ly2510924 given sq once daily in combination with 1500 mg durvalumab given iv on day 1 of each cycle (28 days)</t>
  </si>
  <si>
    <t>Ly2510924: 40 mg sc qd of each 28 day cycle
durvalumab: 1500 mg iv on day 1 of each 28 day cycle</t>
  </si>
  <si>
    <t>Injection site pain (Frequency Threshold 5%): 0
Injection site reaction (Frequency Threshold 5%): 66.67</t>
  </si>
  <si>
    <t>CT0143_A2_001</t>
  </si>
  <si>
    <t>Infusion site reaction: 1.3</t>
  </si>
  <si>
    <t>CT0152_A1_001</t>
  </si>
  <si>
    <t>CT0157_A2_001</t>
  </si>
  <si>
    <t>CT0472_A6_003</t>
  </si>
  <si>
    <t>CT0469_A1_005</t>
  </si>
  <si>
    <t>Safety follow-up visit 32 weeks</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</si>
  <si>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</si>
  <si>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</si>
  <si>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</si>
  <si>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</si>
  <si>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</si>
  <si>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</si>
  <si>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
40 mg us-licensed humira at week 18 and week 20
40 mg bi 695501 eow from week 22 to week 48</t>
  </si>
  <si>
    <t>•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</si>
  <si>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</si>
  <si>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(AUCτ, 30-32) for Adalimumab in Plasma [ Time Frame: Pre-dose at Week 30, at 72, 120, 168 and 240 hours after the Week 30 dosing, and pre-dose at Week 32. ]
2. Maximum Observed Concentration During the Dosing Interval Week 30-32 (Cmax, 30-32) for Adalimumab in Plasma [ Time Frame: Pre-dose at Week 30, at 72, 120, 168 and 240 hours after the Week 30 dosing, and pre-dose at Week 32. ]</t>
  </si>
  <si>
    <t>CT0537_A2_001</t>
  </si>
  <si>
    <t>During period 2, patients received 40 mg us-licensed humira every other week from week 14 to week 48 (18 injections)</t>
  </si>
  <si>
    <t>40 mg us-licensed humira eow from week 14 to week 48</t>
  </si>
  <si>
    <t>CT0601_A3_006</t>
  </si>
  <si>
    <t>Tp4: week 32</t>
  </si>
  <si>
    <t>CT0601_A4_008</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</si>
  <si>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</si>
  <si>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</si>
  <si>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</si>
  <si>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</si>
  <si>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</si>
  <si>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
Injection site pain: 0.79
Injection site pruritus: 0</t>
  </si>
  <si>
    <t>CT0157_A3_001</t>
  </si>
  <si>
    <t>CT0157_A4_001</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</si>
  <si>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</si>
  <si>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</si>
  <si>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</si>
  <si>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</si>
  <si>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
Injection site pain: 3.17
Injection site pruritus: 3.17</t>
  </si>
  <si>
    <t>CT0323_A5_001</t>
  </si>
  <si>
    <t>Humira adalimumab continued</t>
  </si>
  <si>
    <t>Humira subcutaneous (s.c.) injection of 40mg study drug from week 17 until week 35</t>
  </si>
  <si>
    <t>Injection site erythema: 2.36 (Threshold 3%)
Injection site pain: 1.57
Injection site pruritus: 0.79</t>
  </si>
  <si>
    <t>CT0323_A6_001</t>
  </si>
  <si>
    <t>Humira adalimumab switched</t>
  </si>
  <si>
    <t>Alternating treatment between adalimumab (hyrimoz)/humira/adalimumab (hyrimoz) subcutaneous (s.c.) injection of 40mg study drug (week 17 until week 35)</t>
  </si>
  <si>
    <t>Injection site erythema: 0 (Threshold 3%)
Injection site pain: 1.59
Injection site pruritus: 1.59</t>
  </si>
  <si>
    <t>CT0475_A1_007</t>
  </si>
  <si>
    <t>Treatment period 2-week 36</t>
  </si>
  <si>
    <t>CT0475_A3_002</t>
  </si>
  <si>
    <t>CT0518_A1_006</t>
  </si>
  <si>
    <t>Treatment period-week 36</t>
  </si>
  <si>
    <t>CT0476</t>
  </si>
  <si>
    <t>NCT02747043</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</si>
  <si>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</si>
  <si>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</si>
  <si>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</si>
  <si>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</si>
  <si>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</si>
  <si>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</si>
  <si>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</si>
  <si>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</si>
  <si>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</si>
  <si>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</si>
  <si>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</si>
  <si>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</si>
  <si>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</si>
  <si>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</si>
  <si>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</si>
  <si>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</si>
  <si>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</si>
  <si>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</si>
  <si>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 Diagnosis of moderate to severe AS with prior documented radiologic evidence (x-ray or radiologist's report) fulfilling the Modified New York criteria for AS with active AS assessed by BASDAI &gt;= 4 (0-10) and spinal pain as measured by VAS&gt;= 4 cm (BASDAI question #2) at Baseline
• Patients should have been on NSAIDs at the highest recommended dose for at least 3 months prior to baseline with an inadequate response or failure to respond, or less than 3 months if therapy had to be withdrawn due to intolerance, toxicity or contraindications
•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
• Ages Eligible for Study: 18 Years and older (Adult, Older Adult)</t>
  </si>
  <si>
    <t>Electrochemiluminescence method</t>
  </si>
  <si>
    <t>1.Assessment of SpondyloArthritis International Society 20 Response (ASAS20) [ Time Frame: week 16 ]</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</si>
  <si>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</si>
  <si>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</si>
  <si>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</si>
  <si>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</si>
  <si>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</si>
  <si>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
epacadostat orally daily starting at day 1 (week 1)</t>
  </si>
  <si>
    <t>• Have histologically or cytologically confirmed melanoma
• Have unresectable Stage III or Stage IV melanoma, as per AJCC staging system not amenable to local therapy
• A minimum of 1 measurable lesion by CT or MRI
• Provide a baseline tumor biopsy
• Eastern Cooperative Oncology Group (ECOG) performance status of 0 to 1
• Ages Eligible for Study: 18 Years and older (Adult, Older Adult)</t>
  </si>
  <si>
    <t>1. Progression-free Survival [ Time Frame: Assessed every 9 weeks for duration of study participation which is estimated to be 24 months ]
2. Overall Survival (OS) Rate at 6 Months [ Time Frame: Assessed every 9 weeks of study participation which is estimated to be 24 months. The OS rate at Month 6 was calculated. ]</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</si>
  <si>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</si>
  <si>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</si>
  <si>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</si>
  <si>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
placebo orally daily starting at day 1 (week 1)</t>
  </si>
  <si>
    <t>Drug Hypersensitivity: 0.28</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</si>
  <si>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</si>
  <si>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</si>
  <si>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</si>
  <si>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</si>
  <si>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</si>
  <si>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</si>
  <si>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</si>
  <si>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</si>
  <si>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
Injection site reaction: 16.67</t>
  </si>
  <si>
    <t>1. Percentage of Participants Achieving an Assessment of Spondyloarthritis International Society 40 (ASAS40) Response [ Time Frame: Week 16 ]
2. Percentage of Participants Achieving an ASAS40 Response [ Time Frame: Week 52 ]</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</si>
  <si>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</si>
  <si>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</si>
  <si>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</si>
  <si>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
Injection site reaction: 3.85</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</si>
  <si>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</si>
  <si>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</si>
  <si>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
Injection site reaction: 11.46</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</si>
  <si>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</si>
  <si>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</si>
  <si>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</si>
  <si>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</si>
  <si>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</si>
  <si>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t>
  </si>
  <si>
    <t>Cycle 1: olaratumab 20 mg/kg iv on day 1 and day 8
cycle 2: olaratumab 20 mg/kg iv day 1 and day 8 + doxorubicin 75 mg/m2 iv on day 1
cycle 3-7: olaratumab 15 mg/kg iv on day 1 and day 8 + doxorubicin 75 mg/m2 iv on day 1</t>
  </si>
  <si>
    <t>Ages Eligible for Study: 18 Years and older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
For radiotherapy addendum only: Have a histologically confirmed diagnosis of STS of the extremities, Grade 2 or 3, &gt;5 centimeters, for which olaratumab and radiotherapy would be appropriate therapy. Participants with Kaposi's sarcoma, GIST or myxoid liposarcoma will be excluded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</si>
  <si>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</si>
  <si>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
2) Percent Change From Baseline in Gene Expression of Platelet-Derived Growth Factor Receptor Alpha (PGDFRα) and PGDFR Beta (β) in Tumor Tissue [ Time Frame: Baseline, End of Cycle 1 (21 days) ]
3) Percent Change From Baseline in Gene Expression of PDGF A, PDGF B, PDGF C, and PDGF-D Canonical Ligands in Tumor Tissue [ Time Frame: Baseline, End of Cycle 1 (21 days) ]</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</si>
  <si>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</si>
  <si>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</si>
  <si>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</si>
  <si>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</si>
  <si>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</si>
  <si>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
cobimetinib: 60 mg orally on days 1 to 21 in a 28-day cycle</t>
  </si>
  <si>
    <t>Colorectal Cancer</t>
  </si>
  <si>
    <t>Cobimetinib</t>
  </si>
  <si>
    <t>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t>
  </si>
  <si>
    <t>Overall Survival (OS) [ Time Frame: From randomization up to death due to any cause (up to approximately 20 months) ]</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</si>
  <si>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</si>
  <si>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</si>
  <si>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</si>
  <si>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</si>
  <si>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CT0157_A5_001</t>
  </si>
  <si>
    <t>CT0158_A1_001</t>
  </si>
  <si>
    <t>CT0482_A1_002</t>
  </si>
  <si>
    <t>Treatment period, post-baseline treatment-emergent</t>
  </si>
  <si>
    <t>CT0482_A2_002</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</si>
  <si>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</si>
  <si>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</si>
  <si>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
bcg: qw for 6 doses</t>
  </si>
  <si>
    <t>Bcg</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</si>
  <si>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</si>
  <si>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</si>
  <si>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</si>
  <si>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</si>
  <si>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</si>
  <si>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</si>
  <si>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t>
  </si>
  <si>
    <t>1. Area Under the Serum Concentration-time Curve From Time 0 to Infinity (AUCinf) After the Second Infusion of the First Dose [ Time Frame: Day 15, pre-dose, end of infusion, and 3, 6, 24, and 48 hours, and 2, 6, and 10 weeks postdose
2. Maximum Observed Drug Concentration (Cmax) After the Second Infusion of the First Dose [ Time Frame: Day 15, pre-dose, end of infusion, and 3, 6, 24, and 48 hours, and 2, 6, and 10 weeks postdose</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</si>
  <si>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</si>
  <si>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</si>
  <si>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</si>
  <si>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</si>
  <si>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</si>
  <si>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</si>
  <si>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</si>
  <si>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</si>
  <si>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CT0484</t>
  </si>
  <si>
    <t>NCT02797951</t>
  </si>
  <si>
    <t>CT0484_A1_001</t>
  </si>
  <si>
    <t>Experimental: galcanezumab</t>
  </si>
  <si>
    <t>Participants received 300 milligram (mg) galcanezumab administered subcutaneously (sc) up to once a month</t>
  </si>
  <si>
    <t>Galcanezumab 300 mg sc</t>
  </si>
  <si>
    <t>Episodic Cluster Headache
Chronic Cluster Headache</t>
  </si>
  <si>
    <t>• Ages Eligible for Study: 18 Years and older
• Participants who participated in and completed either study CGAL or study CGAM
• Investigator judges the participant as reliable to follow all study procedures, keep all study visits, and be compliant with study requirements</t>
  </si>
  <si>
    <t>A participant is considered TE-ADA positive if
ADA "not present" baseline result and any subsequent "present" postbaseline ADA result with a titer of at least 1:20 (treatment-induced), or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</si>
  <si>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
2. Number of Participants With Suicidal Ideation and Behaviours Collected by Columbia - Suicide Severity Rating Scale (C-SSRS) [ Time Frame: Baseline through End of Study (Up to 4 Years) ]</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</si>
  <si>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</si>
  <si>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</si>
  <si>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</si>
  <si>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</si>
  <si>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</si>
  <si>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</si>
  <si>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t>
  </si>
  <si>
    <t>Mocetinostat: 50 mg oral capsule three times weekly + durvalumab: 1500 mg iv infusion q4w</t>
  </si>
  <si>
    <t>Mocetinostat</t>
  </si>
  <si>
    <t>18 Years and older
Phase 1-Diagnosis of advanced or metastatic solid tumor; Phase 2-Diagnosis of NSCLC
Not amenable to treatment with curative intent
Adequate bone marrow and organ function</t>
  </si>
  <si>
    <t>Drug hypersensitivity: 20</t>
  </si>
  <si>
    <t>Number of Participants Who Experience a Dose-Limiting Toxicity (DLT) During the First 28-day Cycle of Combination Treatment In Phase 1 [ Time Frame: 28 days ]
Objective Response Rate (ORR) [ Time Frame: Up to approximately 10 months ]</t>
  </si>
  <si>
    <t>CT0485_A2_001</t>
  </si>
  <si>
    <t>Experimental: phase 1: mocetinostat - 70 mg + durvalumab - 1500 mg</t>
  </si>
  <si>
    <t>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t>
  </si>
  <si>
    <t>Mocetinostat: 70 mg oral capsule three times weekly + durvalumab: 1500 mg iv infusion q4w</t>
  </si>
  <si>
    <t>CT0485_A3_001</t>
  </si>
  <si>
    <t>Experimental: phase 1: mocetinostat - 90 mg + durvalumab - 1500 mg</t>
  </si>
  <si>
    <t>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t>
  </si>
  <si>
    <t>Mocetinostat: 90 mg oral capsule three times weekly + durvalumab: 1500 mg iv infusion q4w</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</si>
  <si>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</si>
  <si>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</si>
  <si>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</si>
  <si>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</si>
  <si>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</si>
  <si>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</si>
  <si>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</si>
  <si>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</si>
  <si>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</si>
  <si>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</si>
  <si>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Drug hypersensitivity: 4.35</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</si>
  <si>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</si>
  <si>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</si>
  <si>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</si>
  <si>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CT0472_A2_001</t>
  </si>
  <si>
    <t>Experimental: dose-escalation fl cohort atezolizumab 1.4 mg</t>
  </si>
  <si>
    <t>Treatment period- induction, cycle 2 day 1</t>
  </si>
  <si>
    <t>Anti-Therapeutic Antibodies (ATAs) to Atezo</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</si>
  <si>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</si>
  <si>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</si>
  <si>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</si>
  <si>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CT0472_A2_002</t>
  </si>
  <si>
    <t>Treatment period- induction, cycle 3 day 1</t>
  </si>
  <si>
    <t>CT0486_A2_002</t>
  </si>
  <si>
    <t>CT0487</t>
  </si>
  <si>
    <t>NCT02809053</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</si>
  <si>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</si>
  <si>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</si>
  <si>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</si>
  <si>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</si>
  <si>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</si>
  <si>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</si>
  <si>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t>
  </si>
  <si>
    <t>1. Overall Response Rate (ORR) at Week 28 [ Time Frame: Baseline (Day 0) to Week 28</t>
  </si>
  <si>
    <t>CT0487_A2_001</t>
  </si>
  <si>
    <t>Active comparator: rituximab (rituxan)</t>
  </si>
  <si>
    <t>Rituxan: dose of 375 mg/m2 body surface area (bsa) intravenous on weeks 1, 2, 3 and 4</t>
  </si>
  <si>
    <t>Rituxan: 375 mg/m2 bsa iv on weeks 1, 2, 3 and 4</t>
  </si>
  <si>
    <t>CT0487_A1_002</t>
  </si>
  <si>
    <t>Week 2</t>
  </si>
  <si>
    <t>CT0487_A2_002</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</si>
  <si>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</si>
  <si>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</si>
  <si>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</si>
  <si>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</si>
  <si>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</si>
  <si>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</si>
  <si>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</si>
  <si>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</si>
  <si>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</si>
  <si>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</si>
  <si>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</si>
  <si>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</si>
  <si>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</si>
  <si>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</si>
  <si>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Week 28</t>
  </si>
  <si>
    <t>CT0487_A2_008</t>
  </si>
  <si>
    <t>CT0488</t>
  </si>
  <si>
    <t>NCT02810457</t>
  </si>
  <si>
    <t>CT0488_A1_001</t>
  </si>
  <si>
    <t>Experimental: bevacizumab (equidacent) / paclitaxel / carboplatin</t>
  </si>
  <si>
    <t>Treatment period: 126 days (ada positive, baseline or post)</t>
  </si>
  <si>
    <t>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t>
  </si>
  <si>
    <t>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t>
  </si>
  <si>
    <t>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</si>
  <si>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</si>
  <si>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CT0488_A2_001</t>
  </si>
  <si>
    <t>Active comparator: avastin / paclitaxel / carboplatin</t>
  </si>
  <si>
    <t>Drug: avastin:
15 mg/kg iv infusion on day 1 of each 21-day cycle.
drug: paclitaxel:
200 mg/m2 iv infusion on day 1 of each 21-day cycle for at least 4 and no more than 6 cycles.
drug: carboplatin:
auc = 6.0 iv infusion on day 1 of each 21-day cycle for at least 4 and no more than 6 cycles</t>
  </si>
  <si>
    <t>Avastin (bevacizumab): 15 mg/kg iv infusion on day 1 of each 21-day cycle
paclitaxel: 200 mg/m2 iv infusion on day 1 of each 21-day cycle for at least 4 and no more than 6 cycles
drug: carboplatin: auc 6.0 iv infusion on day 1 of each 21-day cycle for at least 4 and no more than 6 cycles</t>
  </si>
  <si>
    <t>CT0488_A1_002</t>
  </si>
  <si>
    <t>Treatment period: 126 days (treatment-emergent ada positive)</t>
  </si>
  <si>
    <t>Treatment-emergent ADA positive (ADA incidence)</t>
  </si>
  <si>
    <t>Hypersensitivity (Serious adverse events): 0.28</t>
  </si>
  <si>
    <t>CT0488_A2_002</t>
  </si>
  <si>
    <t>CT0489</t>
  </si>
  <si>
    <t>NCT02815670</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</si>
  <si>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</si>
  <si>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</si>
  <si>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</si>
  <si>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</si>
  <si>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</si>
  <si>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
Group A:
Overt bleeding judged by the treating physician to require a reversal agent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
Group B:
A condition requiring an emergency surgery or invasive procedure where adequate haemostasis is required. Emergency is defined as need for surgery or intervention within the following 8 hours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</si>
  <si>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</si>
  <si>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</si>
  <si>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</si>
  <si>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</si>
  <si>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</si>
  <si>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</si>
  <si>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
maintenance dose 30 mg/m2 sc at week 4 and q2w
body weight &gt;=45 kg: induction dose 100 mg sc at week 0 and week 2
maintenance dose 50 mg sc at week 4 and q2w</t>
  </si>
  <si>
    <t>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t>
  </si>
  <si>
    <t>Injection site reaction: 23.2
Injection site erythema (Frequency Threshold 5%): 16.07
Injection site pain (Frequency Threshold 5%): 10.71
Injection site swelling (Frequency Threshold 5%): 7.14
Injection site urticaria (Frequency Threshold 5%): 3.57</t>
  </si>
  <si>
    <t>Active Treatment Period: C-peptide Area Under the Concentration-time Curve (AUC) Calculated From a 4 Hour Mixed Meal Tolerance Test (MMTT) at Week 52 [ Time Frame: Week 52 ]</t>
  </si>
  <si>
    <t>CT0490_A1_002</t>
  </si>
  <si>
    <t>Off-therapy follow-up: wk 104</t>
  </si>
  <si>
    <t>Following 52-week active treatment period, participants were monitored for an additional 52 weeks for safety and did not receive study drug during this period (off-therapy follow-up period)</t>
  </si>
  <si>
    <t>Off-therapy follow-up</t>
  </si>
  <si>
    <t>Injection site erythema (Frequency Threshold 5%): 0
Injection site pain (Frequency Threshold 5%): 0
Injection site swelling (Frequency Threshold 5%): 0
Injection site urticaria (Frequency Threshold 5%): 0</t>
  </si>
  <si>
    <t>CT0472_A4_001</t>
  </si>
  <si>
    <t>Experimental: dose-escalation and expansion fl cohort atezolizumab 1.8 mg</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</si>
  <si>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</si>
  <si>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</si>
  <si>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</si>
  <si>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CT0472_A4_002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</si>
  <si>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</si>
  <si>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</si>
  <si>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</si>
  <si>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</si>
  <si>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</si>
  <si>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</si>
  <si>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</si>
  <si>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</si>
  <si>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t>
  </si>
  <si>
    <t>Treatment emergent was defined as a positive response in the ADA assay post first dose, when baseline results are negative or missing</t>
  </si>
  <si>
    <t>Injection site erythema: 7.38
Injection site reaction: 3.36</t>
  </si>
  <si>
    <t>1. Change From Baseline at Week 24 in Nasal Congestion/Obstruction Symptom Severity Score [ Time Frame: Baseline, Week 24 ]
2. Change From Baseline at Week 24 in Nasal Polyp Score [ Time Frame: Baseline, Week 24 ]</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</si>
  <si>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</si>
  <si>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</si>
  <si>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</si>
  <si>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</si>
  <si>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
Injection site reaction: 5.41</t>
  </si>
  <si>
    <t>CT0492_A3_001</t>
  </si>
  <si>
    <t>Placebo (for dupilumab), 1 sc injection q2w from day 1 of week 0 up to week 52 added to background therapy of intranasal mfns at stable dose</t>
  </si>
  <si>
    <t>Placebo sc q2w from day 1 of week 0 up to week 52</t>
  </si>
  <si>
    <t>Injection site erythema: 7.33
Injection site reaction: 2</t>
  </si>
  <si>
    <t>CT0158_A3_001</t>
  </si>
  <si>
    <t>Hypersensitivity/Infusion Reaction: 6.3
Hypersensitivity: 6.25
Injection Site Reaction (Frequency Threshold 5%): 6.25</t>
  </si>
  <si>
    <t>CT0493_A2_002</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</si>
  <si>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</si>
  <si>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</si>
  <si>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</si>
  <si>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</si>
  <si>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</si>
  <si>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</si>
  <si>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
1. Participants with bilateral sinonasal polyposis that despite prior treatment with systemic corticosteroids (SCS) anytime within the past 2 years; and/or had a medical contraindication / intolerance to SCS; and/or had prior surgery for NP at the screening visit, had:
2. An endoscopic bilateral NPS of at least 5 out of a maximum score of 8 (with a minimum score of 2 in each nasal cavity)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</si>
  <si>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</si>
  <si>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</si>
  <si>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</si>
  <si>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</si>
  <si>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</si>
  <si>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</si>
  <si>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</si>
  <si>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CT0472_A6_002</t>
  </si>
  <si>
    <t>CT0495</t>
  </si>
  <si>
    <t>NCT02918071</t>
  </si>
  <si>
    <t>CT0495_A1_002</t>
  </si>
  <si>
    <t>Male and female patients aged 18 to 75 years of age at the time of Visit 1
Patient or caregiver must be willing and able to self-administer the Investigational product (IP). Caregiver must be age of consent or older at the time of Visit 1, if applicable
Weight of &gt;=40 kg
Evidence of asthma as documented by airway reversibility (FEV1 &gt;=12% and 200 ml) demonstrated at Visit 1 or 1A or Visit 2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
Pre-bronchodilator (pre-BD) FEV1 of &gt;50% predicted normal at Visit 1 or 1A or Visit 2
Not well controlled asthma as documented by either: An Asthma Control Questionnaire 6 (ACQ6 ) &gt;=1.5 OR; A peak flow of 60-80% predicted OR; One or more exacerbation that required oral or systemic corticosteroids in the previous year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</si>
  <si>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
2) Number of Returned AI Devices Used to Administer Benralizumab at Home That Have Been Evaluated as Functional [ Time Frame: Week 12, Week 16 ]
3) Number of AI Devices Used to Administer Benralizumab at Home or in the Clinic and Have Been Reported as Malfunctioning (Product Complaints) [ Time Frame: Weeks 0, 4, 8, 12, 16, 0 to 8, 12 to 16, and 0 to 16 ]</t>
  </si>
  <si>
    <t>CT0472_A7_001</t>
  </si>
  <si>
    <t>Experimental: safety run-in and expansion dlbcl cohort atezolizumab</t>
  </si>
  <si>
    <t>CT0472_A7_002</t>
  </si>
  <si>
    <t>CT0474_A1_001</t>
  </si>
  <si>
    <t>Comparator: placebo + sumatriptan(group a part 1)</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</si>
  <si>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</si>
  <si>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</si>
  <si>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Injection site erythema: 16.67 (Frequency Threshold 5%)
Injection site swelling: 16.67 (Frequency Threshold 5%)</t>
  </si>
  <si>
    <t>CT0158_A5_001</t>
  </si>
  <si>
    <t>CT0158_A6_001</t>
  </si>
  <si>
    <t>Hypersensitivity/Infusion Reaction: 6.3
Hypersensitivity: 6.25
Injection Site Reaction (Frequency Threshold 5%): 0</t>
  </si>
  <si>
    <t>CT0496_A1_002</t>
  </si>
  <si>
    <t>Overall study - inclusion to month 6</t>
  </si>
  <si>
    <t>CT0496_A2_002</t>
  </si>
  <si>
    <t>CT0496_A3_002</t>
  </si>
  <si>
    <t>CT0496_A4_002</t>
  </si>
  <si>
    <t>CT0496_A5_002</t>
  </si>
  <si>
    <t>CT0496_A1_003</t>
  </si>
  <si>
    <t>Overall study - month 6 to month 12</t>
  </si>
  <si>
    <t>CT0496_A2_003</t>
  </si>
  <si>
    <t>CT0496_A3_003</t>
  </si>
  <si>
    <t>CT0496_A4_003</t>
  </si>
  <si>
    <t>CT0496_A5_003</t>
  </si>
  <si>
    <t>CT0496_A1_004</t>
  </si>
  <si>
    <t>Overall study - month 12 to month 18</t>
  </si>
  <si>
    <t>CT0496_A2_004</t>
  </si>
  <si>
    <t>CT0496_A3_004</t>
  </si>
  <si>
    <t>CT0496_A4_004</t>
  </si>
  <si>
    <t>CT0496_A5_004</t>
  </si>
  <si>
    <t>CT0496_A1_005</t>
  </si>
  <si>
    <t>Overall study - month 18 to month 24</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</si>
  <si>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</si>
  <si>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</si>
  <si>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</si>
  <si>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</si>
  <si>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</si>
  <si>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</si>
  <si>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</si>
  <si>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</si>
  <si>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</si>
  <si>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
cyclophosphamide 500 mg/m2 iv infusion per day for 3 days
followed by kte-c19 iv infusion at a target dose of 2 x 10^6 anti-cd19 car t cells/kg
followed by 4 doses of atezolizumab 1200 mg/dose iv infusion every 21 days, beginning 21 days following kte-c19</t>
  </si>
  <si>
    <t>Refractory Diffuse Large B Cell Lymphoma</t>
  </si>
  <si>
    <t>Kte-C19, Fludarabine, Cyclophosphamide</t>
  </si>
  <si>
    <t>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</si>
  <si>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</si>
  <si>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
Phase 1 and 2: Complete Response Rate (CRR) [ Time Frame: Month 6 ]</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</si>
  <si>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</si>
  <si>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</si>
  <si>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</si>
  <si>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
cyclophosphamide 500 mg/m2 iv infusion per day for 3 days
followed by kte-c19 iv infusion at a target dose of 2 x 10^6 anti-cd19 car t cells/kg
followed by 4 doses of atezolizumab (1200 mg/dose) iv infusion every 21 days, beginning 14 days following kte-c19</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</si>
  <si>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</si>
  <si>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</si>
  <si>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</si>
  <si>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
cyclophosphamide 500 mg/m2 iv infusion/ day for 3 days
followed by kte-c19 iv infusion at a target dose of 2 x 10^6 anti-cd19 car t cells/kg
followed by 4 doses of atezolizumab (1200 mg/dose) iv infusion every 21 days, beginning 1 day following kte-c19</t>
  </si>
  <si>
    <t>CT0497_A4_001</t>
  </si>
  <si>
    <t>Experimental phase 2: kte-c19 + atezolizumab</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</si>
  <si>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</si>
  <si>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</si>
  <si>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</si>
  <si>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</si>
  <si>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</si>
  <si>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</si>
  <si>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</si>
  <si>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
Injection Site Oedema: 5.22
Drug hypersensitivity: 0</t>
  </si>
  <si>
    <t>1. Annualized Rate of Severe Exacerbation Events During the 52-Week Treatment Period: Baseline Blood Eosinophils &gt;=300 Cells Per Microliter Population [ Time Frame: Baseline to Week 52 ]
2. Annualized Rate of Severe Exacerbation Events During the 52-Week Treatment Period: Type 2 Inflammatory Asthma Phenotype Population [ Time Frame: Baseline to Week 52 ]</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</si>
  <si>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</si>
  <si>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</si>
  <si>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</si>
  <si>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</si>
  <si>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</si>
  <si>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</si>
  <si>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</si>
  <si>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</si>
  <si>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</si>
  <si>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CT0158_A4_003</t>
  </si>
  <si>
    <t>CT0158_A9_001</t>
  </si>
  <si>
    <t>CT0169_A1_001</t>
  </si>
  <si>
    <t>Injection site reaction: 2.8
Infusion site reaction: 2.8</t>
  </si>
  <si>
    <t>CT0499_A1_002</t>
  </si>
  <si>
    <t>Experimental: phase 1b arm a (avelumab 10 mg/kg/utomilumab 100mg/rituximab 375 mg/m2)</t>
  </si>
  <si>
    <t>Overall study-post 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</si>
  <si>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</si>
  <si>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rituximab 375 mg/m^2 iv
utomilumab 100mg</t>
  </si>
  <si>
    <t>Utomilumab, Avelumab</t>
  </si>
  <si>
    <t>Injection site erythema: 0.00
Injection site reaction: 0.00</t>
  </si>
  <si>
    <t>CT0499_A2_002</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</si>
  <si>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</si>
  <si>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</si>
  <si>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azacitidine 40 mg/m2
utomilumab 100mg</t>
  </si>
  <si>
    <t>Azacitidine, Utomilumab</t>
  </si>
  <si>
    <t>Injection site erythema: 11.11
Injection site reaction: 11.11</t>
  </si>
  <si>
    <t>CT0499_A3_002</t>
  </si>
  <si>
    <t>CT0499_A1_003</t>
  </si>
  <si>
    <t>CT0499_A3_003</t>
  </si>
  <si>
    <t>CT0499_A1_004</t>
  </si>
  <si>
    <t>Quasi-quantitative bridging electro chemiluminescence method</t>
  </si>
  <si>
    <t>CT0499_A2_003</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</si>
  <si>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</si>
  <si>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</si>
  <si>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</si>
  <si>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</si>
  <si>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</si>
  <si>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</si>
  <si>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
Histologically or cytologically documented locally advanced or metastatic transitional cell carcinoma of the urothelium (including renal pelvis, ureters, urinary bladder, urethra)
Representative tumor specimens as specified by the protocol
Eastern Cooperative Oncology Group (ECOG) performance status of 0 or 1
Life expectancy greater than or equal to (&gt;=) 12 weeks
Measurable disease, as defined by RECIST v1.1
Adequate hematologic and end organ function
Cohort 1-Specific Inclusion Criteria
No prior chemotherapy for inoperable locally advanced or metastatic or recurrent urothelial carcinoma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</si>
  <si>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</si>
  <si>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</si>
  <si>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</si>
  <si>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</si>
  <si>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</si>
  <si>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</si>
  <si>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</si>
  <si>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</si>
  <si>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t>
  </si>
  <si>
    <t>Squamous Cell Carcinoma Of The Head And Neck</t>
  </si>
  <si>
    <t>Cisplatin
Chemoradiation</t>
  </si>
  <si>
    <t>Histological diagnosis of squamous cell carcinoma of the oral cavity, oropharynx, hypopharynx, or larynx
HPV negative disease, Stage III, IVa, IVb; non-oropharyngeal HPV positive disease Stage III, IVa, IVb, HPV positive oropharyngeal disease T4 or N2c or N3
No prior therapy for advanced stage SCCHN; eligible for definitive CRT with curative intent.
Available tumor samples for submission or willing to undergo further tumor biopsies:
Age &gt;= 18 years (&gt;=19 in Korea;20 years in Japan and Taiwan).
ECOG Performance Status 0 or 1
Adequate bone marrow function
Adequate renal function
Adequate liver function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</si>
  <si>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</si>
  <si>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CT0169_A2_001</t>
  </si>
  <si>
    <t>Injection site reaction: 0.6
Infusion site reaction: 1.6</t>
  </si>
  <si>
    <t>CT0169_A4_001</t>
  </si>
  <si>
    <t>Injection site reaction: 1.2
Infusion site reaction: 0.0</t>
  </si>
  <si>
    <t>CT0172_A1_001</t>
  </si>
  <si>
    <t>Treatment period: week 0</t>
  </si>
  <si>
    <t>CT0172_A2_001</t>
  </si>
  <si>
    <t>CT0172_A3_001</t>
  </si>
  <si>
    <t>CT0172_A4_001</t>
  </si>
  <si>
    <t>CT0215_A2_001</t>
  </si>
  <si>
    <t>CT0215_A3_001</t>
  </si>
  <si>
    <t>CT0502_A1_002</t>
  </si>
  <si>
    <t>Experimental: phase 1b cohort 1: magrolimab 10 mg/kg + cetuximab 200 mg/m^2</t>
  </si>
  <si>
    <t>Post-treatment period (1 week-15.3 month)</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</si>
  <si>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</si>
  <si>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</si>
  <si>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CT0502_A2_002</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</si>
  <si>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</si>
  <si>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</si>
  <si>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</si>
  <si>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CT0502_A3_002</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</si>
  <si>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</si>
  <si>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</si>
  <si>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</si>
  <si>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CT0502_A4_002</t>
  </si>
  <si>
    <t>CT0502_A5_002</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</si>
  <si>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</si>
  <si>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</si>
  <si>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</si>
  <si>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CT0502_A6_002</t>
  </si>
  <si>
    <t>CT0502_A7_002</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</si>
  <si>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</si>
  <si>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</si>
  <si>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CT0502_A8_002</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</si>
  <si>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</si>
  <si>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</si>
  <si>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CT0502_A1_003</t>
  </si>
  <si>
    <t>Overall period (0 week-15.3 month)</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</si>
  <si>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</si>
  <si>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</si>
  <si>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</si>
  <si>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</si>
  <si>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</si>
  <si>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</si>
  <si>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</si>
  <si>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</si>
  <si>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</si>
  <si>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</si>
  <si>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</si>
  <si>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
followed by 120 mg galcanezumab once a month sc</t>
  </si>
  <si>
    <t>•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</si>
  <si>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</si>
  <si>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
Injection site inflammation: 2.61 (Frequency Threshold for Reporting Other Adverse Events 0%)
Injection site pain: 6.09 (Frequency Threshold for Reporting Other Adverse Events 0%)
Injection site pruritus: 8.70 (Frequency Threshold for Reporting Other Adverse Events 0%)
Injection site rash: 0 (Frequency Threshold for Reporting Other Adverse Events 0%)
Injection site reaction: 0 (Frequency Threshold for Reporting Other Adverse Events 0%)
Injection site swelling: 10.43 (Frequency Threshold for Reporting Other Adverse Events 0%)</t>
  </si>
  <si>
    <t>1. Overall Mean Change From Baseline in the Number of Monthly Migraine Headache Days (MHD) [ Time Frame: Baseline, Month 1 through Month 6 ]</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</si>
  <si>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</si>
  <si>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</si>
  <si>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</si>
  <si>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</si>
  <si>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
Injection site inflammation: 0 (Frequency Threshold for Reporting Other Adverse Events 0%)
Injection site pain: 7.02 (Frequency Threshold for Reporting Other Adverse Events 0%)
Injection site pruritus: 20.18 (Frequency Threshold for Reporting Other Adverse Events 0%)
Injection site rash: .2.63 (Frequency Threshold for Reporting Other Adverse Events 0%)
Injection site reaction: 0 (Frequency Threshold for Reporting Other Adverse Events 0%)
Injection site swelling: 10.53 (Frequency Threshold for Reporting Other Adverse Events 0%)</t>
  </si>
  <si>
    <t>CT0503_A3_001</t>
  </si>
  <si>
    <t>Placebo administered sc once a month for 6 months</t>
  </si>
  <si>
    <t>Injection site erythema: 2.17 (Frequency Threshold for Reporting Other Adverse Events 0%)
Injection site inflammation: 0 (Frequency Threshold for Reporting Other Adverse Events 0%)
Injection site pain: 1.30 (Frequency Threshold for Reporting Other Adverse Events 0%)
Injection site pruritus: 0 (Frequency Threshold for Reporting Other Adverse Events 0%)
Injection site rash: 0.87 (Frequency Threshold for Reporting Other Adverse Events 0%)
Injection site reaction: 0.43 (Frequency Threshold for Reporting Other Adverse Events 0%)
Injection site swelling: 1.30 (Frequency Threshold for Reporting Other Adverse Events 0%)</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</si>
  <si>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</si>
  <si>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</si>
  <si>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</si>
  <si>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</si>
  <si>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</si>
  <si>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</si>
  <si>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</si>
  <si>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</si>
  <si>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</si>
  <si>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</si>
  <si>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
Injection site inflammation: 1.72 (Frequency Threshold for Reporting Other Adverse Events 0%)
Injection site pain: 1.72 (Frequency Threshold for Reporting Other Adverse Events 0%)
Injection site pruritus: 12.07 ((Frequency Threshold for Reporting Other Adverse Events 0%)
Injection site rash: 0 (Frequency Threshold for Reporting Other Adverse Events 0%)
Injection site reaction: 0 (Frequency Threshold for Reporting Other Adverse Events 0%)
Injection site swelling: 10.34 (Frequency Threshold for Reporting Other Adverse Events 0%)</t>
  </si>
  <si>
    <t>1. Number of Participants Who Had Treatment-Emergent Adverse Events (TEAEs) and Serious Adverse Events (SAEs) [ Time Frame: Up To 16 Months ]</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</si>
  <si>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</si>
  <si>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</si>
  <si>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</si>
  <si>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
Injection site inflammation: 0 (Frequency Threshold for Reporting Other Adverse Events 0%)
Injection site pain: 4.84 (Frequency Threshold for Reporting Other Adverse Events 0%)
Injection site pruritus: 14.52 ((Frequency Threshold for Reporting Other Adverse Events 0%)
Injection site rash: 1.61 (Frequency Threshold for Reporting Other Adverse Events 0%)
Injection site reaction: 0 (Frequency Threshold for Reporting Other Adverse Events 0%)
Injection site swelling: 8.06 (Frequency Threshold for Reporting Other Adverse Events 0%)</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</si>
  <si>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</si>
  <si>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</si>
  <si>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</si>
  <si>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
Injection site inflammation: 0 (Frequency Threshold for Reporting Other Adverse Events 0%)
Injection site pain: 6.45 (Frequency Threshold for Reporting Other Adverse Events 0%)
Injection site pruritus: 16.13 ((Frequency Threshold for Reporting Other Adverse Events 0%)
Injection site rash: 0 (Frequency Threshold for Reporting Other Adverse Events 0%)
Injection site reaction: 3.23 (Frequency Threshold for Reporting Other Adverse Events 0%)
Injection site swelling: 6.45 (Frequency Threshold for Reporting Other Adverse Events 0%)</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</si>
  <si>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</si>
  <si>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</si>
  <si>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</si>
  <si>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
Injection site inflammation: 0 (Frequency Threshold for Reporting Other Adverse Events 0%)
Injection site pain: 17.19 (Frequency Threshold for Reporting Other Adverse Events 0%)
Injection site pruritus: 26.56 ((Frequency Threshold for Reporting Other Adverse Events 0%)
Injection site rash: 4.69 (Frequency Threshold for Reporting Other Adverse Events 0%)
Injection site reaction: 0 (Frequency Threshold for Reporting Other Adverse Events 0%)
Injection site swelling: 10.94 (Frequency Threshold for Reporting Other Adverse Events 0%)</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</si>
  <si>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</si>
  <si>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</si>
  <si>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</si>
  <si>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
Injection site inflammation: 0 (Frequency Threshold for Reporting Other Adverse Events 0%)
Injection site pain: 6.25 (Frequency Threshold for Reporting Other Adverse Events 0%)
Injection site pruritus: 15.63 ((Frequency Threshold for Reporting Other Adverse Events 0%)
Injection site rash: 3.13 (Frequency Threshold for Reporting Other Adverse Events 0%)
Injection site reaction: 0 (Frequency Threshold for Reporting Other Adverse Events 0%)
Injection site swelling: 0 (Frequency Threshold for Reporting Other Adverse Events 0%)</t>
  </si>
  <si>
    <t>CT0504_A6_001</t>
  </si>
  <si>
    <t>Experimental: 240mg galcanezumab -cm</t>
  </si>
  <si>
    <t>240 mg galcanezumab given sc once a month for a year. participants with cm were enrolled</t>
  </si>
  <si>
    <t>Injection site erythema: 9.09 (Frequency Threshold for Reporting Other Adverse Events 0%)
Injection site inflammation: 0 (Frequency Threshold for Reporting Other Adverse Events 0%)
Injection site pain: 9.09 (Frequency Threshold for Reporting Other Adverse Events 0%)
Injection site pruritus: 12.12 ((Frequency Threshold for Reporting Other Adverse Events 0%)
Injection site rash: 3.03 (Frequency Threshold for Reporting Other Adverse Events 0%)
Injection site reaction: 0 (Frequency Threshold for Reporting Other Adverse Events 0%)
Injection site swelling: 3.03 (Frequency Threshold for Reporting Other Adverse Events 0%)</t>
  </si>
  <si>
    <t>CT0505</t>
  </si>
  <si>
    <t>NCT02960854</t>
  </si>
  <si>
    <t>CT0505_A1_002</t>
  </si>
  <si>
    <t>Experimental: nivolumab (480 mg)</t>
  </si>
  <si>
    <t>The assessment of the safety and tolerability of a single dose of nivolumab 480 mg</t>
  </si>
  <si>
    <t>480 mg</t>
  </si>
  <si>
    <t>Severe Sepsis</t>
  </si>
  <si>
    <t>• Men and women ages &gt;= 18 years old
• Documented or suspected infection
• Severe sepsis or septic shock for at least 24 hours
• Sepsis-induced immunosuppression
•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</si>
  <si>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</si>
  <si>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
2. Composite of Vital Signs and Electrocardiogram (ECG) [Time Frame: Screening up to 90 days (Discharge)]
3. Peak Nivolumab Serum Concentration (Cmax) [Time Frame: Day 1 and subsequent days after, up to 90 days]
4. Trough Nivolumab Serum Concentration (Cmin) [Time Frame: Day 1 and subsequent days after, up to 90 days]
5. Average Nivolumab Serum Concentration (Cavg) [Time Frame: Day 1 and subsequent days after, up to 90 days]
6. Time of Maximum Observed Concentration (Tmax) [Time Frame: Day 1 and subsequent days after, up to 90 days]
7. Area Under the Serum Concentration-time Curve From Time Zero to Time of Last Quantifiable Concentration [AUC(0-T)] [Time Frame: Day 1 and subsequent days after, up to 90 days]
8. Total Clearance (CLT) [Time Frame: Day 1 and subsequent days after, up to 90 days]
9. Volume of Distribution (Vd) [Time Frame: Day 1 and subsequent days after, up to 90 days]
10. Half-life (T1/2) [ Time Frame: Day 1 and subsequent days after, up to 90 days]</t>
  </si>
  <si>
    <t>CT0505_A2_002</t>
  </si>
  <si>
    <t>Experimental: nivolumab (960 mg)</t>
  </si>
  <si>
    <t>The assessment of the safety and tolerability of a single dose of nivolumab 960 mg</t>
  </si>
  <si>
    <t>960 mg</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</si>
  <si>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</si>
  <si>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</si>
  <si>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</si>
  <si>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</si>
  <si>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</si>
  <si>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</si>
  <si>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</si>
  <si>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</si>
  <si>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</si>
  <si>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
2) Area Under the Concentration-time Curve From Time Zero to Time of Last Quantifiable Concentration (AUClast) [ Time Frame: At Pre-dose (Day 1) and at Days 2, 4, 5, 6, 8, 15, 29, 43 and 57 ]
3) Maximum Observed Concentration (Cmax) [ Time Frame: At Pre-dose (Day 1) and at Days 2, 4, 5, 6, 8, 15, 29, 43 and 57 ]</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</si>
  <si>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</si>
  <si>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</si>
  <si>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</si>
  <si>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</si>
  <si>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</si>
  <si>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</si>
  <si>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</si>
  <si>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</si>
  <si>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</si>
  <si>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</si>
  <si>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</si>
  <si>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</si>
  <si>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t>
  </si>
  <si>
    <t>Proportion of Infusions With &gt;= 1 IRR Between the Switching and Comparator Groups [ Time Frame: Day 1, Day 15, Week 24]
Difference in the Total Number of IRRs After Each Infusion of Ocrelizumab Compared to Rituximab Infusions in the Comparator Group. [ Time Frame: Pre-study (Enrollment), Day 1, Day 15, Week 24]
Severity of IRRs Following the Day 1 Infusion of Ocrelizumab in the Switching and the Comparator Groups Infusions [ Time Frame: Day 1, pre-study infusions ]
Severity of IRRs Following the Day 15 Infusion of Ocrelizumab in the Switching and the Comparator Groups Infusions [ Time Frame: Day 15, pre-study infusions]
Severity of IRRs Following the Week 24 Infusion of Ocrelizumab in the Switching and the Comparator Groups Infusions [ Time Frame: Week 24, pre-study infusions ]
Proportion of Patients With an IRR at Day 1 Versus Day 15 and Week 24 Infusions [ Time Frame: Day 1, Day 15, Week 24 ]</t>
  </si>
  <si>
    <t>CT0507_A2_001</t>
  </si>
  <si>
    <t>Active comparator: rituximab (comparator group) (therapeutic naïve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</si>
  <si>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</si>
  <si>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</si>
  <si>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CT0507_A3_001</t>
  </si>
  <si>
    <t>Experimental: ocrelizumab (switching group) (therapeutic naïve control)</t>
  </si>
  <si>
    <t>Ocrelizumab will be administered as one 600-mg iv infusions at a scheduled interval of every 24 weeks</t>
  </si>
  <si>
    <t>CT0507_A4_001</t>
  </si>
  <si>
    <t>Active comparator: rituximab (comparator group)</t>
  </si>
  <si>
    <t>CT0230_A1_001</t>
  </si>
  <si>
    <t>CT0250_A3_001</t>
  </si>
  <si>
    <t>CT0508_A1_003</t>
  </si>
  <si>
    <t>CT0508_A1_004</t>
  </si>
  <si>
    <t>CT0508_A1_005</t>
  </si>
  <si>
    <t>CT0508_A1_006</t>
  </si>
  <si>
    <t>CT0508_A1_007</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</si>
  <si>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</si>
  <si>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</si>
  <si>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</si>
  <si>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</si>
  <si>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</si>
  <si>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</si>
  <si>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</si>
  <si>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</si>
  <si>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</si>
  <si>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</si>
  <si>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</si>
  <si>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</si>
  <si>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Participants had received at least 2 prior lines of anti-myeloma therapy, which must include at least 2 consecutive cycles of lenalidomide and a proteasome inhibitor (bortezomib, carfilzomib or ixazomib) given alone or in combination
Participants had failed treatment with lenalidomide and a proteasome inhibitor (bortezomib, carfilzomib, or ixazomib) alone or in combination (Intolerant, progression within 6 months after reaching Partial Response or better)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</si>
  <si>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</si>
  <si>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</si>
  <si>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</si>
  <si>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</si>
  <si>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</si>
  <si>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</si>
  <si>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</si>
  <si>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</si>
  <si>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</si>
  <si>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</si>
  <si>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</si>
  <si>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t>
  </si>
  <si>
    <t>1. Stage 1: Percentage of Participants Who Achieved 20 Percent (%) American College of Rheumatology C-reactive Protein (ACR20-CRP) Response Rate at Week 22 [ Time Frame: At Week 22 ]
2. Stage 2 and 3: Area Under the Serum Concentration-time Curve Interval (AUCtau) of NI-071 and Remicade US [ Time Frame: Week 46: Pre-dose, 1 hour after infusion, at end of infusion, at 4 hours and 24 hours after infusion and at Week 47, Week 48, Week 50, Week 52, and Week 54 post-dose ]
3. Stage 2 and 3: Maximum Observed Serum Concentration (Cmax) of NI-071 and Remicade US [ Time Frame: Week 46: Pre-dose, 1 hour after infusion, at end of infusion, at 4 hours and 24 hours after infusion and at Week 47, Week 48, Week 50, Week 52, and Week 54 post-dose ]</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</si>
  <si>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</si>
  <si>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</si>
  <si>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</si>
  <si>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
remicade-us: 3 mg/kg at week 30</t>
  </si>
  <si>
    <t>CT0511</t>
  </si>
  <si>
    <t>NCT03005288</t>
  </si>
  <si>
    <t>CT0511_A1_001</t>
  </si>
  <si>
    <t>Bimagrumab (bym338) 10 mg/kg up to maximum 1200 mg, every 4 weeks until week 44 (12 doses)</t>
  </si>
  <si>
    <t>Type 2 Diabetes Mellitus</t>
  </si>
  <si>
    <t>• 18 Years to 75 Years
• Type 2 diabetes with HbA1c between 6.5% and 10% at screening with stable treatment for 3 months prior to randomization
• On one of the following anti-diabetes regimens with stable treatment for approximately 3 months prior to randomization: 1) metformin monotherapy; 2) DPP4 inhibitor agent monotherapy; 3) combination therapy of metformin and DPP4 inhibitor agent; 4) no anti-diabetes therapy
• Body Mass Index of 28 to 40 kg/m2 at screening
•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</si>
  <si>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</si>
  <si>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</si>
  <si>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CT0511_A2_001</t>
  </si>
  <si>
    <t>Placebo, every 4 weeks until week 44 (12 doses)</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</si>
  <si>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</si>
  <si>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</si>
  <si>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</si>
  <si>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</si>
  <si>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</si>
  <si>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
lenvatinib dose 20 mg once daily</t>
  </si>
  <si>
    <t>Histologically and/or cytologically confirmed selected solid tumor types that have progressed after treatment with standard therapies or for which there are no other appropriate therapies available.
The selected tumor types are: non-small cell lung cancer, predominantly clear cell renal cell carcinoma, endometrial carcinoma, urothelial carcinoma, squamous cell carcinoma of the head and neck, or melanoma (excluding uveal melanoma)
At least 1 measurable target lesion according to modified Response Evaluation Criteria In Solid Tumors (RECIST) 1.1
Participants must have an Eastern Cooperative Oncology Group (ECOG)-Performance Status (PS) of 0 to 1.
Adequate liver function as evidenced by bilirubin =&lt;1.5×ULN and alkaline phosphatase (ALP), alanine aminotransferase (ALT), and aspartate aminotransferase (AST) =&lt;3×ULN (in the case of liver metastases =&lt;5×ULN). In case ALP is &gt;3×ULN (in the absence of liver metastases) or &gt;5×ULN (in the presence of liver metastases) AND the participant also is known to have bone metastases, the liver-specific ALP must be separated from the total and used to assess the liver function instead of the total ALP.
Males or females age &gt;=20 years at the time of informed consent
Life expectancy of 12 weeks or more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</si>
  <si>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</si>
  <si>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</si>
  <si>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</si>
  <si>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</si>
  <si>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</si>
  <si>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</si>
  <si>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</si>
  <si>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
atezolizumab 1200 mg iv on day 2 of cycle 1 and on day 1 of every 21-day cycle thereafter</t>
  </si>
  <si>
    <t>Advanced Or Metastatic Non-Small Cell Lung Cancer</t>
  </si>
  <si>
    <t>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t>
  </si>
  <si>
    <t>Validated immunoassay method</t>
  </si>
  <si>
    <t>Hypersensitivity (0 % Threshold): 0
Drug hypersensitivity: 0</t>
  </si>
  <si>
    <t>Percentage of Participants With Overall Response Rate (ORR) [ Time Frame: Up to 1.5 years ]</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</si>
  <si>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</si>
  <si>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</si>
  <si>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</si>
  <si>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</si>
  <si>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</si>
  <si>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
Drug hypersensitivity: 2.27</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</si>
  <si>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</si>
  <si>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</si>
  <si>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</si>
  <si>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
atezolizumab 1200 mg ivon day 2 of cycle 1 and on day 1 of every 21-day cycle</t>
  </si>
  <si>
    <t>Hypersensitivity (0 % Threshold): 0
Drug hypersensitivity: 2.27</t>
  </si>
  <si>
    <t>CT0513_A1_002</t>
  </si>
  <si>
    <t>CT0513_A4_001</t>
  </si>
  <si>
    <t>Nct03023423-a1</t>
  </si>
  <si>
    <t>Daratumumab 16 mg/kg iv weekly on days 1, 8, and 15 for first 3 cycles and then on day 1 of each 21-day cycle
atezolizumab 1200 mg iv on day 2 of cycle 1 and on day 1 of every 21-day cycle</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</si>
  <si>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</si>
  <si>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</si>
  <si>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</si>
  <si>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</si>
  <si>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</si>
  <si>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</si>
  <si>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</si>
  <si>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
Enthesitis-Related Arthritis</t>
  </si>
  <si>
    <t>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t>
  </si>
  <si>
    <t>1. Number of Participants Experiencing a Flare During Treatment Period 2 [ Time Frame: From Week 12 until max Week 104 ]</t>
  </si>
  <si>
    <t>CT0514_A2_001</t>
  </si>
  <si>
    <t>Treatment period (double blind treatment period 2)</t>
  </si>
  <si>
    <t>Subjects who were a responder (jia acr 30) at week 12 received secukinumab q4w</t>
  </si>
  <si>
    <t>Secukinumab sc q4w</t>
  </si>
  <si>
    <t>CT0514_A3_001</t>
  </si>
  <si>
    <t>Subjects who were a responder (jia acr 30) at week 12 received placebo q4w</t>
  </si>
  <si>
    <t>Injection Site Erythema (Threshold 2%): 2.63
Injection Site Pain (Threshold 2%): 2.63
Injection Site Pruritus (Threshold 2%): 2.63
Injection Site Reaction (Threshold 2%): 0</t>
  </si>
  <si>
    <t>CT0260_A3_001</t>
  </si>
  <si>
    <t>CT0515_A1_002</t>
  </si>
  <si>
    <t>Treatment period(post baseline)</t>
  </si>
  <si>
    <t>CT0516</t>
  </si>
  <si>
    <t>NCT03038880</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</si>
  <si>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</si>
  <si>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</si>
  <si>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</si>
  <si>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</si>
  <si>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</si>
  <si>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
followed by 6 mg faricimab ivt injection q12w from week 24 up to week 48 (injections at weeks 24, 36, and 48; 3 injections)</t>
  </si>
  <si>
    <t>Neovascularization, Choroidal
Macular Degeneration, Age-Related</t>
  </si>
  <si>
    <t>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</si>
  <si>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</si>
  <si>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</si>
  <si>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</si>
  <si>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</si>
  <si>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</si>
  <si>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</si>
  <si>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
faricimab 6 mg ivt q12w/ q16w</t>
  </si>
  <si>
    <t>Hypersensitivity (Threshold 3%): 0</t>
  </si>
  <si>
    <t>CT0517_A1_002</t>
  </si>
  <si>
    <t>Treatment-emergent ADA positive (ADA incidence) - treatment induced + treatment boosted ADA</t>
  </si>
  <si>
    <t>Drug hypersensitivity (Serious): 0
Hypersensitivity (Serious): 0</t>
  </si>
  <si>
    <t>CT0517_A2_002</t>
  </si>
  <si>
    <t>Drug hypersensitivity (Serious): 0.38
Hypersensitivity (Serious): 0</t>
  </si>
  <si>
    <t>CT0260_A4_001</t>
  </si>
  <si>
    <t>CT0260_A5_001</t>
  </si>
  <si>
    <t>CT0517_A1_003</t>
  </si>
  <si>
    <t>Experimental: global cohort durvalumab+tremelimumab+ep (carboplatin or cisplatin + etoposide) - ada positive at any visit (ada prevalence)</t>
  </si>
  <si>
    <t>Tremelimumab, Etoposide, Carboplatin/Cisplatin</t>
  </si>
  <si>
    <t>ADA positive at any visit (ADA prevalence)</t>
  </si>
  <si>
    <t>CT0517_A1_004</t>
  </si>
  <si>
    <t>Experimental: global cohort durvalumab+tremelimumab+ep (carboplatin or cisplatin + etoposide) - treatment-emergent ada positive (ada incidence)</t>
  </si>
  <si>
    <t>CT0260_A6_001</t>
  </si>
  <si>
    <t>CT0517_A3_002</t>
  </si>
  <si>
    <t>Experimental: china cohort durvalumab+tremelimumab+ep (carboplatin or cisplatin + etoposide)</t>
  </si>
  <si>
    <t>Drug hypersensitivity (Serious): 0
Hypersensitivity (Serious): 1.64</t>
  </si>
  <si>
    <t>CT0260_A6_003</t>
  </si>
  <si>
    <t>CT0517_A4_002</t>
  </si>
  <si>
    <t>Experimental: china cohort durvalumab+ep (carboplatin or cisplatin + etoposide)</t>
  </si>
  <si>
    <t>CT0298_A1_001</t>
  </si>
  <si>
    <t>Tocilizumab 162mg qw sc</t>
  </si>
  <si>
    <t>CT0517_A5_002</t>
  </si>
  <si>
    <t>CT0322_A1_001</t>
  </si>
  <si>
    <t>CT0322_A2_001</t>
  </si>
  <si>
    <t>CT0326_A1_001</t>
  </si>
  <si>
    <t>Open label core study- baseline</t>
  </si>
  <si>
    <t>CT0518_A2_006</t>
  </si>
  <si>
    <t>CT0457_A1_004</t>
  </si>
  <si>
    <t>Extended treatment period-40 week</t>
  </si>
  <si>
    <t>CT0457_A3_003</t>
  </si>
  <si>
    <t>CT0457_A4_003</t>
  </si>
  <si>
    <t>CT0685</t>
  </si>
  <si>
    <t>10.1111/j.1365-2036.2008.03828.x</t>
  </si>
  <si>
    <t>CT0751_A1_001</t>
  </si>
  <si>
    <t>Treatment period - day 318</t>
  </si>
  <si>
    <t>30 patients [m/f (7/23)], median age 36 years (range 21–73)</t>
  </si>
  <si>
    <t>CT0327_A2_001</t>
  </si>
  <si>
    <t>CT0327_A3_001</t>
  </si>
  <si>
    <t>CT0751</t>
  </si>
  <si>
    <t>CT0440_A2_001</t>
  </si>
  <si>
    <t>Part 2: adalimumab (m923)</t>
  </si>
  <si>
    <t>Week 17 to week 47 (at week 25)</t>
  </si>
  <si>
    <t>Participants who received m923 in part 1 continued to receive 40 mg m923 every 2 weeks from week 17 to week 48 (last dose at week 47) as a subcutaneous injection</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</si>
  <si>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</si>
  <si>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</si>
  <si>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</si>
  <si>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
40 mg q2w</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</si>
  <si>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</si>
  <si>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</si>
  <si>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</si>
  <si>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</si>
  <si>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</si>
  <si>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</si>
  <si>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</si>
  <si>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</si>
  <si>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</si>
  <si>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</si>
  <si>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
2. Percentage of Participants With an American College of Rheumatology (ACR) 20 Response at Weeks 36 and 48 [ Time Frame: Baseline (Study NCT01712178 Week 0 Visit), Weeks 36 and 48 ]
3. Percentage of Participants With an American College of Rheumatology (ACR) 50 Response at Weeks 36 and 48 [ Time Frame: Baseline (Study NCT01712178 Week 0 Visit), Weeks 36 and 48 ]
4. Mean Change From Baseline in Health Assessment Questionnaire (HAQ-DI) at Weeks 36 and 48 [ Time Frame: Baseline (Study NCT01712178 Week 0 Visit), Weeks 36 and 48 ]</t>
  </si>
  <si>
    <t>CT0328_A2_001</t>
  </si>
  <si>
    <t>Maintenance phase(week 0)</t>
  </si>
  <si>
    <t>CT0328_A3_001</t>
  </si>
  <si>
    <t>Placebo comparator: maintenance phase: placebo</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</si>
  <si>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</si>
  <si>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</si>
  <si>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</si>
  <si>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</si>
  <si>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</si>
  <si>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</si>
  <si>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</si>
  <si>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</si>
  <si>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</si>
  <si>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•Adults with age 6 Years to 17 Years
•Have a diagnosis of moderate-to-severe plaque-type psoriasis for at least 6 months prior to baseline as determined by the investigator
•Have Psoriasis Area and Severity Index (PASI) score &gt;=12 and a Static Physician Global Assessment (sPGA) &gt;=3 and body surface area involvement &gt;=10% at screening and baseline
•Are candidates for phototherapy or systemic treatment or considered by the investigator as not adequately controlled by topical therapies
•Male subjects agree to use a reliable method of birth control during the study
•Female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
•Both the child or adolescent and a parent or legal guardian are able to understand and fully participate in the activities of the clinical study and sign their assent and consent, respectively
•All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</si>
  <si>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</si>
  <si>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</si>
  <si>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CT0329_A1_001</t>
  </si>
  <si>
    <t>Experimental: induction phase: cohort 1, vedolizumab 300 mg</t>
  </si>
  <si>
    <t>Induction phase (week 0)</t>
  </si>
  <si>
    <t>Drug Hypersensitivity (Serious adverse event): 0.00</t>
  </si>
  <si>
    <t>CT0521_A1_002</t>
  </si>
  <si>
    <t>Treatment period: day 15</t>
  </si>
  <si>
    <t>CT0521_A1_003</t>
  </si>
  <si>
    <t>Treatment period: day 43</t>
  </si>
  <si>
    <t>CT0521_A1_004</t>
  </si>
  <si>
    <t>Treatment period: day 71</t>
  </si>
  <si>
    <t>CT0521_A1_005</t>
  </si>
  <si>
    <t>Treatment period: day 99</t>
  </si>
  <si>
    <t>CT0329_A2_001</t>
  </si>
  <si>
    <t>Experimental: induction phase: cohort 2, vedolizumab 300 mg</t>
  </si>
  <si>
    <t>CT0521_A2_002</t>
  </si>
  <si>
    <t>Active comparator: avastin(bevacizumab)</t>
  </si>
  <si>
    <t>Participants received bevacizumab (avastin) 3mg/kg, infusion in 90 minutes</t>
  </si>
  <si>
    <t>Bevacizumab (avastin) 3mg/kg, infusion in 90 minutes</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</si>
  <si>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</si>
  <si>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</si>
  <si>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</si>
  <si>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</si>
  <si>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</si>
  <si>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</si>
  <si>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</si>
  <si>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</si>
  <si>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</si>
  <si>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</si>
  <si>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</si>
  <si>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
Histological or cytological diagnosis of adenocarcinoma of the exocrine pancreas that is metastatic (Stage IV) and not amenable to resection with curative intent
If present, clinically significant or symptomatic amounts of ascites should be drained prior to Day 1
Have had no prior systemic treatment for metastatic disease. Prior adjuvant or neo-adjuvant chemotherapy or radiochemotherapy (other than nab-paclitaxel) is allowed if completed &gt;=3 months prior to enrollment and no lingering toxicities are present
Prior radiation therapy for treatment of cancer is allowed to &lt;25% of the bone marrow
Phase 2: archival tumor tissue or be willing to provide a pre-treatment biopsy
Measurable or nonmeasurable but evaluable disease as defined by the Response Evaluation Criteria in Solid Tumors (RECIST 1.1)
Eastern Cooperative Oncology Group (ECOG) performance status of 0 to 1
Discontinued all previous treatments for cancer &gt;=4 weeks prior
Adequate organ function
Life expectancy of at least 3 months</t>
  </si>
  <si>
    <t>1) Phase 1b: Number of Participants With Dose Limiting Toxicities (DLTs) [ Time Frame: Cycle 1 (Up to 28 days) ]
2) Phase 2: Overall Survival (OS) [ Time Frame: Baseline to Date of Death from Any Cause (Up To 29 Months) ]</t>
  </si>
  <si>
    <t>CT0523</t>
  </si>
  <si>
    <t>NCT03096834</t>
  </si>
  <si>
    <t>CT0523_A1_001</t>
  </si>
  <si>
    <t>Erenumab 140 mg - all patients</t>
  </si>
  <si>
    <t>All participants who received erenumab during trial including participants who switched from placebo</t>
  </si>
  <si>
    <t>140 mg sc every 4 weeks</t>
  </si>
  <si>
    <t>Episodic Migraine</t>
  </si>
  <si>
    <t>• Documented history of migraine in the 12 months prior to screen
• 4-14 days per month of migraine symptoms
• &gt;=80% diary compliance during the Baseline period
• Failure of previous migraine prophylactic treatments
• Ages Eligible for Study: 18 Years to 65 Years (Adult, Older Adult)</t>
  </si>
  <si>
    <t>Percentage of Participants With at Least 50% Reduction From Baseline of Monthly Migraine Days (MMD) in the Last Month (Last 4 Weeks of Treatment) [ Time Frame: Baseline, Month 3 (last 4 weeks of treatment) ]</t>
  </si>
  <si>
    <t>CT0329_A3_001</t>
  </si>
  <si>
    <t>Experimental: maintenance phase: placebo</t>
  </si>
  <si>
    <t>Maintenance phase (week 0)</t>
  </si>
  <si>
    <t>CT0329_A4_001</t>
  </si>
  <si>
    <t>CT0338_A1_001</t>
  </si>
  <si>
    <t>CT0338_A3_001</t>
  </si>
  <si>
    <t>CT0361_A1_002</t>
  </si>
  <si>
    <t>CT0361_A2_002</t>
  </si>
  <si>
    <t>CT0524_A1_003</t>
  </si>
  <si>
    <t>Experimental: nivolumab + daratumumab (tnbc)</t>
  </si>
  <si>
    <t>Triple-negative breast cancer (tnbc) treated with nivolumab iv 240 mg q2w (weeks 3 to 24) + daratumumab iv 16 mg/kg q1w (weeks 1 to 8), daratumumab iv 16 mg/kg q2w (weeks 9-24)</t>
  </si>
  <si>
    <t>Drug hypersensitivity (Serious Adverse event): 0
Hypersensitivity (Threshold 5%): 14.63</t>
  </si>
  <si>
    <t>CT0524_A2_003</t>
  </si>
  <si>
    <t>Drug hypersensitivity (Serious Adverse event): 0
Hypersensitivity (Threshold 5%): 23.81</t>
  </si>
  <si>
    <t>CT0524_A3_003</t>
  </si>
  <si>
    <t>Experimental: nivolumab + daratumumab (pac)</t>
  </si>
  <si>
    <t>Pancreatic adenocarcinoma cancer (pac) treated with nivolumab iv 240 mg q2w (weeks 3 to 24) + daratumumab iv 16 mg/kg q1w (weeks 1 to 8), daratumumab iv 16 mg/kg q2w (weeks 9-24</t>
  </si>
  <si>
    <t>Drug hypersensitivity (Serious Adverse event): 2.33
Hypersensitivity (Threshold 5%): 16.28</t>
  </si>
  <si>
    <t>CT0524_A1_004</t>
  </si>
  <si>
    <t>CT0524_A2_004</t>
  </si>
  <si>
    <t>CT0524_A3_004</t>
  </si>
  <si>
    <t>CT0525</t>
  </si>
  <si>
    <t>NCT03124121</t>
  </si>
  <si>
    <t>CT0525_A1_001</t>
  </si>
  <si>
    <t>Induction therapy</t>
  </si>
  <si>
    <t>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t>
  </si>
  <si>
    <t>Serum Golimumab Concentration (ug/ml) [ Time Frame: Week 6 during induction therapy and at the point of study entry during maintenance ]</t>
  </si>
  <si>
    <t>CT0525_A1_002</t>
  </si>
  <si>
    <t>Maintenance therapy</t>
  </si>
  <si>
    <t>CT0361_A3_002</t>
  </si>
  <si>
    <t>CT0526_A1_002</t>
  </si>
  <si>
    <t>Post baseline ADA-Evaluable population: all participants with at least one evaluable ADA assay result from at least one post-baseline sample</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</si>
  <si>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</si>
  <si>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</si>
  <si>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</si>
  <si>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</si>
  <si>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</si>
  <si>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</si>
  <si>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</si>
  <si>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•Adults with age 18 Years and older
•Have completed the final study visit in Study RHBV (NCT02696785), RHBW (NCT02696798), or RHBX (NCT02757352)
•Must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</si>
  <si>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</si>
  <si>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</si>
  <si>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</si>
  <si>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</si>
  <si>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</si>
  <si>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</si>
  <si>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</si>
  <si>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</si>
  <si>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</si>
  <si>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</si>
  <si>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CT0407_A1_001</t>
  </si>
  <si>
    <t>CT0407_A2_001</t>
  </si>
  <si>
    <t>Imalumab 7.5 mg/kg qw
panitumumab 6 mg/kg q2w iv</t>
  </si>
  <si>
    <t>CT0528_A1_002</t>
  </si>
  <si>
    <t>Initial treatment period</t>
  </si>
  <si>
    <t>Treatment emergent (Treatment Induced + Treatment Boosted)</t>
  </si>
  <si>
    <t>CT0528_A2_002</t>
  </si>
  <si>
    <t>CT0407_A3_001</t>
  </si>
  <si>
    <t>Imalumab 10 mg/kg of qw
leucovorin 400 mg/m2 iv</t>
  </si>
  <si>
    <t>CT0529_A1_002</t>
  </si>
  <si>
    <t>Treatment period-week 0 to 93</t>
  </si>
  <si>
    <t>Treatment-emergent ADA defined as ADA positive response in the cemiplimab ADA assay post first dose when baseline results = negative or missing</t>
  </si>
  <si>
    <t>CT0407_A4_001</t>
  </si>
  <si>
    <t>Imalumab 10 mg/kg qw
panitumumab 6 mg/kg q2w iv</t>
  </si>
  <si>
    <t>CT0529_A2_002</t>
  </si>
  <si>
    <t>CT0530</t>
  </si>
  <si>
    <t>NCT03156621</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</si>
  <si>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</si>
  <si>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</si>
  <si>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</si>
  <si>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</si>
  <si>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
alirocumab sc q2w starting at week 12 through week 22 open label</t>
  </si>
  <si>
    <t>Homozygous Familial Hypercholesterolemia</t>
  </si>
  <si>
    <t>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</si>
  <si>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 Time Frame: Baseline to Week 12 ]</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</si>
  <si>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</si>
  <si>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</si>
  <si>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</si>
  <si>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
alirocumab sc q2w starting at week 12 through week 22 open label</t>
  </si>
  <si>
    <t>CT0531_A1_002</t>
  </si>
  <si>
    <t>Total Positive</t>
  </si>
  <si>
    <t>CT0531_A2_002</t>
  </si>
  <si>
    <t>CT0407_A5_001</t>
  </si>
  <si>
    <t>CT0407_A6_001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</si>
  <si>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</si>
  <si>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</si>
  <si>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</si>
  <si>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</si>
  <si>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</si>
  <si>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</si>
  <si>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
electroporation on day 1 of weeks 1, 3, 7, 12, and then every 8 weeks (q8w)
durvalumab 1500mg iv on day 1 of week 4 and then every 4 weeks (q4w) until disease progression</t>
  </si>
  <si>
    <t>Head And Neck Cancer
Human Papilloma Virus</t>
  </si>
  <si>
    <t>Medi0457</t>
  </si>
  <si>
    <t>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</si>
  <si>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</si>
  <si>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
2. Number of Participants With Abnormal Laboratory Parameters Reported as TEAEs [ Time Frame: Day 1 through 90 days after the last dose of study drug (approximately 45 months) ]
3. Number of Participants With Abnormal Electrocardiogram (ECG) Reported as TEAEs [ Time Frame: Day 1 through 90 days after the last dose of study drug (approximately 45 months) ]
4. Number of Participants With Abnormal Vital Signs and/or Physical Examination Reported as TEAEs [ Time Frame: Day 1 through 90 days after the last dose of study drug (approximately 45 months) ]
5. Number of Participants Who Received Any Concomitant Medications During the Study [ Time Frame: Day 1 through 90 days after the last dose of study drug (approximately 45 months) ]
6. Number of Participants With Shift &gt;=3 Changed From Baseline in Eastern Cooperative Oncology Group Performance (ECOG) Status [ Time Frame: Day 1 through 90 days after the last dose of study drug (approximately 45 months) ]
7. Percentage of Participants With Objective Response by Response Evaluation Criteria in Solid Tumors (RECIST) Version 1.1 in Response-evaluable Population [ Time Frame: Day 1 through end of study (approximately 45 months) ]</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</si>
  <si>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</si>
  <si>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</si>
  <si>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</si>
  <si>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</si>
  <si>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</si>
  <si>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</si>
  <si>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CT0533_A1_002</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</si>
  <si>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</si>
  <si>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CT0533_A2_002</t>
  </si>
  <si>
    <t>Drug hypersensitivity (Serious): 0
Hypersensitivity (Serious): 0.3</t>
  </si>
  <si>
    <t>CT0407_A8_001</t>
  </si>
  <si>
    <t>CT0416_A2_001</t>
  </si>
  <si>
    <t>CT0533_A1_003</t>
  </si>
  <si>
    <t>CT0419_A4_001</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</si>
  <si>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</si>
  <si>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</si>
  <si>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</si>
  <si>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CT0475_A1_008</t>
  </si>
  <si>
    <t>Treatment period 2-week 48</t>
  </si>
  <si>
    <t>Injection site reaction: 0.6
Injection site reaction (mild): 0.6
Injection site reaction (moderate): 0
Injection site reaction (severe): 0
Injection site erythema: 0.6
Injection site pruritis: 0
Injection site erythema: 0.63 (Threshold 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</si>
  <si>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</si>
  <si>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</si>
  <si>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</si>
  <si>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</si>
  <si>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</si>
  <si>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
cobimetinib 60 mg qd on days 1-21 of 28 day cycle orally</t>
  </si>
  <si>
    <t>Malignant Melanoma</t>
  </si>
  <si>
    <t>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t>
  </si>
  <si>
    <t>1. Investigator-Assessed Objective Response Rate (ORR) [ Time Frame: Up to approximately 2 years ]
2. Investigator-Assessed Disease Control Rate (DCR) [ Time Frame: Week 16 ]</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</si>
  <si>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</si>
  <si>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</si>
  <si>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</si>
  <si>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CT0535_A3_001</t>
  </si>
  <si>
    <t>Experimental: cohort c(atezolizumab)</t>
  </si>
  <si>
    <t>Participants with advanced melanoma, who had not received previous treatment, received iv atezolizumab monotherapy every 3 weeks (q3w)</t>
  </si>
  <si>
    <t>Atezolizumab 1200mg q3w on d1, d15 iv</t>
  </si>
  <si>
    <t>CT0424_A1_001</t>
  </si>
  <si>
    <t>CT0536_A1_002</t>
  </si>
  <si>
    <t>CT0475_A3_003</t>
  </si>
  <si>
    <t>Injection site reaction: 1.2
Injection site reaction (mild): 0.6
Injection site reaction (moderate): 0.6
Injection site reaction (severe): 0
Injection site erythema: 1.2
Injection site pruritis: 0.6
Injection site erythema: 1.20 (Threshold 2%)</t>
  </si>
  <si>
    <t>CT0719</t>
  </si>
  <si>
    <t>10.1111/j.1346-8138.2012.01679.x</t>
  </si>
  <si>
    <t>CT0719_A1_001</t>
  </si>
  <si>
    <t>Adalimumab sc 40 mg every 2 weeks</t>
  </si>
  <si>
    <t>Treatment period - week 48</t>
  </si>
  <si>
    <t>Q2W</t>
  </si>
  <si>
    <t>CT0538_A1_006</t>
  </si>
  <si>
    <t>Treatment period (week 30)</t>
  </si>
  <si>
    <t>Injection site reaction: 6.52
Injection site pain: 6.52
Injection site pruritus: 4.35</t>
  </si>
  <si>
    <t>CT0424_A3_001</t>
  </si>
  <si>
    <t>CT0424_A4_001</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</si>
  <si>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</si>
  <si>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</si>
  <si>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</si>
  <si>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</si>
  <si>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</si>
  <si>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</si>
  <si>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</si>
  <si>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</si>
  <si>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
atezolizumab: 840 mg iv on day 1, day 15 of 28 day cycle</t>
  </si>
  <si>
    <t>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</si>
  <si>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</si>
  <si>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</si>
  <si>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</si>
  <si>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</si>
  <si>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</si>
  <si>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</si>
  <si>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</si>
  <si>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</si>
  <si>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</si>
  <si>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</si>
  <si>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</si>
  <si>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</si>
  <si>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</si>
  <si>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</si>
  <si>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</si>
  <si>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</si>
  <si>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</si>
  <si>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</si>
  <si>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</si>
  <si>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</si>
  <si>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</si>
  <si>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</si>
  <si>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</si>
  <si>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
atezolizumab: 840 mg iv on days 1, 15 of 28 day cycle</t>
  </si>
  <si>
    <t>Advanced Brafv600 Wild-Type Melanoma</t>
  </si>
  <si>
    <t>Disease-Specific Inclusion Criteria
Histologically confirmed locally advanced and unresectable or metastatic melanoma
Naive to prior systemic anti-cancer therapy for melanoma
Documentation of BRAFV600 wild-type status in melanoma tumor tissue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
Measurable disease according to Response Evaluation Criteria in Solid Tumors (RECIST) v1.1
Age &gt;=18 years at time of signing Informed Consent Form
Ability to comply with the study protocol, in the investigator's judgment
Histologically or cytologically confirmed BRAFV600 wild-type melanoma
Eastern Cooperative Oncology Group (ECOG) Performance Status of 0 or 1
Life expectancy &gt;=3 months
Adequate hematologic and end-organ function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
For men: agreement to remain abstinent (refrain from heterosexual intercourse) or use contraceptive measures (e.g. condom), and agreement to refrain from donating sperm, for at least 3 months after the last dose of cobimetinib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</si>
  <si>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</si>
  <si>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</si>
  <si>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</si>
  <si>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</si>
  <si>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</si>
  <si>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</si>
  <si>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</si>
  <si>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</si>
  <si>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</si>
  <si>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</si>
  <si>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</si>
  <si>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</si>
  <si>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</si>
  <si>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</si>
  <si>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</si>
  <si>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t>
  </si>
  <si>
    <t>CT0542</t>
  </si>
  <si>
    <t>NCT03288987</t>
  </si>
  <si>
    <t>CT0542_A1_001</t>
  </si>
  <si>
    <t>Experimental: bevacizumab + folfiri-3 (aryogen pharmed bevacizumab)</t>
  </si>
  <si>
    <t>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</si>
  <si>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
irinotecan: 100 mg/m2 over 1 hour at days 1, 3 q2w
leucovorin: 400 mg/m2 on day 1 q2w
5-fu: 2000 mg/m2 46 hr continuous infusion q2w</t>
  </si>
  <si>
    <t>Irinotecan, Leucovorin, 5-Fu</t>
  </si>
  <si>
    <t>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</si>
  <si>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</si>
  <si>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</si>
  <si>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CT0542_A2_001</t>
  </si>
  <si>
    <t>Active comparator: bevacizumab + folfiri-3 (roche bevacizumab)</t>
  </si>
  <si>
    <t>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</si>
  <si>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
irinotecan: 100 mg/m2 over 1 hour at days 1, 3 q2w
leucovorin: 400 mg/m2 on day 1 q2w
5-fu: 2000 mg/m2 46 hr continuous infusion q2w</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</si>
  <si>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</si>
  <si>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</si>
  <si>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</si>
  <si>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</si>
  <si>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</si>
  <si>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</si>
  <si>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</si>
  <si>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α-fetoprotein (AFP) &gt;=400 ng/mL.
All patients must provide at least 1 archival tumor specimen. If archival tumor specimen is no longer available, de novo tumor biopsy will be required during screening
HCC not amenable to local therapy
Measurable disease according to RECIST v. 1.1
Child Pugh Class A disease
BCLC stage B or C disease
No evidence of uncontrolled hypertension as documented by 2 baseline blood pressure readings taken at least 1 hour apart
ECOG performance status 0 or 1
Adequate bone marrow function, renal and liver functions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</si>
  <si>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</si>
  <si>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CT0544</t>
  </si>
  <si>
    <t>NCT03293654</t>
  </si>
  <si>
    <t>CT0544_A1_001</t>
  </si>
  <si>
    <t>Experimental: mb02 3mg/kg (bevacizumab biosimilar)</t>
  </si>
  <si>
    <t>Intervention description: sterile vial 400mg/16ml, single-dose 3mg/kg administered as 90-minute infusion on day 1.
mb02: solution for intravenous infusion, single dose of 3mg/kg, administered as 90-minute infusion</t>
  </si>
  <si>
    <t>Sterile vial 400mg/16ml, single-dose 3mg/kg administered as 90-minute infusion on day 1
bevacizumab biosimilar iv, single dose of 3mg/kg, administered as 90-minute infusion</t>
  </si>
  <si>
    <t>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</si>
  <si>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
2. AUC(0-inf); Area Under the Serum Concentration-time Curve From Time Zero to Infinity [ Time Frame: Predose, 1.5 h after end of infusion, 2, 3, 4, 5, 6, 8, 12, 24 h post-dose on Day 1-8, Day 10, Day 14, Day 21, Day 28, Day 42, Day 56, Day 78, and Day 100. ]</t>
  </si>
  <si>
    <t>CT0544_A2_001</t>
  </si>
  <si>
    <t>Active comparator: us licenced avastin 3mg/kg</t>
  </si>
  <si>
    <t>Intervention description: sterile vial 400mg/16ml, single-dose 3mg/kg administered as 90-minute infusion on day 1.
us licenced avastin: solution for intravenous infusion, single dose of 3mg/kg, administered as 90-minute infusion</t>
  </si>
  <si>
    <t>Sterile vial 400mg/16ml, single-dose 3mg/kg administered as 90-minute infusion on day 1.
us licenced avastin iv single dose of 3mg/kg, administered as 90-minute infusion</t>
  </si>
  <si>
    <t>CT0544_A3_001</t>
  </si>
  <si>
    <t>Active comparator: eu approved avastin 3mg/kg</t>
  </si>
  <si>
    <t>Intervention description: sterile vial 400mg/16ml, single-dose 3mg/kg administered as 90-minute infusion on day 1.
eu approved avastin: solution for intravenous infusion, single dose of 3mg/kg, administered as 90-minute infusion</t>
  </si>
  <si>
    <t>Sterile vial 400mg/16ml, single-dose 3mg/kg administered as 90-minute infusion on day 1.
eu approved avastin iv single dose of 3mg/kg, administered as 90-minute infusion</t>
  </si>
  <si>
    <t>CT0545</t>
  </si>
  <si>
    <t>NCT03296163</t>
  </si>
  <si>
    <t>CT0545_A1_001</t>
  </si>
  <si>
    <t>Experimental: mb02 (bevacizumab biosimilar drug)</t>
  </si>
  <si>
    <t>Mb02 (bevacizumab biosimilar drug) + carboplatin/paclitaxel
mb02 (bevacizumab biosimilar drug): 15 mg/kg iv every 3 weeks on day 1
carboplatin: carboplatin auc 6 iv every 3 weeks on day 1 for 6 cycles
paclitaxel: paclitaxel 200 mg/m2 iv every 3 weeks on day 1 for 6 cycles</t>
  </si>
  <si>
    <t>Mb02 (bevacizumab biosimilar drug): 15 mg/kg iv every 3 weeks on day 1
carboplatin: carboplatin auc 6 iv every 3 weeks on day 1 for 6 cycles
paclitaxel: paclitaxel 200 mg/m2 iv every 3 weeks on day 1 for 6 cycles</t>
  </si>
  <si>
    <t>Non-Squamous Non-Small Cell Lung Cancer</t>
  </si>
  <si>
    <t>Carboplatin + Paclitaxel</t>
  </si>
  <si>
    <t>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t>
  </si>
  <si>
    <t>Drug Hypersensitivity (Serious adverse events): 0
Hypersensitivity (Serious adverse events): 0</t>
  </si>
  <si>
    <t>Objective Response Rate (ORR) at Week 18 [ Time Frame: 18 weeks from randomisation ]</t>
  </si>
  <si>
    <t>CT0545_A2_001</t>
  </si>
  <si>
    <t>Comparator: eu-approved avastin</t>
  </si>
  <si>
    <t>Eu-approved avastin + carboplatin/paclitaxel
eu-approved avastin: 15 mg/kg iv every 3 weeks on day 1
carboplatin: carboplatin auc 6 iv every 3 weeks on day 1 for 6 cycles
paclitaxel: paclitaxel 200 mg/m2 iv every 3 weeks on day 1 for 6 cycles</t>
  </si>
  <si>
    <t>Eu-approved avastin: 15 mg/kg iv every 3 weeks on day 1
carboplatin: carboplatin auc 6 iv every 3 weeks on day 1 for 6 cycles
paclitaxel: paclitaxel 200 mg/m2 iv every 3 weeks on day 1 for 6 cycles</t>
  </si>
  <si>
    <t>Drug Hypersensitivity (Serious adverse events): 0.32
Hypersensitivity (Serious adverse events): 0.32</t>
  </si>
  <si>
    <t>CT0546</t>
  </si>
  <si>
    <t>NCT03298451</t>
  </si>
  <si>
    <t>CT0546_A1_001</t>
  </si>
  <si>
    <t>Patients received durvalumab 1500 mg every 4 weeks (q4w)</t>
  </si>
  <si>
    <t>Durvalumab: 1500 mg q4w</t>
  </si>
  <si>
    <t>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</si>
  <si>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</si>
  <si>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</si>
  <si>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</si>
  <si>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CT0546_A2_001</t>
  </si>
  <si>
    <t>Experimental: durvalumab in combination with tremelimumab (regimen 1)</t>
  </si>
  <si>
    <t>Patients received tremelimumab 300 mg x 1 dose + durvalumab 1500 mg q4w</t>
  </si>
  <si>
    <t>Tremelimumab: 300 mg x 1 dose
durvalumab: 1500 mg q4w</t>
  </si>
  <si>
    <t>Drug hypersensitivity (Serious): 0.00</t>
  </si>
  <si>
    <t>CT0546_A3_001</t>
  </si>
  <si>
    <t>Experimental: durvalumab in combination with tremelimumab (regimen 2)</t>
  </si>
  <si>
    <t>Patients received tremelimumab 75 mg q4w x 4 doses + durvalumab 1500 mg q4w</t>
  </si>
  <si>
    <t>Tremelimumab: 75 mg q4w x 4 doses
durvalumab: 1500 mg q4w</t>
  </si>
  <si>
    <t>CT0546_A2_002</t>
  </si>
  <si>
    <t>CT0546_A3_002</t>
  </si>
  <si>
    <t>CT0547</t>
  </si>
  <si>
    <t>NCT03311854</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</si>
  <si>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</si>
  <si>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</si>
  <si>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</si>
  <si>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</si>
  <si>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
3 mg/kg iv q3d until day 15
3 mg/kg iv twice a week until day 28</t>
  </si>
  <si>
    <t>Macrophage Activation Syndrome
Lymphohistiocytosis, Hemophagocytic
Arthritis, Juvenile
Adult Onset Still Disease</t>
  </si>
  <si>
    <t>1. Patients of both genders
2. For sJIA patients: Confirmed sJIA diagnosis. For patients presenting with MAS in the context of the onset of sJIA, high presumption of sJIA will suffice for eligibility. For AOSD patients: confirmed AOSD diagnosis as per Yamaguchi criteria
3. Diagnosis of active MAS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
5. Tocilizumab, TNF inhibitors and canakinumab, if administered, have to be discontinued before emapalumab initiation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
7. Informed consent provided by the patient (as required by local law), or by the patient's legally authorized representative(s) with the assent of patients who are legally capable of providing it, as applicable</t>
  </si>
  <si>
    <t>Injection site reaction: 14.29
Drug hypersensitivity: 7.14
Infusion related reaction: 7.14</t>
  </si>
  <si>
    <t>1. Incidence, Severity, Causality, and Outcomes of AEs (Serious and Nonserious) [ Time Frame: Up to Week 8 ]
2. Evolution of Laboratory Parameters [ Time Frame: Up to Week 8 ]
3. Number of Participants Withdrawn Due to Safety Reasons [ Time Frame: Up to Week 8 ]
4. Number of Participants Achieving MAS Remission at Week 8 After Initiation of Emapalumab Treatment [ Time Frame: Week 8 ]
5. Time to First MAS Remission [ Time Frame: Up to Week 8 ]
6. Number of Participants for Whom Glucocorticoids Could be Permanently Tapered at Any Time During the Study [ Time Frame: Up to Week 8 ]
7. Time to Achievement of Permanent Glucocorticoids Tapering [ Time Frame: Up to Week 8 ]
8. Survival Time [ Time Frame: Up to Week 8 ]
9. Number of Participants Withdrawn From the Study Due to Lack of Efficacy [ Time Frame: Up to Week 8 ]
10. Levels of Emapalumab Concentration [ Time Frame: Data from the following time points are presented: SD0 (pre- and post-dose), Week 4 Visit 2 (pre- and post-dose), and 4-week follow-up visit/EoS. ]
11. Pharmacodynamic Parameters [ Time Frame: Up to Week 8 ]
12. Number of Participants Who Demonstrated a Presence of Circulating Antibodies Against Emapalumab to Determine Immunogenicity [ Time Frame: Up to Week 8 ]</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</si>
  <si>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</si>
  <si>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</si>
  <si>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</si>
  <si>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</si>
  <si>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</si>
  <si>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</si>
  <si>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
venetoclax: on day 1-28 at escalated doses
atezolizumab: on day 1 and day 15 at a fixed dose of 840 mg iv, in 28-day cycles</t>
  </si>
  <si>
    <t>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t>
  </si>
  <si>
    <t>Percentage of Participants With Adverse Events (AEs) [ Time Frame: Randomization up to end of study (up to approximately 3 years, 7 months) ]</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</si>
  <si>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</si>
  <si>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</si>
  <si>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</si>
  <si>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
venetoclax: po daily on days 1-28 of each 28-day cycle
atezolizumab: 840 mg iv infusion at a fixed dose of on day 1 and day 15 of each 28-day cycle</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</si>
  <si>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</si>
  <si>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</si>
  <si>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</si>
  <si>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</si>
  <si>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</si>
  <si>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</si>
  <si>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
Crohns Disease</t>
  </si>
  <si>
    <t>Ages Eligible for Study: 18 Years to 45 Years (Adult)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</si>
  <si>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
AUClast: Area Under the Serum Concentration-time Curve From Time 0 to the Time of the Last Quantifiable Concentration for Vedolizumab [Time Frame: Day 1 pre-dose and at multiple time points (up to Day 127) post-dose]
AUC∞: Area Under the Serum Concentration-time Curve From Time 0 to Infinity for Vedolizumab [Time Frame: Day 1 pre-dose and at multiple time points (up to Day 127) post-dose]</t>
  </si>
  <si>
    <t>CT0424_A5_001</t>
  </si>
  <si>
    <t>CT0550_A1_002</t>
  </si>
  <si>
    <t>Phase 1b: avelumab 800 mg q2w + talazoparib 1 mg qd</t>
  </si>
  <si>
    <t>Treatment period (post-baseline )</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</si>
  <si>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</si>
  <si>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Participants With at Least 1 Valid Anti-drug Antibody (ADA) Result at: Baseline and Post-Baseline (N2)</t>
  </si>
  <si>
    <t>CT0424_A7_001</t>
  </si>
  <si>
    <t>CT0550_A2_002</t>
  </si>
  <si>
    <t>Participants With at Least 1 Valid Anti-drug Antibody (ADA) Result at: Baseline (N1)</t>
  </si>
  <si>
    <t>CT0551_A1_001</t>
  </si>
  <si>
    <t>Experimental: secukinumab 300 mg sc</t>
  </si>
  <si>
    <t>Secukinumab (ain457) 300 mg subcutaneously for 12 weeks</t>
  </si>
  <si>
    <t>Secukinumab 300 mg sc for 12 weeks</t>
  </si>
  <si>
    <t>Injection Site Erythema (Threshold 2%): 2.04
Injection Site Pain (Threshold 2%): 0.00
Injection Site Pruritus (Threshold 2%): 2.04</t>
  </si>
  <si>
    <t>CT0551_A2_001</t>
  </si>
  <si>
    <t>Injection Site Erythema (Threshold 2%): 4.26
Injection Site Pain (Threshold 2%): 2.13
Injection Site Pruritus (Threshold 2%): 2.13</t>
  </si>
  <si>
    <t>CT0424_A4_003</t>
  </si>
  <si>
    <t>CT0424_A5_003</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</si>
  <si>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</si>
  <si>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</si>
  <si>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</si>
  <si>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</si>
  <si>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</si>
  <si>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</si>
  <si>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</si>
  <si>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</si>
  <si>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</si>
  <si>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
Injection site erythema: 0</t>
  </si>
  <si>
    <t>1. Part A: Maximum Observed Serum Concentration (Cmax) of Functional Dupilumab [ Time Frame: Post-dose on Days 1, 3, 8, 18, and 29 ]
2. Part A: Dose Normalized Maximum Observed Serum Concentration (Cmax/Dose) of Dupilumab [ Time Frame: Post-dose on Days 1, 3, 8, 18, and 29 ]
3. Part A: Time to Reach the Maximum Serum Concentration (Tmax) of Dupilumab [ Time Frame: Post-dose on Days 1, 3, 8, 18, and 29 ]
4. Part A: Last Quantifiable Serum Concentration (Clast) of Dupilumab [ Time Frame: Post-dose on Days 1, 3, 8, 18, and 29 ]
5. Part A: Time of the Last Quantifiable Serum Concentration (Tlast) of Dupilumab [ Time Frame: Post-dose on Days 1, 3, 8, 18, and 29 ]
6. Part A: Area Under the Serum Concentration-Time Curve From Time Zero to the Time of the Last Measurable Concentration (AUClast) of Dupilumab [ Time Frame: Post-dose on Days 1, 3, 8, 18, and 29 ]
7. Part A: Dose Normalized Area Under the Serum Concentration-Time Curve From Time Zero to the Time of the Last Measurable Concentration (AUClast/Dose) of Dupilumab [ Time Frame: Post-dose on Days 1, 3, 8, 18, and 29 ]
8. Part A: Number of Participants With at Least One Treatment-Emergent Adverse Event (TEAE) [ Time Frame: Baseline up to Week 4 ]
9. Part A: Number of Participants With TEAEs by Severity According to Qualitative Toxicity Scale [ Time Frame: Baseline up to Week 4 ]
10. Part B: Percentage of Participants With Investigator's Global Assessment (IGA) Score 0 or 1 at Week 16 [ Time Frame: Week 16 ]
11. Part B: Percentage of Participants With Eczema Area and Severity Index (EASI) -75 (EASI-75) (&gt;=75% Improvement From Baseline) at Week 16 [ Time Frame: Week 16 ]</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</si>
  <si>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</si>
  <si>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</si>
  <si>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</si>
  <si>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</si>
  <si>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
Injection site erythema: 10</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</si>
  <si>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</si>
  <si>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</si>
  <si>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</si>
  <si>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CT0552_A4_001</t>
  </si>
  <si>
    <t>Part a: cohort 2 (&gt;=6 months to &lt;2 years): dupilumab 6 mg/kg</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</si>
  <si>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</si>
  <si>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</si>
  <si>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</si>
  <si>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</si>
  <si>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
Injection site erythema: 0</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</si>
  <si>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</si>
  <si>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</si>
  <si>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</si>
  <si>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</si>
  <si>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
Injection site erythema: 1.2</t>
  </si>
  <si>
    <t>CT0553</t>
  </si>
  <si>
    <t>NCT03347188</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</si>
  <si>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</si>
  <si>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</si>
  <si>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</si>
  <si>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</si>
  <si>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</si>
  <si>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</si>
  <si>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</si>
  <si>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 45 kilograms (kg).
Traumatic injury to the head has occurred, defined as a structural or functional injury resulting from the action of external forces.
The participant has a diagnosis of PTH.
The participant is not using preventive medications for headache.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</si>
  <si>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</si>
  <si>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CT0553_A2_001</t>
  </si>
  <si>
    <t>Participants received placebo matched to fremanezumab administered as 3 sc injections (1.5 ml each) at randomization (week 0), weeks 4, and 8 during the db treatment period</t>
  </si>
  <si>
    <t>Placebo sc at randomization (week 0), weeks 4, and 8</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</si>
  <si>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</si>
  <si>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</si>
  <si>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</si>
  <si>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</si>
  <si>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</si>
  <si>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
tralokinumab 300 mg q2w from week 2 to week 16</t>
  </si>
  <si>
    <t>Topical Corticosteroid As Needed</t>
  </si>
  <si>
    <t>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</si>
  <si>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</si>
  <si>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</si>
  <si>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
2) Participants Achieving at Least 75% Reduction in Eczema Area and Severity Index (EASI) at Week 16 [ Time Frame: Week 16 ]</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</si>
  <si>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</si>
  <si>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</si>
  <si>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</si>
  <si>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</si>
  <si>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</si>
  <si>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</si>
  <si>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</si>
  <si>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</si>
  <si>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</si>
  <si>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</si>
  <si>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</si>
  <si>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</si>
  <si>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</si>
  <si>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</si>
  <si>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</si>
  <si>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</si>
  <si>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</si>
  <si>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</si>
  <si>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</si>
  <si>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</si>
  <si>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</si>
  <si>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</si>
  <si>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</si>
  <si>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</si>
  <si>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</si>
  <si>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</si>
  <si>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</si>
  <si>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CT0555</t>
  </si>
  <si>
    <t>NCT03364309</t>
  </si>
  <si>
    <t>CT0555_A1_001</t>
  </si>
  <si>
    <t>Participants received starting dose of 160 milligrams (mg) ixekizumab at week 0 followed by 80mg ixekizumab once every four weeks (q4w) by subcutaneous injection during induction period</t>
  </si>
  <si>
    <t>•Adults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</si>
  <si>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</si>
  <si>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
Injection site reaction: 7.47
Injection site swelling: 0</t>
  </si>
  <si>
    <t>1. Percentage of Participants With a Static Physician Global Assessment (sPGA) Score of Clear (0) or Minimal (1) With at Least a 2 Point Improvement [ Time Frame: Week 12 ]
2. Percentage of Participants Achieving a &gt;=75% Improvement in Psoriasis Area and Severity Index (PASI 75) [ Time Frame: Week 12 ]</t>
  </si>
  <si>
    <t>CT0555_A2_001</t>
  </si>
  <si>
    <t>Participants received starting dose of 160mg ixekizumab at week 0 followed by 80mg ixekizumab once every two weeks (q2w) by subcutaneous injection during induction period</t>
  </si>
  <si>
    <t>Injection site hypersensitivity: 0.57
Injection site reaction: 10.8
Injection site swelling: 1.7</t>
  </si>
  <si>
    <t>CT0555_A3_001</t>
  </si>
  <si>
    <t>Participants received placebo every two weeks (q2w) by subcutaneous (sc)injection during induction period</t>
  </si>
  <si>
    <t>Injection site hypersensitivity: 0
Injection site reaction: 0
Injection site swelling: 0</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</si>
  <si>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</si>
  <si>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</si>
  <si>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</si>
  <si>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</si>
  <si>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</si>
  <si>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
isatuximab 10 mg/kg on day 1 of 21 days cycle after 3 weeks for a maximum of till 2 years</t>
  </si>
  <si>
    <t>Prostate Cancer
Non-Small Cell Lung Cancer</t>
  </si>
  <si>
    <t>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</si>
  <si>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</si>
  <si>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
2) Number of Participants With Treatment-emergent Adverse Events (TEAEs) and Treatment-emergent Serious Adverse Events (TESAEs) [ Time Frame: From Baseline up to 30 days after the last dose of study treatments (maximum duration: up to 2 years) ]
3) Number of Participants With Laboratory Abnormalities: Hematological Parameters [ Time Frame: From Baseline up to 30 days after the last dose of study treatments (maximum duration: up to 2 years) ]
4) Number of Participants With Laboratory Abnormalities: Electrolytes [ Time Frame: From Baseline up to 30 days after the last dose of study treatments (maximum duration: up to 2 years) ]
5) Number of Participants With Laboratory Abnormalities: Renal Parameters [ Time Frame: From Baseline up to 30 days after the last dose of study treatments (maximum duration: up to 2 years) ]
6) Number of Participants With Laboratory Abnormalities: Liver Function Parameters [ Time Frame: From Baseline up to 30 days after the last dose of study treatments (maximum duration: up to 2 years) ]
7) Overall Response Rate (ORR): Percentage of Participants With Overall Response [ Time Frame: From the date of randomization to the date of first documentation of progression or death due to any cause, whichever occurred first (maximum duration: up to 2 years) ]</t>
  </si>
  <si>
    <t>CT0556_A1_002</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</si>
  <si>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</si>
  <si>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</si>
  <si>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</si>
  <si>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</si>
  <si>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</si>
  <si>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</si>
  <si>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</si>
  <si>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</si>
  <si>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</si>
  <si>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</si>
  <si>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</si>
  <si>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</si>
  <si>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CT0557_A2_001</t>
  </si>
  <si>
    <t>Placebo were administered by subcutaneous injection. dose (75 to 600 mg) and dosing frequency (every 2 or 4 weeks) were determined by serum total ige level (iu/ml) and body weight (kg) measured at the screening epoch according the dosing table</t>
  </si>
  <si>
    <t>CT0557_A1_002</t>
  </si>
  <si>
    <t>Treatment period: post dose</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</si>
  <si>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</si>
  <si>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</si>
  <si>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</si>
  <si>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</si>
  <si>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</si>
  <si>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</si>
  <si>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</si>
  <si>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</si>
  <si>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</si>
  <si>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</si>
  <si>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</si>
  <si>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</si>
  <si>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</si>
  <si>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</si>
  <si>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</si>
  <si>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</si>
  <si>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 Ages Eligible for Study: 18 Years and older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t>
  </si>
  <si>
    <t>Number of participants with antibodies to nivolumab were reported</t>
  </si>
  <si>
    <t>1. Phase 1b: Percentage of Participants With Objective Response [ Time Frame: Up to 6.8 Months ]</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</si>
  <si>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</si>
  <si>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</si>
  <si>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</si>
  <si>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</si>
  <si>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</si>
  <si>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
bortezomib: 1.3 mg/m^2 sc in cycles 1 to 4 in d-vrd cohort
lenalidomide: 25 mg capsule orally day 1 to 14 in cycles 1 to 4 in d-vrd cohort and in all cycles
dexamethasone: 20 mg oral or iv in cycles 1 to 4 in d-vrd cohort</t>
  </si>
  <si>
    <t>Bortezomib, Lenalidomide, Dexamethasone</t>
  </si>
  <si>
    <t>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</si>
  <si>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</si>
  <si>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
2.D-VRd Cohort: Percentage of Participants With Very Good Partial Response (VGPR) or Better Response [ Time Frame: Up to 2 years and 3 months ]</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</si>
  <si>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</si>
  <si>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</si>
  <si>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</si>
  <si>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
bortezomib: 1.3 mg/m^2 sc in cycles 1 to 9 in d-vmp cohort
melphalan: 9 mg/m^2 oral in cycles 1 to 9
prednisone: 60 mg/m^2 oral in cycles 1 to 9</t>
  </si>
  <si>
    <t>Bortezomib, Melphalan, Prednisone</t>
  </si>
  <si>
    <t>Injection site erythema: 7.46</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</si>
  <si>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</si>
  <si>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</si>
  <si>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</si>
  <si>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
lenalidomide: 25 mg capsule oral on days 1 through 21
dexamethasone: 40 mg oral or iv until progression or up to 2 years and 3 months</t>
  </si>
  <si>
    <t>Injection site erythema: 0.0</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</si>
  <si>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</si>
  <si>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</si>
  <si>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</si>
  <si>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
dexamethasone: 40 mg orally or intravenously in all cycles
carfilzomib : 20 mg/m^2 iv on day 1 of cycle 1 only then 70 mg/m^2 iv on days 8 and 15 of cycle 1 and days 1, 8 and 15 of cycle 2</t>
  </si>
  <si>
    <t>Carfilzomib, Dexamethasone</t>
  </si>
  <si>
    <t>Injection site erythema: 6.06</t>
  </si>
  <si>
    <t>CT0559_A5_001</t>
  </si>
  <si>
    <t>Experimental: daratumumab (d)+bortezomib+lenalidomide+dexamethasone (d-vrd) with hyaluronidase human</t>
  </si>
  <si>
    <t>CT0559_A6_001</t>
  </si>
  <si>
    <t>Experimental: daratumumab + bortezomib + melphalan + prednisone (d-vmp) with hyaluronidase human</t>
  </si>
  <si>
    <t>CT0559_A7_001</t>
  </si>
  <si>
    <t>Experimental: daratumumab + lenalidomide + dexamethasone (d-rd) with hyaluronidase human</t>
  </si>
  <si>
    <t>CT0559_A8_001</t>
  </si>
  <si>
    <t>Experimental: daratumumab + carfilzomib + dexamethasone (d-kd) with hyaluronidase human</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</si>
  <si>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</si>
  <si>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</si>
  <si>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</si>
  <si>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</si>
  <si>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</si>
  <si>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</si>
  <si>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</si>
  <si>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</si>
  <si>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</si>
  <si>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
2. Percentage of SYDNEY-Associated Product Technical Complaints (PTCs) (by Type) at the Unsupervised Injections: Single-Arm Period [Time Frame: From Week 4 up to Week 12]</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</si>
  <si>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</si>
  <si>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</si>
  <si>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</si>
  <si>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</si>
  <si>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</si>
  <si>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</si>
  <si>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</si>
  <si>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</si>
  <si>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</si>
  <si>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</si>
  <si>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t>
  </si>
  <si>
    <t>Injection site erythema (Frequency Threshold 5%): 17.73
Injection site pain (Frequency Threshold 5%): 9.93
Injection site swelling (Frequency Threshold 5%): 7.80</t>
  </si>
  <si>
    <t>Percent Change From Baseline in Lumbar Spine BMD at Month 6 [ Time Frame: Baseline, Month 6 ]</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</si>
  <si>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</si>
  <si>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</si>
  <si>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</si>
  <si>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</si>
  <si>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
Injection site pain (Frequency Threshold 5%): 14.79
Injection site swelling (Frequency Threshold 5%): 16.20</t>
  </si>
  <si>
    <t>CT0424_A7_003</t>
  </si>
  <si>
    <t>CT0562_A1_002</t>
  </si>
  <si>
    <t>Global period: post-baseline</t>
  </si>
  <si>
    <t>CT0433_A2_001</t>
  </si>
  <si>
    <t>CT0562_A1_004</t>
  </si>
  <si>
    <t>China extension period: post-baseline</t>
  </si>
  <si>
    <t>CT0301_A1_002</t>
  </si>
  <si>
    <t>Treatment period, at week 52</t>
  </si>
  <si>
    <t>CT0563</t>
  </si>
  <si>
    <t>NCT03464136</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</si>
  <si>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</si>
  <si>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</si>
  <si>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
90 mg q8w week 4 to 56</t>
  </si>
  <si>
    <t>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t>
  </si>
  <si>
    <t>Injection site erythema: 1.57 (Threshold 0%)
Injection site pain: 0.52
Injection site Pruritus: 1.05
Injection site Reaction: 0
Injection site swelling: 0
Drug Hypersensitivity: 0</t>
  </si>
  <si>
    <t>Percentage of Participants With Clinical Remission at Week 52 [ Time Frame: Week 52]</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</si>
  <si>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</si>
  <si>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</si>
  <si>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</si>
  <si>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</si>
  <si>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</si>
  <si>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Subjects with Ph-negative B-precursor ALL, with any of the following:
Primary refractory after induction therapy or who had relapsed within 12 months of first remission or
Relapsed within 12 months of receiving allogeneic hematopoietic stem cell transplantation (alloHSCT) or
Relapsed or refractory after first salvage therapy or beyond
&gt; 5% blasts in bone marrow (by morphology)
Eastern Cooperative Oncology Group (ECOG) performance status (PS) &lt;= 2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</si>
  <si>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</si>
  <si>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</si>
  <si>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</si>
  <si>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</si>
  <si>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</si>
  <si>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</si>
  <si>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</si>
  <si>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</si>
  <si>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</si>
  <si>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</si>
  <si>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</si>
  <si>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</si>
  <si>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</si>
  <si>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</si>
  <si>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</si>
  <si>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</si>
  <si>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
alirocumab dose was up-titrated to 75 mg or 150 mg q2w from week 12, when ldl-c level &gt;=110 mg/dl (2.85 mmol/l) at week 8</t>
  </si>
  <si>
    <t>Injection Site Reaction (Threshold 5%): 6.12</t>
  </si>
  <si>
    <t>CT0565_A3_001</t>
  </si>
  <si>
    <t>Db period: placebo q4w</t>
  </si>
  <si>
    <t>Participants received sc injection of placebo (matched to alirocumab) based on their bw (&lt;50 kg or &gt;=50 kg) q4w for 24 weeks in db treatment period along with lmt</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</si>
  <si>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</si>
  <si>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</si>
  <si>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</si>
  <si>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
alirocumab dose was up-titrated to 75 mg or 150 mg q2w from week 12, when ldl-c level &gt;=110 mg/dl (2.85 mmol/l) at week 8</t>
  </si>
  <si>
    <t>Injection Site Reaction (Threshold 5%): 3.85</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</si>
  <si>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</si>
  <si>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</si>
  <si>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</si>
  <si>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</si>
  <si>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
tralokinumab 300 mg q2w till week 16</t>
  </si>
  <si>
    <t>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t>
  </si>
  <si>
    <t>Injection site reaction: 2.06 (Frequency Threshold 5%)
Hypersensitivity: 0 (Frequency Threshold 5%)</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</si>
  <si>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</si>
  <si>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</si>
  <si>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</si>
  <si>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
tralokinumab 150 mg q2w till week 16</t>
  </si>
  <si>
    <t>Injection site reaction: 6.12 (Frequency Threshold 5%)
Hypersensitivity: 0 (Frequency Threshold 5%)</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</si>
  <si>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</si>
  <si>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</si>
  <si>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</si>
  <si>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
Hypersensitivity: 0 (Frequency Threshold 5%)</t>
  </si>
  <si>
    <t>CT0436_A2_001</t>
  </si>
  <si>
    <t>Injection site erythema: 15
Injection site inflammation: 5
Injection site pruritus: 10</t>
  </si>
  <si>
    <t>CT0567_A1_002</t>
  </si>
  <si>
    <t>Treatment period: week 4</t>
  </si>
  <si>
    <t>CT0567_A1_003</t>
  </si>
  <si>
    <t>CT0567_A1_004</t>
  </si>
  <si>
    <t>Treatment period: week 12</t>
  </si>
  <si>
    <t>CT0567_A1_005</t>
  </si>
  <si>
    <t>Treatment period: overall</t>
  </si>
  <si>
    <t>Injection Site Reaction (Threshold 5%): 8.59
Injection Site Pain (Threshold 5%): 0</t>
  </si>
  <si>
    <t>CT0443_A2_001</t>
  </si>
  <si>
    <t>CT0567_A2_002</t>
  </si>
  <si>
    <t>CT0567_A2_003</t>
  </si>
  <si>
    <t>CT0567_A2_004</t>
  </si>
  <si>
    <t>CT0567_A2_005</t>
  </si>
  <si>
    <t>Injection Site Reaction (Threshold 5%): 13.08
Injection Site Pain (Threshold 5%): 0</t>
  </si>
  <si>
    <t>CT0447_A1_001</t>
  </si>
  <si>
    <t>CT0567_A3_002</t>
  </si>
  <si>
    <t>Omb 20mg pfs thigh</t>
  </si>
  <si>
    <t>Ofatumumab 20 mg subcutaneous (sc.) injection with pre-filled syringes (pfs) administrated on thigh</t>
  </si>
  <si>
    <t>CT0567_A3_003</t>
  </si>
  <si>
    <t>CT0567_A3_004</t>
  </si>
  <si>
    <t>CT0567_A3_005</t>
  </si>
  <si>
    <t>CT0453_A1_001</t>
  </si>
  <si>
    <t>Double-blind treatment period (week 0)</t>
  </si>
  <si>
    <t>Participants received placebo by subcutaneous injection on day 1 and at weeks 4, 8, 12, 16, and 20 in the double-blind treatment phase</t>
  </si>
  <si>
    <t>Placebo sc on day 1 and at weeks 4, 8, 12, 16, and 20</t>
  </si>
  <si>
    <t>CT0567_A4_002</t>
  </si>
  <si>
    <t>CT0567_A4_003</t>
  </si>
  <si>
    <t>CT0567_A4_004</t>
  </si>
  <si>
    <t>CT0567_A4_005</t>
  </si>
  <si>
    <t>Injection Site Pain (Threshold 5%): 7.69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</si>
  <si>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</si>
  <si>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</si>
  <si>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</si>
  <si>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</si>
  <si>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</si>
  <si>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</si>
  <si>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</si>
  <si>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
Diagnosis of AD as defined by Hanifin and Rajka (1980) criteria for AD
History of AD for &gt;/=1 year
Subjects who have a recent history of inadequate response to treatment with topical medications or for whom topical treatments are otherwise medically inadvisable
AD involvement of &gt;/=10% body surface area at screening and baseline
An EASI score of &gt;/=12 at screening and 16 at baseline
An IGA score of &gt;/=3 at screening and at baseline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</si>
  <si>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</si>
  <si>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</si>
  <si>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
2) Positive Anti-meningococcal Response at Week 16 [ Time Frame: Week 12 to Week 16 ]</t>
  </si>
  <si>
    <t>CT0568_A2_001</t>
  </si>
  <si>
    <t>Participants received placebo every 2 weeks for 16 weeks, and the tdap and meningococcal vaccines at week 12</t>
  </si>
  <si>
    <t>Placebo q2w till week 14</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</si>
  <si>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</si>
  <si>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</si>
  <si>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</si>
  <si>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</si>
  <si>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</si>
  <si>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 The participant or legally authorized representative (in case of study participants &lt;18 years of age) gave written informed consent to participate in the study.
• Participant has hemophilia B
• Participant is defined as previously-treated patient (PTP)
• Participant aged ≥ 6 years that has been previously treated with plasma-derived and/or recombinant factor IX (FIX) concentrate(s) for a minimum of 150 exposure days (EDs)
• Participant aged &lt; 6 years that has been previously treated with plasma-derived and/or recombinant FIX concentrate(s) for a minimum of 50 EDs
• Participant has no evidence of a history of FIX inhibitors
• Participant is human immunodeficiency virus negative (HIV-); or HIV+ with stable disease and CD4+ count ≥ 200 cells/mm^3, as confirmed by central laboratory at screening
• Participant is hepatitis C virus negative (HCV-) by antibody or PCR testing (if positive, antibody titer will be confirmed by polymerase chain reaction (PCR)), as confirmed by central laboratory at screening; or HCV+ with chronic stable hepatitis
•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</si>
  <si>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</si>
  <si>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</si>
  <si>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</si>
  <si>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</si>
  <si>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</si>
  <si>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</si>
  <si>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</si>
  <si>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
prednisone/prednisone-matching placebo tapering oral daily doses for 52 weeks</t>
  </si>
  <si>
    <t>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t>
  </si>
  <si>
    <t>Electrochemiluminescence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</si>
  <si>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</si>
  <si>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
2) Percentage of Participants Who Achieved Sustained Disease Remission at Week 24 [ Time Frame: At Week 24 ]</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</si>
  <si>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</si>
  <si>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</si>
  <si>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</si>
  <si>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
prednisone tapering oral daily doses for 26 weeks
prednisone-matching placebo from week 26 up to week 52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</si>
  <si>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</si>
  <si>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</si>
  <si>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</si>
  <si>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
prednisone tapering oral daily doses for 26 weeks
prednisone-matching placebo from week 26 up to week 52</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</si>
  <si>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</si>
  <si>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</si>
  <si>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</si>
  <si>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
prednisone tapering oral daily doses for 26 weeks
prednisone-matching placebo from week 26 up to week 52</t>
  </si>
  <si>
    <t>CT0571</t>
  </si>
  <si>
    <t>NCT03600818</t>
  </si>
  <si>
    <t>CT0571_A1_001</t>
  </si>
  <si>
    <t>Placebo sc q2w up to 52 weeks
prednisone/prednisone-matching placebo tapering oral daily doses for 52 weeks</t>
  </si>
  <si>
    <t>Polymyalgia Rheumatica</t>
  </si>
  <si>
    <t>Diagnosis of PMR according to European League Against Rheumatism/American College of Rheumatology classification criteria
Participants must be on prednisone of at least 7.5 milligrams per day (mg/day) (or equivalent) and not exceeding 20 mg/day at screening and during the screening period.
Participant was willing and able to take prednisone of 15 mg/day at randomization
Participants had a history of being treated for at least 8 weeks with prednisone (greater than or equal to [&gt;=]10 mg/day or equivalent)
Participants must have had at least one episode of unequivocal PMR flare while attempting to taper prednisone at a dose that was &gt;= 7.5 mg/day (or equivalent) within the past 12 Weeks prior to screening:
--Unequivocal symptoms of PMR flare included shoulder and/or hip girdle pain associated with inflammatory stiffness
Participants had erythrocyte sedimentation rate &gt;=30 millimeters per hour (mm/hr) and/or C-reactive protein &gt;=10 milligrams per liter (mg/L) associated with PMR disease activity within 12 weeks prior to screening
Ages Eligible for Study: 50 Years and older (Adult, Older Adult)</t>
  </si>
  <si>
    <t>Electrochemiluminescence
(Source: https://clinicaltrials.gov/ProvidedDocs/18/NCT03600818/Prot_000.pdf)</t>
  </si>
  <si>
    <t>Percentage of Participants Achieving Sustained Remission at Week 52 [ Time Frame: At Week 52 ]</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</si>
  <si>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</si>
  <si>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</si>
  <si>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</si>
  <si>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
prednisone tapering oral daily doses during the first 14 weeks and prednisone-matching placebo from week 14 up to week 52</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</si>
  <si>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</si>
  <si>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</si>
  <si>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</si>
  <si>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</si>
  <si>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</si>
  <si>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
docetaxel 75mg/m^2 iv administered on day 1 of each 21-day cycle</t>
  </si>
  <si>
    <t>Non-Small-Cell Lung</t>
  </si>
  <si>
    <t>1. Histologically confirmed advanced (stage IIIB) or metastatic NSCLC.
2. Subject had received one prior platinum-based chemotherapy and one prior PD-(L)1 inhibitor therapy for locally advanced or metastatic disease.
3. Subject with ECOG performance status (PS) of 0 or 1.
4. Subject with at least 1 evaluable (measurable or non-measurable) lesion by RECIST 1.1 in solid tumors criteria</t>
  </si>
  <si>
    <t>1. Safety run-in Part: Percentage of Participants With Dose Limiting Toxicities (DLTs) [ Time Frame: During the first 42 days of dosing ]
2. Randomized Part: Overall Survival (OS) [ Time Frame: From randomization until death or final analysis data cutoff date (08-Jan-2021) whichever comes first (up to approximately (approx.) 18 months) ]</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</si>
  <si>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</si>
  <si>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</si>
  <si>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</si>
  <si>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</si>
  <si>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</si>
  <si>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</si>
  <si>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</si>
  <si>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t>
  </si>
  <si>
    <t>Injection site erythema (Frequency Threshold 5%): 15.38
Injection site reaction (Frequency Threshold 5%): 12.82
Injection site pain (Frequency Threshold 5%): 7.69
Injection site pruritus (Frequency Threshold 5%): 5.13
Injection site swelling (Frequency Threshold 5%): 2.56
Injection site urticaria (Frequency Threshold 5%): 0</t>
  </si>
  <si>
    <t>1. Percentage of Participants Achieving Peak Esophageal Intraepithelial Eosinophil Count of ≤6 Eosinophils Per High-power Field (Eos/Hpf) in All Three Regions at Week 24 [ Time Frame: At week 24
2. Absolute Change From Baseline in Dysphagia Symptom Questionnaire (DSQ) Total Score at Week 24 [ Time Frame: Baseline and week 24 ]</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</si>
  <si>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</si>
  <si>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</si>
  <si>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</si>
  <si>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</si>
  <si>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
Injection site reaction (Frequency Threshold 5%): 21.43
Injection site pain (Frequency Threshold 5%): 11.9
Injection site pruritus (Frequency Threshold 5%): 2.38
Injection site swelling (Frequency Threshold 5%): 11.9
Injection site urticaria (Frequency Threshold 5%): 0</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</si>
  <si>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</si>
  <si>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</si>
  <si>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</si>
  <si>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
Injection site reaction (Frequency Threshold 5%): 20.51
Injection site pain (Frequency Threshold 5%): 5.13
Injection site pruritus (Frequency Threshold 5%): 3.85
Injection site swelling (Frequency Threshold 5%): 2.56
Injection site urticaria (Frequency Threshold 5%): 2.56</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</si>
  <si>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</si>
  <si>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</si>
  <si>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</si>
  <si>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</si>
  <si>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
Injection site reaction (Frequency Threshold 5%): 22.2
Injection site pain (Frequency Threshold 5%): 12.35
Injection site pruritus (Frequency Threshold 5%): 1.23
Injection site swelling (Frequency Threshold 5%): 8.64
Injection site urticaria (Frequency Threshold 5%): 7.41</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</si>
  <si>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</si>
  <si>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</si>
  <si>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</si>
  <si>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
Injection site reaction (Frequency Threshold 5%): 20
Injection site pain (Frequency Threshold 5%): 8.75
Injection site pruritus (Frequency Threshold 5%): 5
Injection site swelling (Frequency Threshold 5%): 12.5
Injection site urticaria (Frequency Threshold 5%): 0</t>
  </si>
  <si>
    <t>CT0573_A1_002</t>
  </si>
  <si>
    <t>Experimental: placebo (part a)/dupilumab 300 mg qw (part c)</t>
  </si>
  <si>
    <t>Extension period + follow-up</t>
  </si>
  <si>
    <t>Participants randomized to placebo in part a, received dupilumab 300 mg qw for 28-week extended treatment (part c) followed by 12-week follow-up. participants who did not enter into part c, entered follow-up</t>
  </si>
  <si>
    <t>Dupilumab 300 mg qw for 28 weeks</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</si>
  <si>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</si>
  <si>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</si>
  <si>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</si>
  <si>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</si>
  <si>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</si>
  <si>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</si>
  <si>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</si>
  <si>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
Injection site reaction (Frequency Threshold 5%): 8.11
Injection site pain (Frequency Threshold 5%): 10.81
Injection site pruritus (Frequency Threshold 5%): 2.7
Injection site swelling (Frequency Threshold 5%): 10.81
Injection site urticaria (Frequency Threshold 5%): 0</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</si>
  <si>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</si>
  <si>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</si>
  <si>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</si>
  <si>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</si>
  <si>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</si>
  <si>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</si>
  <si>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
Injection site reaction (Frequency Threshold 5%): 17.72
Injection site pain (Frequency Threshold 5%): 7.59
Injection site pruritus (Frequency Threshold 5%): 3.80
Injection site swelling (Frequency Threshold 5%): 2.53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</si>
  <si>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</si>
  <si>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</si>
  <si>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</si>
  <si>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</si>
  <si>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</si>
  <si>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</si>
  <si>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</si>
  <si>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</si>
  <si>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
binimetinib 30 mg bid po</t>
  </si>
  <si>
    <t>Pancreatic Cancer</t>
  </si>
  <si>
    <t>Binimetinib</t>
  </si>
  <si>
    <t>•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t>
  </si>
  <si>
    <t>Hypersensitivity (Threshold 5%): 10
Infusion related reaction (Threshold 5%): 30</t>
  </si>
  <si>
    <t>1. Number of Participants With Dose Limiting Toxicities (DLTs) During the Primary DLT Evaluation Period (Cycle 1) in Phase 1b [ Time Frame: From date of first study treatment to day 28 of study treatment (Up to 28 days) ]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</si>
  <si>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CT0574_A2_001</t>
  </si>
  <si>
    <t>Experimental: avelumab+binimetinib 45mg (phase 1b)</t>
  </si>
  <si>
    <t>Avelumab was administered at a fixed dose of 800 mg q2w in combination with binimetinib at 45 mg bid orally on a continuous daily dosing schedule</t>
  </si>
  <si>
    <t>Avelumab 800 mg iv q2w
binimetinib 45 mg bid po</t>
  </si>
  <si>
    <t>Hypersensitivity (Threshold 5%): 0
Infusion related reaction (Threshold 5%): 8.33</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</si>
  <si>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</si>
  <si>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</si>
  <si>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</si>
  <si>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</si>
  <si>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</si>
  <si>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</si>
  <si>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
isatuximab: 10 mg/kg, iv infusion,qw for 3 weeks (i.e., on day 1, day 8 and day 15 of cycle 1) and then q3w (i.e., on day 1 of each 21- day treatment cycle)</t>
  </si>
  <si>
    <t>Neoplasm</t>
  </si>
  <si>
    <t>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</si>
  <si>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</si>
  <si>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
2.Recommended Phase 2 Dose (RP2D) [ Time Frame: Cycle 1 (21 days) ]
3.Maximum Tolerated Dose (MTD) [ Time Frame: Cycle 1 (21 days) ]
4.Percentage of Participants With Overall Response (OR): For HCC/SCCHN/EOC Cohorts [ Time Frame: From randomization until disease progression, or death or study cut-off whichever occurred first (maximum duration of exposure: up to 108 weeks) ]
5.Probability of Participants With Progression Free Survival at 6 Months (PFS-6): GBM Cohort [ Time Frame: From randomization until 6 months after the last participant's first treatment in the GBM Cohort D-1 ]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
7.Number of Participants With Hematological Abnormalities [ Time Frame: From Baseline up to 30 days after last study treatment administration (maximum duration of exposure: 106 weeks for Cohort A, 108 weeks for Cohort B, 61 weeks for Cohort C and 54 weeks for Cohort D-1) ]
8.Number of Participants With Abnormal Electrolyte Parameters [ Time Frame: From Baseline up to 30 days after last study treatment administration (maximum duration of exposure: 106 weeks for Cohort A, 108 weeks for Cohort B, 61 weeks for Cohort C and 54 weeks for Cohort D-1) ]
9.Number of Participants With Renal Function Abnormalities [ Time Frame: From Baseline up to 30 days after last study treatment administration (maximum duration of exposure: 106 weeks for Cohort A, 108 weeks for Cohort B, 61 weeks for Cohort C and 54 weeks for Cohort D-1) ]
10.Number of Participants With Liver Abnormalities [ Time Frame: From Baseline up to 30 days after last study treatment administration (maximum duration of exposure: 106 weeks for Cohort A, 108 weeks for Cohort B, 61 weeks for Cohort C and 54 weeks for Cohort D-1) ]</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</si>
  <si>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</si>
  <si>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</si>
  <si>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</si>
  <si>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
isatuximab: 10 mg/kg, iv infusion, once weekly for 3 weeks (i.e., on day 1, day 8 and day 15 of cycle 1) and then q3w (i.e., on day 1 of each 21- day treatment cycle)</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</si>
  <si>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</si>
  <si>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</si>
  <si>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</si>
  <si>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</si>
  <si>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</si>
  <si>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</si>
  <si>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CT0575_A1_003</t>
  </si>
  <si>
    <t>Atezolizumab: 1200 mg iv infusion q3w
isatuximab: 10 mg/kg, iv infusion,qw for 3 weeks (i.e., on day 1, day 8 and day 15 of cycle 1) and then q3w (i.e., on day 1 of each 21- day)</t>
  </si>
  <si>
    <t>CT0575_A2_003</t>
  </si>
  <si>
    <t>Atezolizumab: 1200 mg iv infusion q3w
isatuximab:10 mg/kg, iv infusion, once weekly for 3 weeks (i.e., on day 1, day 8 and day 15 of cycle 1) and then q3w (i.e., on day 1 of each 21- day treatment cycle)</t>
  </si>
  <si>
    <t>CT0575_A3_003</t>
  </si>
  <si>
    <t>CT0575_A4_003</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</si>
  <si>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</si>
  <si>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</si>
  <si>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</si>
  <si>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</si>
  <si>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t>
  </si>
  <si>
    <t>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t>
  </si>
  <si>
    <t>Histologically confirmed Stage III IV epithelial ovarian, fallopian tube, or primary peritoneal cancer including carcinosarcoma with high-grade serous component.
Patients must be candidates for bevacizumab in combination with platinum based chemotherapy and previously untreated.
Must have completed a primary surgical debulking procedure, or be candidates for neoadjuvant chemotherapy with planned interval debulking surgery.
Patients who completed primary debulking must have had incompletely resected disease that is macroscopically/grossly visible and at least with lesions &gt;1 mm and be randomized at a maximum of 8 weeks after surgery.
For patients who are candidates for neoadjuvant chemotherapy, the diagnoses must have been confirmed by:
Core tissue (not fine-needle aspiration) biopsy is required for diagnosis.
Stage IIIC-IV documented via imaging or surgery (without attempt at cytoreduction).
Serum CA-125/CEA ratio &gt;25. If the serum CA-125/CEA ratio is &lt;25, then workup should be negative for the presence of a primary gastrointestinal or breast malignancy (&lt;6 weeks before start of neoadjuvant treatment).
Randomization must occur within 8 weeks after diagnosis.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ECOG performance status 0-1
Age &gt;=18 years (or &gt;=20 years in Japan).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</si>
  <si>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</si>
  <si>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
Hypersensitivity (Frequency Threshold 5%): 0</t>
  </si>
  <si>
    <t>Progression-free Survival (Participants With Newly Diagnosed Advanced Ovarian Cancer With Defects in DDR+） [ Time Frame: At screening, 9 and 18 weeks after date of randomization, then every 12 weeks thereafter until PD by Blinded Independent Central Review (BICR) regardless of initiation of new anti-cancer therapy ]</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</si>
  <si>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</si>
  <si>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</si>
  <si>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</si>
  <si>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</si>
  <si>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</si>
  <si>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</si>
  <si>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</si>
  <si>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</si>
  <si>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
2. Number of Participants With DLTs According to Severity-Part 1 [ Time Frame: Up to 28 days ]
3. Number of Participants With Adverse Events (AEs), Serious Adverse Events (SAEs) and Adverse Events of Special Interest (AESI)-Part 1 [ Time Frame: Up to 4 years ]
4. Number of Participant With AE/SAE/DLTs Leading to Dose Modifications/Delays/Withdrawals-Part 1 [ Time Frame: Up to 4 years ]
5. Number of Participants With AEs, SAEs, AESIs According to Severity - Part 1 [ Time Frame: Up to 4 years ]
6. Number of Participants With Severe- AEs/SAEs/DLTs Leading to Dose Modifications/Delays/Withdrawals-Part 1 [ Time Frame: Up to 4 years ]
7. Change From Baseline in Systolic Blood Pressure (SBP) and Diastolic Blood Pressure (DBP)-Part 1 [ Time Frame: Baseline (Day 1) and Week 4 ]
8. Change From Baseline in Temperature-Part 1 [ Time Frame: Baseline (Day 1) and Week 4 ]
9. Change From Baseline in Pulse Rate-Part 1 [ Time Frame: Baseline (Day 1) and Week 4 ]
10. Change From Baseline in Respiratory Rate-Part 1 [ Time Frame: Baseline (Day 1) and Week 4 ]
11. Change From Baseline in Oxygen Saturation-Part 1 [ Time Frame: Baseline (Day 1) and Week 4 ]
12. Number of Participants With Electrocardiogram (ECG) Findings [ Time Frame: Baseline (Pre dose, Day 1) and up to 4 Years ]
13. Change From Baseline in Neutrophil, Lymphocyte, Monocyte, Eosinophil, Basophil and Platelet Count-Part 1 [ Time Frame: Baseline (Day 1) and Week 4 ]
14. Change From Baseline in Hemoglobin Level-Part 1 [ Time Frame: Baseline (Day 1) and Week 4 ]
15. Change From Baseline in Hematocrit Level-Part 1 [ Time Frame: Baseline (Day 1) and Week 4 ]
16. Change From Baseline in Erythrocytes Count-Part 1 [ Time Frame: Baseline (Day 1) and Week 4 ]
17. Change From Baseline in Albumin and Total Protein Levels-Part 1 [ Time Frame: Baseline (Day 1) and Week 4 ]
18. Change From Baseline in Creatinine and Bilirubin Levels-Part 1 [ Time Frame: Baseline (Day 1) and Week 4 ]
19. Change From Baseline in Alanine Aminotransferase (ALT), Aspartate Aminotransferase (AST), Alkaline Phosphatase (ALP), Lactate Dehydrogenase (LDH) Levels-Part 1 [ Time Frame: Baseline (Day 1) and Week 4 ]
20. Change From Baseline in Amylase and Lipase Levels-Part 1 [ Time Frame: Baseline (Day 1) and week 4 ]
21. Change From Baseline in Urea, Glucose, Potassium, Sodium and Calcium Levels-Part 1 [ Time Frame: Baseline (Day 1) and Week 4 ]
22. Change From Baseline in Specific Gravity of Urine-Part 1 [ Time Frame: Baseline (Day 1) and Week 4 ]
23. Change From Baseline in Potential of Hydrogen (pH) of Urine-Part 1 [ Time Frame: Baseline (Day 1) and Week 4 ]
24. Number of Participants With Abnormal Urinalysis Parameters-Part 1 [ Time Frame: Week 4 ]
25. Change From Baseline in Thyroid Stimulating Hormone (TSH) or Thyrotropin-Part 1 [ Time Frame: Baseline (Day 1) and Week 4 ]
26. Change From Baseline in Free Triiodothyronine (T3)-Part 1 [ Time Frame: Baseline (Day 1) and Week 4 ]
27. Change From Baseline in Free Thyroxine (T4)-Part 1 [ Time Frame: Baseline (Day 1) and Week 4 ]
28. Overall Survival-Part 2 [ Time Frame: Up to 4 years ]</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</si>
  <si>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</si>
  <si>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</si>
  <si>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</si>
  <si>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
tremelimumab: 75 mg iv infusion over 60 minutes beginning at least 1 hour and no more than 2 hours once q3w for 6 doses followed by q12w</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</si>
  <si>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</si>
  <si>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</si>
  <si>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</si>
  <si>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
tremelimumab: 225 mg iv infusion over 60 minutes beginning at least 1 hour and no more than 2 hours once q3w for 6 doses followed by q12w</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</si>
  <si>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</si>
  <si>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</si>
  <si>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</si>
  <si>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
tremelimumab: 75 mg iv infusion over 60 minutes beginning at least 1 hour and no more than 2 hours once q3w for 6 doses followed by q12w</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</si>
  <si>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</si>
  <si>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</si>
  <si>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</si>
  <si>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
tremelimumab: 225 mg iv infusion over 60 minutes beginning at least 1 hour and no more than 2 hours once q3w for 6 doses followed by q12w</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</si>
  <si>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</si>
  <si>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</si>
  <si>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</si>
  <si>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</si>
  <si>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</si>
  <si>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</si>
  <si>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</si>
  <si>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</si>
  <si>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</si>
  <si>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</si>
  <si>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</si>
  <si>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</si>
  <si>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</si>
  <si>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</si>
  <si>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</si>
  <si>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</si>
  <si>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</si>
  <si>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</si>
  <si>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</si>
  <si>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</si>
  <si>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</si>
  <si>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</si>
  <si>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</si>
  <si>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</si>
  <si>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t>
  </si>
  <si>
    <t>Gemcitabine, Cisplatin, Carboplatin</t>
  </si>
  <si>
    <t>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</si>
  <si>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</si>
  <si>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CT0578_A1_002</t>
  </si>
  <si>
    <t>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t>
  </si>
  <si>
    <t>CT0551_A1_002</t>
  </si>
  <si>
    <t>CT0579_A1_002</t>
  </si>
  <si>
    <t>Treatment period post baseline</t>
  </si>
  <si>
    <t>CT0453_A2_001</t>
  </si>
  <si>
    <t>Participants received erenumab 28 mg by subcutaneous injection on day 1 and at weeks 4, 8, 12, 16, and 20 in the double-blind treatment phase</t>
  </si>
  <si>
    <t>Erenumab 28 mg sc on day 1 and at weeks 4, 8, 12, 16, and 20</t>
  </si>
  <si>
    <t>CT0579_A1_004</t>
  </si>
  <si>
    <t>CT0453_A3_001</t>
  </si>
  <si>
    <t>Participants received erenumab 70 mg by subcutaneous injection on day 1 and at weeks 4, 8, 12, 16, and 20 in the double-blind treatment phase</t>
  </si>
  <si>
    <t>Erenumab 70 mg sc on day 1 and at weeks 4, 8, 12, 16, and 20</t>
  </si>
  <si>
    <t>CT0579_A2_002</t>
  </si>
  <si>
    <t>CT0453_A4_001</t>
  </si>
  <si>
    <t>Participants received erenumab 140 mg by subcutaneous injection on day 1 and at weeks 4, 8, 12, 16, and 20 in the double-blind treatment phase</t>
  </si>
  <si>
    <t>Erenumab 140 mg sc on day 1 and at weeks 4, 8, 12, 16, and 20</t>
  </si>
  <si>
    <t>CT0454_A1_001</t>
  </si>
  <si>
    <t>CT0579_A1_006</t>
  </si>
  <si>
    <t>Treatment period post-baseline</t>
  </si>
  <si>
    <t>CT0579_A2_004</t>
  </si>
  <si>
    <t>CT0580</t>
  </si>
  <si>
    <t>NCT03727750</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</si>
  <si>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</si>
  <si>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</si>
  <si>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</si>
  <si>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</si>
  <si>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</si>
  <si>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</si>
  <si>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 Refractory or relapsed (ie, bone marrow blasts &gt;5%) CD33-positive AML.
• Age &gt;=12 years.
• Eastern Cooperative Oncology Group (ECOG) Performance Status 0 to 2.
• Initial peripheral white blood cells (WBC) counts &gt;=30,000/mL; patients with a higher WBC count should undergo cytoreduction.
•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</si>
  <si>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</si>
  <si>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
2. Change From Baseline in Corrected QT Interval for Heart Rate Using Fridericia's Formula (QTcF) at Cycle 1 Day 1: 2 Hours [ Time Frame: Baseline, Cycle 1 Day 1: 2 Hours ]
3. Change From Baseline in Corrected QT Interval for Heart Rate Using Fridericia's Formula (QTcF) at Cycle 1 Day 1: 4 Hours [ Time Frame: Baseline, Cycle 1 Day 1: 4 Hours ]
4. Change From Baseline in Corrected QT Interval for Heart Rate Using Fridericia's Formula (QTcF) at Cycle 1 Day 4: 0 Hour [ Time Frame: Baseline, Cycle 1 Day 4: 0 Hour ]
5. Change From Baseline in Corrected QT Interval for Heart Rate Using Fridericia's Formula (QTcF) at Cycle 1 Day 4: 2 Hours [ Time Frame: Baseline, Cycle 1 Day 4: 2 Hours ]
6. Change From Baseline in Corrected QT Interval for Heart Rate Using Fridericia's Formula (QTcF) at Cycle 1 Day 7: 0 Hour [ Time Frame: Baseline, Cycle 1 Day 7: 0 Hour ]
7. Change From Baseline in Corrected QT Interval for Heart Rate Using Fridericia's Formula (QTcF) at Cycle 1 Day 7: 2 Hours [ Time Frame: Baseline, Cycle 1 Day 7: 2 Hours ]
8. Change From Baseline in Corrected QT Interval for Heart Rate Using Fridericia's Formula (QTcF) at Cycle 1 Day 7: 4 Hours [ Time Frame: Baseline, Cycle 1 Day 7: 4 Hours ]
9. Change From Baseline in Corrected QT Interval for Heart Rate Using Fridericia's Formula (QTcF) at Cycle 1 Day 7: 6 Hours [ Time Frame: Baseline, Cycle 1 Day 7: 6 Hours ]
10. Change From Baseline in Corrected QT Interval for Heart Rate Using Fridericia's Formula (QTcF) at Cycle 2 Day 1: 0 Hour [ Time Frame: Baseline, Cycle 2 Day 1: 0 Hour ]
11. Change From Baseline in Corrected QT Interval for Heart Rate Using Fridericia's Formula (QTcF) at Cycle 2 Day 1: 2 Hours [ Time Frame: Baseline, Cycle 2 Day 1: 2 Hours ]
12. Change From Baseline in Corrected QT Interval for Heart Rate Using Fridericia's Formula (QTcF) at Cycle 2 Day 7: 0 Hour [ Time Frame: Baseline, Cycle 2 Day 7: 0 Hour ]
13. Change From Baseline in Corrected QT Interval for Heart Rate Using Fridericia's Formula (QTcF) at Cycle 2 Day 7: 2 Hours [ Time Frame: Baseline, Cycle 2 Day 7: 2 Hours ]
14. Change From Baseline in Corrected QT Interval for Heart Rate Using Fridericia's Formula (QTcF) at Cycle 2 Day 7: 6 Hours [ Time Frame: Baseline, Cycle 2 Day 7: 6 Hours ]</t>
  </si>
  <si>
    <t>CT0581</t>
  </si>
  <si>
    <t>NCT03736967</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</si>
  <si>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</si>
  <si>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</si>
  <si>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</si>
  <si>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</si>
  <si>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
regn3500 300 mg sc q2w up to week 14</t>
  </si>
  <si>
    <t>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</si>
  <si>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</si>
  <si>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</si>
  <si>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</si>
  <si>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</si>
  <si>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
dupilumab 300 mg q2w up to week 14</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</si>
  <si>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</si>
  <si>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</si>
  <si>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</si>
  <si>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
placebo q2w up to week 14</t>
  </si>
  <si>
    <t>Hypersensitivity: 2</t>
  </si>
  <si>
    <t>CT0582</t>
  </si>
  <si>
    <t>NCT03761537</t>
  </si>
  <si>
    <t>CT0582_A1_001</t>
  </si>
  <si>
    <t>Experimental: tralokinumab + tcs</t>
  </si>
  <si>
    <t>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t>
  </si>
  <si>
    <t>Tralokinumab 600 mg sc loading dose
tralokinumab 300 mg q2w from week 2 till week 24</t>
  </si>
  <si>
    <t>Topical Corticosteroid</t>
  </si>
  <si>
    <t>Age 18 and above
Diagnosis of AD as defined by the Hanifin and Rajka (1980) criteria for AD
History of AD for 1 year or more
Subjects with a history within 1 year prior to screening of inadequate response to treatment with topical medications or subjects for whom topical treatments are otherwise medically inadvisable
AD involvement of 10% (or more) body surface area at screening and baseline (visit 3) according to component A of SCORAD
Documented history of either no previous CSA exposure and not currently a candidate for CSA treatment OR previous exposure to CSA in which case CSA treatment should not be continued or restarted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</si>
  <si>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</si>
  <si>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</si>
  <si>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</si>
  <si>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</si>
  <si>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</si>
  <si>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</si>
  <si>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</si>
  <si>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</si>
  <si>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</si>
  <si>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</si>
  <si>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</si>
  <si>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</si>
  <si>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t>
  </si>
  <si>
    <t>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t>
  </si>
  <si>
    <t>Non-Small Cell Lung Cancer Nsclc</t>
  </si>
  <si>
    <t>Olaparib</t>
  </si>
  <si>
    <t>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</si>
  <si>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</si>
  <si>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</si>
  <si>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</si>
  <si>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</si>
  <si>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t>
  </si>
  <si>
    <t>CT0454_A2_001</t>
  </si>
  <si>
    <t>CT0584_A1_002</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</si>
  <si>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</si>
  <si>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</si>
  <si>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</si>
  <si>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</si>
  <si>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</si>
  <si>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</si>
  <si>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
Crohn'S Disease (Cd)
Ulcerative Colitis (Uc)</t>
  </si>
  <si>
    <t>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t>
  </si>
  <si>
    <t>1. Average Dose of Inflectra at Visit 1 [ Time Frame: Visit 1= Day 1 ]
2. Average Dose of Inflectra at Visit 2 [ Time Frame: Visit 2= Day 90 ]
3. Average Dose of Inflectra at Visit 3 [ Time Frame: Visit 3= Day 180 ]
4. Average Dose of Inflectra at Visit 4 [ Time Frame: Visit 4= Day 365 ]
5. Mean Number of Inflectra Infusions at Visit 1 [ Time Frame: Visit 1= Day 1 ]
6. Mean Number of Inflectra Infusions at Visit 2 [ Time Frame: Visit 2= Day 90 ]
7. Mean Number of Inflectra Infusions at Visit 3 [ Time Frame: Visit 3= Day 180 ]
8. Mean Number of Inflectra Infusions at Visit 4 [ Time Frame: Visit 4= Day 365 ]</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</si>
  <si>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</si>
  <si>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</si>
  <si>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</si>
  <si>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</si>
  <si>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</si>
  <si>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</si>
  <si>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</si>
  <si>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</si>
  <si>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</si>
  <si>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CT0585_A4_001</t>
  </si>
  <si>
    <t>Cd: new inflectra</t>
  </si>
  <si>
    <t>Participants included in this arm had a confirmed diagnosis of cd, with no previous biologics use and who in a real world setting received intravenous infusions of inflectra as their first biologic</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</si>
  <si>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</si>
  <si>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</si>
  <si>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</si>
  <si>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</si>
  <si>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</si>
  <si>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</si>
  <si>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</si>
  <si>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CT0586</t>
  </si>
  <si>
    <t>NCT03818607</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</si>
  <si>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</si>
  <si>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</si>
  <si>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</si>
  <si>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</si>
  <si>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</si>
  <si>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</si>
  <si>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</si>
  <si>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</si>
  <si>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t>
  </si>
  <si>
    <t>Binding antibody positive at/before baseline</t>
  </si>
  <si>
    <t>Hypersensitivity: 0
Catheter Site Pruritus: 5</t>
  </si>
  <si>
    <t>1. LDH Level at Week 27 (Parallel Comparison) [ Time Frame: Week 27 ]
2. Time-adjusted Area Under the Effect Curve (AUEC) of LDH (Crossover Comparison Per Assigned Treatment) [ Time Frame: From Week 13 to Week 27, from Week 39 to Week 53, and from Week 65 to Week 79 ]</t>
  </si>
  <si>
    <t>CT0586_A2_001</t>
  </si>
  <si>
    <t>Eculizumab iv 900 mg for 52 weeks</t>
  </si>
  <si>
    <t>Participants received eculizumab 900 mg administered iv every 14 +/- 2 days for 52 weeks in period 1</t>
  </si>
  <si>
    <t>Eculizumab: 900 mg iv every 14 +/- 2 days for 52 wk</t>
  </si>
  <si>
    <t>Hypersensitivity: 0
Catheter Site Pruritus: 4.55</t>
  </si>
  <si>
    <t>CT0586_A3_002</t>
  </si>
  <si>
    <t>Eculizumab (soliris) iv 900 mg for 52 weeks/eculizumab iv 900 mg for 26 weeks</t>
  </si>
  <si>
    <t>Treatment period (period 1 and period 2)</t>
  </si>
  <si>
    <t>Participants received eculizumab (soliris) 900 mg administered iv every 14 ± 2 days for 52 weeks in period 1 followed by eculizumab 900 mg administered iv every 14 ± 2 days for 26 weeks in period 2</t>
  </si>
  <si>
    <t>Eculizumab (soliris): 900 mg iv every 14 +/- 2 days for 52 weeks
eculizumab: 900 mg iv every 14 +/- 2 days for 26 weeks</t>
  </si>
  <si>
    <t>Binding antibody positive postbaseline with negative/no result at baseline</t>
  </si>
  <si>
    <t>CT0586_A4_002</t>
  </si>
  <si>
    <t>Eculizumab iv 900 mg for 52 weeks/eculizumab (soliris) iv 900 mg for 26 weeks</t>
  </si>
  <si>
    <t>Participants received eculizumab 900 mg administered iv every 14 ± 2 days for 52 weeks in period 1 followed by eculizumab (soliris) 900 mg administered iv every 14 ± 2 days for 26 weeks in period 2</t>
  </si>
  <si>
    <t>Eculizumab: 900 mg iv every 14 +/- 2 days for 52 wk
eculizumab (soliris): 900 mg iv every 14 +/- 2 days for 26 weeks</t>
  </si>
  <si>
    <t>CT0482_A2_001</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</si>
  <si>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</si>
  <si>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</si>
  <si>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</si>
  <si>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</si>
  <si>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</si>
  <si>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</si>
  <si>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</si>
  <si>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</si>
  <si>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</si>
  <si>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CT0495_A1_001</t>
  </si>
  <si>
    <t>CT0587_A2_002</t>
  </si>
  <si>
    <t>CT0587_A2_003</t>
  </si>
  <si>
    <t>CT0587_A2_004</t>
  </si>
  <si>
    <t>CT0587_A2_005</t>
  </si>
  <si>
    <t>Infusion site pain (Frequency Threshold 0%): 2.63</t>
  </si>
  <si>
    <t>CT0499_A1_001</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</si>
  <si>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7. Baseline measurable disease with at least 1 bi dimensional lesion with longest diameter (LDi) &gt;1.5cm on CT scan which is FDG avid on PET scan
8. A biopsy (archived or Screening/recent) will be collected at Screening
9. At least 18years of age (or &gt;=20 years in Japan)
10. Eastern Cooperative Oncology Group (ECOG) Performance Status (PS) 0 or 1</t>
  </si>
  <si>
    <t>CT0587_A3_002</t>
  </si>
  <si>
    <t>Active comparator: us-licensed bevacizumab avastin 3mg/kg</t>
  </si>
  <si>
    <t>Us-licensed avastin: 25mg/ml (4 ml/vial) injection, single dose of 3mg/kg intravenous infusion for 90 minutes</t>
  </si>
  <si>
    <t>Bevacizumab: 3mg/kg iv infusion for 90 minutes</t>
  </si>
  <si>
    <t>CT0587_A3_003</t>
  </si>
  <si>
    <t>CT0587_A3_004</t>
  </si>
  <si>
    <t>CT0587_A3_005</t>
  </si>
  <si>
    <t>CT0499_A2_001</t>
  </si>
  <si>
    <t>CT0502_A1_001</t>
  </si>
  <si>
    <t>CT0588_A1_002</t>
  </si>
  <si>
    <t>Treatment period-day 14</t>
  </si>
  <si>
    <t>CT0588_A2_002</t>
  </si>
  <si>
    <t>Experimental: lanadelumab (takhzyro) 300 mg autoinjector (ai)</t>
  </si>
  <si>
    <t>Participants will receive 300 mg of lanadelumab (takhzyro) ai sc injection into the abdomen on day 1 during the in-house period (day 1 to day 5)</t>
  </si>
  <si>
    <t>Lanadelumab (takhzyro) 300mg ai sc (day 1 to day 5)</t>
  </si>
  <si>
    <t>CT0588_A1_003</t>
  </si>
  <si>
    <t>Treatment period-day 28</t>
  </si>
  <si>
    <t>CT0588_A2_003</t>
  </si>
  <si>
    <t>CT0588_A1_004</t>
  </si>
  <si>
    <t>Treatment period-day 56</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</si>
  <si>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</si>
  <si>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</si>
  <si>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</si>
  <si>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</si>
  <si>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</si>
  <si>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</si>
  <si>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</si>
  <si>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</si>
  <si>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</si>
  <si>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</si>
  <si>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</si>
  <si>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</si>
  <si>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
2. Area Under the Serum Concentration-time Curve of Bevacizumab (ABC0-t) [ Time Frame: Day 1 to Day 63 ]
3. Area Under the Serum Concentration- Time Curve ob Bevacizumab (ABC0-infinity) [ Time Frame: Day 1 to Day 63 ]</t>
  </si>
  <si>
    <t>CT0589_A2_001</t>
  </si>
  <si>
    <t>Active comparator: avastin 1 mg/kg iv</t>
  </si>
  <si>
    <t>Patients received a single 1 mg/kg iv dose of bevacizumab (avastin)</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</si>
  <si>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</si>
  <si>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CT0589_A3_001</t>
  </si>
  <si>
    <t>Active comparator: cizumab 1 mg/kg iv</t>
  </si>
  <si>
    <t>Patients received a single 1 mg/kg iv dose of bevacizumab (cizumab)</t>
  </si>
  <si>
    <t>CT0589_A1_002</t>
  </si>
  <si>
    <t>Treatment period: end of the study</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</si>
  <si>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</si>
  <si>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</si>
  <si>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</si>
  <si>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</si>
  <si>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</si>
  <si>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</si>
  <si>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</si>
  <si>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</si>
  <si>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</si>
  <si>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</si>
  <si>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•Adults with age 20 Years and older
•Present with GPP based on an investigator-confirmed diagnosis and meet the associated criteria
•GPP: Meet the criteria for GPP set by Ministry of Health, Labour and Welfare (MHLW) at screening and baseline regardless of IL-36 mutation status
•Candidates for phototherapy and/or systemic therapy
•Men must agree to use a reliable method of birth control during the study
•Women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</si>
  <si>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</si>
  <si>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CT0590_A2_001</t>
  </si>
  <si>
    <t>Erythrodermic Psoriasis</t>
  </si>
  <si>
    <t>•Adults with age 20 Years and older
•Present with EP based on an investigator-confirmed diagnosis and meet the associated criteria
•EP: Diagnosed to have BSA &gt;=80% involvement (with inflammatory erythema) at screening and baseline
•Candidates for phototherapy and/or systemic therapy
•Men must agree to use a reliable method of birth control during the study
•Women must agree to use birth control or remain abstinent during the study and for at least 12 weeks after stopping treatment</t>
  </si>
  <si>
    <t>CT0591</t>
  </si>
  <si>
    <t>NCT03963232</t>
  </si>
  <si>
    <t>CT0591_A1_001</t>
  </si>
  <si>
    <t>Participants received placebo once per month subcutaneously (sc) for 3 months</t>
  </si>
  <si>
    <t>Placebo sc for 3 months</t>
  </si>
  <si>
    <t>• Ages Eligible for Study: 18 Years to 65 Years
• Participants must have a diagnosis of migraine as defined by International Headache Society (IHS) International Classification of Headache Disorders (ICHD)-3 (1.1 or 1.2) (ICHD-3 2018) with a history of migraine of at least 1 year prior to screening and migraine onset prior to age 50
•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</si>
  <si>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</si>
  <si>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</si>
  <si>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</si>
  <si>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</si>
  <si>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</si>
  <si>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</si>
  <si>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</si>
  <si>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CT0592</t>
  </si>
  <si>
    <t>NCT03974100</t>
  </si>
  <si>
    <t>CT0592_A1_001</t>
  </si>
  <si>
    <t>Experimental: gp2411 60mg sc</t>
  </si>
  <si>
    <t>Tp1 - day 1 to week 52</t>
  </si>
  <si>
    <t>Subjects receive two 60 mg sc doses at 26-week intervals of gp2411 (proposed biosimilar denosumab) in tp1</t>
  </si>
  <si>
    <t>60 mg gp2411 sc</t>
  </si>
  <si>
    <t>Postmenopausal Women With Osteoporosis</t>
  </si>
  <si>
    <t>•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t>
  </si>
  <si>
    <t>Injection Site Reaction: 2.66
Injection Site Reaction (Grade 1): 2.3
Injection Site Reaction (Grade 2): 0.4
Injection Site Reaction (Grade 3): 0
Injection Site Reaction (Grade 4): 0</t>
  </si>
  <si>
    <t>1. Percent Change From Baseline in Lumbar Spine Bone Mineral Density (LS-BMD) at Week 52 - Per-Protocol Set [ Time Frame: Baseline (screening), up to Week 52 ]
2. Percent Change From Baseline in Lumbar Spine Bone Mineral Density (LS-BMD) at Week 52 - TP1 Full Analysis Set [ Time Frame: Baseline (screening), up to Week 52 ]
3. Area Under the Effect-time Curve (AUEC) of Percentage Change From Baseline in Serum CTX Concentrations After First Dose - Pharmacodynamic Analysis Set [ Time Frame: Baseline (pre-dose Day 1), up to Week 26 ]
4. Maximum Observed Serum Concentration (Cmax) of Denosumab After First Dose [ Time Frame: Baseline (pre-dose Day 1), up to Week 26 ]
5. Area Under the Serum Concentration-time Curve From Time Zero to Infinity (AUCinf) of Denosumab After First Dose [ Time Frame: Baseline (pre-dose Day 1), up to Week 26 ]</t>
  </si>
  <si>
    <t>CT0592_A2_001</t>
  </si>
  <si>
    <t>Active comparator: eu authorized prolia 60 mg sc</t>
  </si>
  <si>
    <t>Subjects receive two 60 mg sc doses at 26-week intervals of eu-prolia (denosumab) in tp1</t>
  </si>
  <si>
    <t>60 mg eu-prolia sc</t>
  </si>
  <si>
    <t>Injection Site Reaction: 3.79
Injection Site Reaction (Grade 1): 3.4
Injection Site Reaction (Grade 2): 0.4
Injection Site Reaction (Grade 3): 0
Injection Site Reaction (Grade 4): 0</t>
  </si>
  <si>
    <t>CT0592_A3_001</t>
  </si>
  <si>
    <t>Gp2411 60 mg sc/gp2411 60 mg sc</t>
  </si>
  <si>
    <t>Tp2- week 52 to week 78</t>
  </si>
  <si>
    <t>Participants treated with gp2411 in tp1 continued with a third dose of gp2411 in tp2</t>
  </si>
  <si>
    <t>Injection Site Reaction: 0.40
Injection Site Reaction (Grade 1): 0.4
Injection Site Reaction (Grade 2): 0
Injection Site Reaction (Grade 3): 0
Injection Site Reaction (Grade 4): 0</t>
  </si>
  <si>
    <t>CT0592_A4_001</t>
  </si>
  <si>
    <t>Eu-prolia 60 mg sc/eu-prolia 60 mg sc</t>
  </si>
  <si>
    <t>Participants treated with eu-prolia in tp1 were re-randomized to continue with a third dose of eu-prolia in tp2</t>
  </si>
  <si>
    <t>Injection Site Reaction: 0.00
Injection Site Reaction (Grade 1): 0
Injection Site Reaction (Grade 2): 0
Injection Site Reaction (Grade 3): 0
Injection Site Reaction (Grade 4): 0</t>
  </si>
  <si>
    <t>CT0592_A5_001</t>
  </si>
  <si>
    <t>Eu-prolia 60 mg sc/gp2411 60 mg sc</t>
  </si>
  <si>
    <t>Participants treated with eu-prolia in tp1 were re-randomized to switch to gp2411 in tp2</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</si>
  <si>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</si>
  <si>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</si>
  <si>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</si>
  <si>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</si>
  <si>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</si>
  <si>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
100 iu/kg sc daily coagulation factor ix variant for 28 days</t>
  </si>
  <si>
    <t>• Ages Eligible for Study: 18 Years and older
• Confirmed diagnosis of severe (&lt;2%) congenital hemophilia B.
• Male, age 18 or older.
• Agreement to use highly effective birth control throughout the study.
• Affirmation of informed consent with signature confirmation before any trial-related activities.
•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</si>
  <si>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
Source: https://clinicaltrials.gov/ProvidedDocs/84/NCT03995784/Prot_000.pdf</t>
  </si>
  <si>
    <t>Injection site reaction: 33.33</t>
  </si>
  <si>
    <t>Number of Subjects Who Achieved FIX Level &gt;=12% [ Time Frame: Days 7, 14, 21, 28, 29 ]</t>
  </si>
  <si>
    <t>CT0502_A2_001</t>
  </si>
  <si>
    <t>CT0502_A3_001</t>
  </si>
  <si>
    <t>CT0594_A1_002</t>
  </si>
  <si>
    <t>Experimental: pegaspargase- Single Dose</t>
  </si>
  <si>
    <t>Treatment period (25 days post 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</si>
  <si>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</si>
  <si>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</si>
  <si>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CT0594_A2_002</t>
  </si>
  <si>
    <t>Experimental: pegaspargase- Multi Dose</t>
  </si>
  <si>
    <t>CT0502_A5_001</t>
  </si>
  <si>
    <t>CT0502_A7_001</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</si>
  <si>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</si>
  <si>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</si>
  <si>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</si>
  <si>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</si>
  <si>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</si>
  <si>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</si>
  <si>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</si>
  <si>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durvalumab: 1500 mg iv q4w from day 15 until clinical benefit</t>
  </si>
  <si>
    <t>Prostate Cancer
Metastatic Castration-Resistant Prostate Cancer (Mcrpc)</t>
  </si>
  <si>
    <t>Azd4635</t>
  </si>
  <si>
    <t>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</si>
  <si>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
2. Percentage of Participants With Confirmed Prostate-specific Antigen (PSA) Response Per Prostate Cancer Working Group 3 (PCWG3) Criteria [ Time Frame: Baseline (Day -28) through end of study (last participant last visit) (approximately 22 months) ]</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</si>
  <si>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</si>
  <si>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</si>
  <si>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</si>
  <si>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</si>
  <si>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oleclumab: 1500 mg iv q2w of 28 day cyclefor 1st 4 doses and q4w thereafter until clinical benefit</t>
  </si>
  <si>
    <t>CT0502_A8_001</t>
  </si>
  <si>
    <t>CT0588_A2_001</t>
  </si>
  <si>
    <t>CT0508_A1_001</t>
  </si>
  <si>
    <t>CT0596_A1_002</t>
  </si>
  <si>
    <t>Overall study-cycle 6 week 15</t>
  </si>
  <si>
    <t>CT0596_A2_002</t>
  </si>
  <si>
    <t>CT0596_A3_002</t>
  </si>
  <si>
    <t>CT0596_A1_003</t>
  </si>
  <si>
    <t>Overall study-end of study/early terminiation</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</si>
  <si>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</si>
  <si>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</si>
  <si>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</si>
  <si>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</si>
  <si>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</si>
  <si>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</si>
  <si>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</si>
  <si>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</si>
  <si>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</si>
  <si>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</si>
  <si>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t>
  </si>
  <si>
    <t>1. Number of Participants Achieving Attack-Free Status for the Efficacy Evaluation Period of Day 0 Through Day 182 [ Time Frame: Day 0 through Day 182 ]</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</si>
  <si>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</si>
  <si>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</si>
  <si>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</si>
  <si>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</si>
  <si>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</si>
  <si>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</si>
  <si>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</si>
  <si>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</si>
  <si>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</si>
  <si>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</si>
  <si>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</si>
  <si>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</si>
  <si>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</si>
  <si>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</si>
  <si>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</si>
  <si>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</si>
  <si>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</si>
  <si>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</si>
  <si>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</si>
  <si>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</si>
  <si>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</si>
  <si>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</si>
  <si>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
With a clinical diagnosis of PN defined by all of the following
Diagnosed by a dermatologist for at least 3 months before the screening visit
On the worst-Itch Numeric Rating Scale (WI-NRS) ranged from 0 to 10, participants who had an average worst itch score of greater than or equal to (&gt;=) 7 in the 7 days prior to Day 1
Participants who had a minimum of 20 PN lesions in total on both legs, and/or both arms and/or trunk, at screening visit and Day 1
History of failing a 2-week course of medium-to-superpotent TCS or when TCS were not medically advisable
Had applied a stable dose of topical emollient (moisturizer) once or twice daily for at least 5 out of the 7 consecutive days immediately before Day 1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</si>
  <si>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</si>
  <si>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</si>
  <si>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</si>
  <si>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</si>
  <si>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</si>
  <si>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</si>
  <si>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</si>
  <si>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CT0517_A3_001</t>
  </si>
  <si>
    <t>CT0599_A1_002</t>
  </si>
  <si>
    <t>Experimental: ravulizumab-cwvz</t>
  </si>
  <si>
    <t>Treatment period- week 26</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</si>
  <si>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</si>
  <si>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</si>
  <si>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</si>
  <si>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</si>
  <si>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</si>
  <si>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</si>
  <si>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</si>
  <si>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</si>
  <si>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</si>
  <si>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</si>
  <si>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</si>
  <si>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
2. With a clinical diagnosis of PN defined by all of the following:
2.1. Diagnosed by a dermatologist for at least 3 months before the Screening visit
2.2. On the Worst Itch Numeric Rating Scale (WI-NRS) ranging from 0 to 10, participants must have an average worst itch score of &gt;=7 in the 7 days prior to Day1.
2.3. Participants must have a minimum of 20 PN lesions in total on both legs, and/or both arms and/or trunk, at Screening visit and Day 1
2.4. History of failing a 2-week course of medium-to-superpotent topical corticosteroids (TCS) or when TCS are not medically advisable
2.5. Have applied a stable dose of topical emollient (moisturizer) once or twice daily for at least 5 out of the 7 consecutive days immediately before Day 1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</si>
  <si>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</si>
  <si>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</si>
  <si>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CT0600_A2_001</t>
  </si>
  <si>
    <t>Dupilumab 600 mg sc on day 1
dupilumab 300 mg q2w for 24 weeks</t>
  </si>
  <si>
    <t>CT0414_A1_002</t>
  </si>
  <si>
    <t>Period 2 (week 26 dosing to week 52 predose)</t>
  </si>
  <si>
    <t>Participants continiued to receive adalimumab (amsparity) 40 mg every 2 weeks by subcutaneous injection</t>
  </si>
  <si>
    <t>CT0414_A4_001</t>
  </si>
  <si>
    <t>Experimental: adalimumab-eu/adalimumab-eu</t>
  </si>
  <si>
    <t>Participants taking adalimumab-eu were re-randomized to receive adalimumab-eu (humira from european union) 40 mg every 2 weeks by subcutaneous injection</t>
  </si>
  <si>
    <t>CT0414_A6_001</t>
  </si>
  <si>
    <t>Experimental: adalimumab-eu/adalimumab (amsparity)</t>
  </si>
  <si>
    <t>Participants taking adalimumab-eu were re-randomized to receive adalimumab (amsparity) 40 mg every 2 weeks by subcutaneous injection</t>
  </si>
  <si>
    <t>CT0440_A2_002</t>
  </si>
  <si>
    <t>Week 17 to week 47 (at week 52)</t>
  </si>
  <si>
    <t>Injection site reaction: 9.96 (Threshold 5%)
Hypersensitivity: 0</t>
  </si>
  <si>
    <t>CT0440_A4_002</t>
  </si>
  <si>
    <t>Injection site reaction: 11.36 (Threshold 5%)
Hypersensitivity: 0</t>
  </si>
  <si>
    <t>CT0440_A5_002</t>
  </si>
  <si>
    <t>Injection site reaction: 14.50 (Threshold 5%)
Hypersensitivity: 0.76</t>
  </si>
  <si>
    <t>CT0457_A1_005</t>
  </si>
  <si>
    <t>Extended treatment period-52 week</t>
  </si>
  <si>
    <t>Injection site erythema: 4.23
Injection site pain: 5.63</t>
  </si>
  <si>
    <t>CT0457_A3_004</t>
  </si>
  <si>
    <t>Injection site erythema: 4.95
Injection site pain: 3.96</t>
  </si>
  <si>
    <t>CT0457_A4_004</t>
  </si>
  <si>
    <t>Injection site erythema: 5.94
Injection site pain: 4.95</t>
  </si>
  <si>
    <t>CT0518_A1_007</t>
  </si>
  <si>
    <t>Injection site erythema: 2.80
Injection site pain: 1.40
Injection site pruritus: 0.70</t>
  </si>
  <si>
    <t>CT0518_A2_007</t>
  </si>
  <si>
    <t>Injection site erythema: 8.28
Injection site pain: 6.90
Injection site pruritus: 5.52</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</si>
  <si>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</si>
  <si>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</si>
  <si>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
80 mg week 2
40 mg q2w week 4 to 56</t>
  </si>
  <si>
    <t>Injection site erythema: 6.7 (Threshold 0%)
Injection site pain: 1.54
Injection site Pruritus: 3.59
Injection site Reaction: 0.51
Injection site swelling: 2.05
Drug Hypersensitivity: 0.51</t>
  </si>
  <si>
    <t>CT0723</t>
  </si>
  <si>
    <t>10.1016/j.jaad.2007.09.010</t>
  </si>
  <si>
    <t>CT0723_A1_001</t>
  </si>
  <si>
    <t>Treatment period - week 52</t>
  </si>
  <si>
    <t>CT0688</t>
  </si>
  <si>
    <t>10.1371/journal.pmed.1003348</t>
  </si>
  <si>
    <t>CT0688_A7_001</t>
  </si>
  <si>
    <t>12 Months</t>
  </si>
  <si>
    <t>Ra patients aged 18 years or more prescribed for the first time as first-line or second-line therapy</t>
  </si>
  <si>
    <t>Chemoluminescence drug-tolerant capture ELISA</t>
  </si>
  <si>
    <t xml:space="preserve"> ADAs were detected by specific validated assays for each BP and analyzed in central ABIRISK laboratories</t>
  </si>
  <si>
    <t>CT0694</t>
  </si>
  <si>
    <t>10.1136/ard.2009.108787</t>
  </si>
  <si>
    <t>CT0694_A1_001</t>
  </si>
  <si>
    <t>Treatment period - month 12</t>
  </si>
  <si>
    <t>Psoriatic arthritis</t>
  </si>
  <si>
    <t>22 patients with active psa, fulfilling caspar classification criteria</t>
  </si>
  <si>
    <t>CT0688_A6_001</t>
  </si>
  <si>
    <t>Patients with crohn’s disease or ulcerative colitis, not naive to tnf inhibitor therapy or who were treated with corticoids more than 30 mg/day over the last 15 days were excluded</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</si>
  <si>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</si>
  <si>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</si>
  <si>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</si>
  <si>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</si>
  <si>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</si>
  <si>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
bendamustine 90 mg/m2 iv on days 2 and 3 of cycle 1 and thereafter on days 1 and 2 of cycles 2-6
rituximab 375 mg/m2 iv</t>
  </si>
  <si>
    <t>Bendamustine, Rituximab</t>
  </si>
  <si>
    <t>Ages Eligible for Study: 18 Years and older
Able to comply with the study protocol and procedures, in the investigator's judgement.
Transplant ineligible participants with R/R DLBCL.
Confirmed DLBCL diagnosis.
For participants who have received prior bendamustine, a response duration &gt; 1 year (for participants who have relapsed disease after a prior regimen).
At least one bi-dimensionally measurable lesion, defined as &gt; 1.5 cm in its longest dimension as measured by CT or magnetic resonance imaging (MRI).
Availability of archival or freshly collected tumor tissue before study enrolment.
Life expectancy of at least 24 weeks.
ECOG Performance Status of 0, 1 or 2.
Adequate haematologic function.
Women of childbearing potential: agreement to remain abstinent (refrain from heterosexual intercourse) or use contraception, and agreement to refrain from donating eggs.
For men who are not surgically sterile: agreement to remain abstinent (refrain from heterosexual intercourse) or use contraception, and agreement to refrain from donating sperm.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</si>
  <si>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</si>
  <si>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</si>
  <si>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</si>
  <si>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</si>
  <si>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</si>
  <si>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</si>
  <si>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</si>
  <si>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t>
  </si>
  <si>
    <t>Area Under the Serum Concentration-time Curve From Time Zero to Infinity [AUC(0-infinity)]</t>
  </si>
  <si>
    <t>CT0603_A2_001</t>
  </si>
  <si>
    <t>Active comparator: eu approved avastin</t>
  </si>
  <si>
    <t>Participants received sterile vial 400mg/16ml, single-dose 3mg/kg administered as 90-minute infusion on day 1. eu approved avastin®: solution for intravenous infusion, single dose of 3mg/kg, administered as 90- minute infusion</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</si>
  <si>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</si>
  <si>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</si>
  <si>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</si>
  <si>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</si>
  <si>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</si>
  <si>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</si>
  <si>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
AUC(0-infinity); Area Under the Serum Concentration-time Curve From Time Zero to Infinity [ Time Frame: Predose, 1.5 hours (end of infusion), 2, 3, 4, 5, 6, 8, 12, 24 hours post-dose on Day 3-8, Day 10, Day 14, Day 21, Day 28, Day 42, Day 56, Day 78, and Day 100. ]</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</si>
  <si>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</si>
  <si>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</si>
  <si>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</si>
  <si>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</si>
  <si>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</si>
  <si>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</si>
  <si>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</si>
  <si>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</si>
  <si>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</si>
  <si>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</si>
  <si>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</si>
  <si>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</si>
  <si>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</si>
  <si>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
A diagnosis of sporadic or familial ALS, defined by the El Escorial criteria (possible, laboratory-supported probable, probable, or definite ALS)
ALS onset &lt;= 36 months from Screening
Documented meningococcal vaccination not more than 3 years prior to, or at the time of, initiating study treatment
Upright slow vital capacity &gt;= 65% predicted at Screening
If on riluzole, participant must be on a stable dose for 30 days; if on edaravone, participant must be on a stable dose for 60 days (2 cycles)
Body weight &gt;= 40 kilograms at Screening
Contraceptive use by men or women should be consistent with local regulations regarding the methods of contraception for those participating in clinical studies</t>
  </si>
  <si>
    <t>Infusion related Hypersensitivity reaction (Serious adverse events): 0</t>
  </si>
  <si>
    <t>CT0606</t>
  </si>
  <si>
    <t>NCT04285229</t>
  </si>
  <si>
    <t>CT0606_A1_001</t>
  </si>
  <si>
    <t>Participants received starting dose of 160 milligrams (mg) ixekizumab at week 0 followed by 80 mg ixekizumab once every four weeks (q4w) by subcutaneous injection</t>
  </si>
  <si>
    <t>160 mg loading dose
80 mg once every 4 weeks</t>
  </si>
  <si>
    <t>•Adults aged 18 years and older
•Have an established diagnosis of radiographic axial spondyloarthritis (r-xSpA) with sacroiliitis defined radiographically according to the modified New York criteria
•Participants have a history of back pain &gt;=3 months with age at onset &lt;45 years
•Biologic naive or have had prior treatment with 1 tumor necrosis factor (TNF) inhibitor.Must have had an inadequate response to 2 or more NSAIDs at the therapeutic dose range for a total duration of at least 4 weeks OR have a history of intolerance to NSAIDs
•Must have had an inadequate response to 2 or more NSAIDs at the therapeutic dose range for a total duration of at least 4 weeks OR have a history of intolerance to NSAIDs
•Have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</si>
  <si>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</si>
  <si>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</si>
  <si>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</si>
  <si>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CT0606_A2_001</t>
  </si>
  <si>
    <t>Participants received placebo every four weeks (q4w) by subcutaneous (sc) injection</t>
  </si>
  <si>
    <t>Placebo q4w by sc injection</t>
  </si>
  <si>
    <t>Injection site reaction: 2.74</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</si>
  <si>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</si>
  <si>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</si>
  <si>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</si>
  <si>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</si>
  <si>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</si>
  <si>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</si>
  <si>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</si>
  <si>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
Mesenchymal epithelial transition (MET) amplification detected by a positive liquid biopsy and/or tissue with appropriate regulatory status (collected after disease progression of the previous anti-EGFR therapy)
Measurable disease by Investigator in accordance with RECIST Version 1.1
Eastern Cooperative Oncology Group Performance Status (ECOG PS) of 0 or 1
Life expectancy greater than 3 months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
Less than 2 months between the last administration of the most recent EGFR containing regimen and first dosing in this study
Adequate hematological function, hepatic and renal functions as defined in the protocol
Signed and dated informed consent indicating that the participants had been informed of all the pertinent aspects of the trial prior to enrollment
Contraceptive use by males or females will be consistent with local regulations on contraception methods for those participating in clinical studies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</si>
  <si>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</si>
  <si>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
2. Number of Participants With Objective Response (OR) According to Response Evaluation Criteria in Solid Tumors Version 1.1 (RECIST v1.1) Assessed by Investigators [ Time Frame: Time from first study treatment assessed up to 218 days ]</t>
  </si>
  <si>
    <t>CT0608</t>
  </si>
  <si>
    <t>NCT04540627</t>
  </si>
  <si>
    <t>CT0608_A1_001</t>
  </si>
  <si>
    <t>Experimental: double-blind palivizumab (part 2)</t>
  </si>
  <si>
    <t>Double-blind treatment: viral challenge</t>
  </si>
  <si>
    <t>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t>
  </si>
  <si>
    <t>Palivizumab iv single dose of 8mg/kg, administered at a rate of 1ml/min
rsv-a memphis 37b virus single intranasal virus dose 4.5log10 pfu</t>
  </si>
  <si>
    <t>Healthy Adult Participants</t>
  </si>
  <si>
    <t>Rsv-A Memphis 37B Virus</t>
  </si>
  <si>
    <t>An informed consent document signed and dated by the participant and the Investigator
Aged between 18 and 55 years old on the day of signing the consent form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
A documented medical history prior to enrolment
The following criteria are applicable to female participants participating in the study
--Females of childbearing potential must have a negative pregnancy test prior to enrolment
--Females of non-childbearing potential:
--Post- menopausal females; defined as having a history of amenorrhea for &gt;12 months with no alternative medical cause, and /or by Follicle stimulating hormone (FSH) level &gt;40mIU/mL, confirmed by laboratory
--Documented status as being surgically sterile (e.g. tubal ligation, hysterectomy, bilateral salpingectomy and bilateral oophorectomy)
The following criteria apply to female and male participants: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
--Established use of hormonal methods of contraception described below (for a minimum of 2 weeks prior to the first study visit). When hormonal methods of contraception are used, male partners are required to use a condom with a spermicide: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Male participants must agree to the contraceptive requirements below at entry to quarantine and continuing until 90 days after the date of Viral challenge / last dosing with the investigational medicinal product (IMP) (whichever occurs last):
--Use a condom with a spermicide to prevent pregnancy in a female partner or to prevent exposure of any partner (male and female) to the IMP
--Male sterilisation with the appropriate post vasectomy documentation of the absence of sperm in the ejaculate (please note that the use of condom with spermicide will still be required to prevent partner exposure). This applies only to males participating in the study
--In addition, for female partners of childbearing potential, that partner must use another form of contraception such as one of the highly effective methods mentioned above for female participants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In addition to the contraceptive requirements above, male participants must agree not to donate sperm following discharge from quarantine until 90 days after the date of Viral Challenge/last dosing with IMP (whichever occurs last)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</si>
  <si>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</si>
  <si>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
3) qRT-PCR Peak Viral Load for Double-blind Palivizumab or Placebo (Part 2). [ Time Frame: From two days post viral challenge (Day 2) to the end of quarantine (Day 12) in Part 2 ]</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</si>
  <si>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</si>
  <si>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</si>
  <si>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</si>
  <si>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</si>
  <si>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</si>
  <si>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</si>
  <si>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
tralokinumab 300 mg q2w untill week 14</t>
  </si>
  <si>
    <t>Mometasone Furoate</t>
  </si>
  <si>
    <t>Japanese subject aged 18 years and above
Diagnosis of AD as defined by the Hanifin and Rajka (1980) criteria for AD
History of AD for 1 year or more
A recent history (within 1 year before screening) of inadequate response to treatment with topical medication
AD involvement of 10% or more body surface area at screening and at baseline according to component A of SCORAD
Applied a stable dose of emollient twice daily (or more, as needed) for at least 14 days before randomisation</t>
  </si>
  <si>
    <t>Anti-tralokinumab antibody levels were analyzed using a validated bioanalytical method</t>
  </si>
  <si>
    <t>Injection site erythema (Frequency Threshold 2%): 5.66
Injection site reaction (Frequency Threshold 2%): 9.43</t>
  </si>
  <si>
    <t>1) Investigator's Global Assessment (IGA) Score of 0 (Clear) or 1 (Almost Clear) at Week 16 [ Time Frame: Week 16 ]
2) At Least 75% Reduction in Eczema Area and Severity Index (EASI75) at Week 16 [ Time Frame: Week 0 to Week 16 ]</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</si>
  <si>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</si>
  <si>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</si>
  <si>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</si>
  <si>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CT0610</t>
  </si>
  <si>
    <t>NCT04791319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</si>
  <si>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</si>
  <si>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</si>
  <si>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</si>
  <si>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</si>
  <si>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</si>
  <si>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</si>
  <si>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t>
  </si>
  <si>
    <t>Injection site erythema (Frequency Threshold 5%): 6.06
Injection site swelling: 3.03</t>
  </si>
  <si>
    <t>Percentage of Participants Achieving Eczema Area and Severity Index-75 (EASI-75) (Greater Than or Equal to [&gt;=] 75 Percent [%] Improvement From Baseline) at Week 16 [ Time Frame: Week 16]</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</si>
  <si>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</si>
  <si>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</si>
  <si>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</si>
  <si>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</si>
  <si>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</si>
  <si>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
Injection site swelling 5.26</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</si>
  <si>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</si>
  <si>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</si>
  <si>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</si>
  <si>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</si>
  <si>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</si>
  <si>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</si>
  <si>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CT0661</t>
  </si>
  <si>
    <t>10.1177/1078155220953873</t>
  </si>
  <si>
    <t>CT0661_A1_001</t>
  </si>
  <si>
    <t>Trastuzumab iv</t>
  </si>
  <si>
    <t>Intravenous Trastuzumab</t>
  </si>
  <si>
    <t>6 mg/kg or 8 mg/kg</t>
  </si>
  <si>
    <t>Q3w</t>
  </si>
  <si>
    <t>Her-2+ Breast Cancer</t>
  </si>
  <si>
    <t>ELISA-type automated immunoassay (SHIKARIVR S-ATT, Matriks Biotek)</t>
  </si>
  <si>
    <t>CT0661_A2_001</t>
  </si>
  <si>
    <t>Trastuzumab sc</t>
  </si>
  <si>
    <t>Subcutaneous Trastuzumab</t>
  </si>
  <si>
    <t>600 mg</t>
  </si>
  <si>
    <t>CT0611</t>
  </si>
  <si>
    <t>NCT01819727</t>
  </si>
  <si>
    <t>CT0611_A1_001</t>
  </si>
  <si>
    <t>Anti-Phenylalanine Ammonia Lyase Igg Antibodies</t>
  </si>
  <si>
    <t>20 mg/day or 40 mg/day</t>
  </si>
  <si>
    <t>Phenylketonuria (Pku)</t>
  </si>
  <si>
    <t>Individuals with current diagnosis of PKU with blood Phe concentration &gt;600 µmol/L and average blood Phe concentration of &gt;600 µmol/L over the past 6 months and Are ≥18 and ≤70 years of age with no previous exposure to BMN 165</t>
  </si>
  <si>
    <t>CT0611_A1_002</t>
  </si>
  <si>
    <t>Treatment period - week 8</t>
  </si>
  <si>
    <t>CT0611_A1_003</t>
  </si>
  <si>
    <t>Treatment period - week 12</t>
  </si>
  <si>
    <t>CT0611_A1_004</t>
  </si>
  <si>
    <t>CT0611_A1_005</t>
  </si>
  <si>
    <t>Treatment period - week 20</t>
  </si>
  <si>
    <t>CT0611_A1_006</t>
  </si>
  <si>
    <t>CT0611_A1_007</t>
  </si>
  <si>
    <t>Treatment period - week 36</t>
  </si>
  <si>
    <t>CT0611_A1_008</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</si>
  <si>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</si>
  <si>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</si>
  <si>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</si>
  <si>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</si>
  <si>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</si>
  <si>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</si>
  <si>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</si>
  <si>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</si>
  <si>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</si>
  <si>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</si>
  <si>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</si>
  <si>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</si>
  <si>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</si>
  <si>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</si>
  <si>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</si>
  <si>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</si>
  <si>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</si>
  <si>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</si>
  <si>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</si>
  <si>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</si>
  <si>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</si>
  <si>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</si>
  <si>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</si>
  <si>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</si>
  <si>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</si>
  <si>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</si>
  <si>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</si>
  <si>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</si>
  <si>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</si>
  <si>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</si>
  <si>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</si>
  <si>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</si>
  <si>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</si>
  <si>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</si>
  <si>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</si>
  <si>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</si>
  <si>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</si>
  <si>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</si>
  <si>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</si>
  <si>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CT0612_A1_002</t>
  </si>
  <si>
    <t>CT0612_A1_003</t>
  </si>
  <si>
    <t>CT0612_A1_004</t>
  </si>
  <si>
    <t>Treatment period - week 156</t>
  </si>
  <si>
    <t>CT0612_A1_005</t>
  </si>
  <si>
    <t>Anti-Phenylalanine Ammonia Lyase Antibodies</t>
  </si>
  <si>
    <t>CT0612_A1_006</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</si>
  <si>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</si>
  <si>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</si>
  <si>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</si>
  <si>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</si>
  <si>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</si>
  <si>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</si>
  <si>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</si>
  <si>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</si>
  <si>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</si>
  <si>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</si>
  <si>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</si>
  <si>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µg/kg 30 minutes on days 1, 3, 5 of each 28 day cycle for a maximum of 6 cycles or until disease progression</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</si>
  <si>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</si>
  <si>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</si>
  <si>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</si>
  <si>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CT0662</t>
  </si>
  <si>
    <t>CT0662_A1_001</t>
  </si>
  <si>
    <t>Palynziq all treatment arms</t>
  </si>
  <si>
    <t>IgM ADA at 2 months</t>
  </si>
  <si>
    <t>Palynziq is 2.5 mg subcutaneously once weekly for 4 weeks, Titrate the Palynziq dosage in a step-wise manner, based on tolerability, over at least 5 weeks, to achieve
a dosage of 20 mg subcutaneously once daily</t>
  </si>
  <si>
    <t>CT0662_A1_002</t>
  </si>
  <si>
    <t>IgM ADA at 36 months</t>
  </si>
  <si>
    <t>CT0662_A1_003</t>
  </si>
  <si>
    <t>Anti-Phenylalanine Ammonia Lyase IgG Antibodies</t>
  </si>
  <si>
    <t>IgG ADA at 4 months</t>
  </si>
  <si>
    <t>CT0662_A1_004</t>
  </si>
  <si>
    <t>Anti-PEG IgG Antibodies</t>
  </si>
  <si>
    <t>PEG IgG ADA at 3 months</t>
  </si>
  <si>
    <t>CT0662_A1_005</t>
  </si>
  <si>
    <t>Anti-PEG IgM Antibodies</t>
  </si>
  <si>
    <t>PEG IgM ADA at 3 months</t>
  </si>
  <si>
    <t>CT0663</t>
  </si>
  <si>
    <t>10.1182/bloodadvances.2019000507</t>
  </si>
  <si>
    <t>CT0663_A1_001</t>
  </si>
  <si>
    <t>5 to 50 μg/kg qod</t>
  </si>
  <si>
    <t>50 μg/kg every other week, in ≥4-week cycles.</t>
  </si>
  <si>
    <t>Patients with relapsed/refractory HCL that progressed after &gt;2 prior therapies. Twenty-eight patients were enrolled. The median number of prior purine analog treatments was 2 (range, 1-7) and 62% of patients previously received rituximab</t>
  </si>
  <si>
    <t>CT0517_A4_001</t>
  </si>
  <si>
    <t>CT0710_A1_002</t>
  </si>
  <si>
    <t>Cycle 2 Day 1- Day 28</t>
  </si>
  <si>
    <t>CT0710_A1_003</t>
  </si>
  <si>
    <t>Cycle 3 Day 1- Day 56</t>
  </si>
  <si>
    <t>CT0710_A1_004</t>
  </si>
  <si>
    <t>Cycle 5 Day 1- Day 112</t>
  </si>
  <si>
    <t>CT0710_A1_005</t>
  </si>
  <si>
    <t>End of Treatment- Day 140</t>
  </si>
  <si>
    <t>CT0664</t>
  </si>
  <si>
    <t>5351253-Infantile</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</si>
  <si>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</si>
  <si>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</si>
  <si>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</si>
  <si>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</si>
  <si>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</si>
  <si>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</si>
  <si>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</si>
  <si>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</si>
  <si>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CT0711</t>
  </si>
  <si>
    <t>5351253-LateOnset</t>
  </si>
  <si>
    <t>CT0711_A1_001</t>
  </si>
  <si>
    <t>20 mg/kg qow</t>
  </si>
  <si>
    <t>Treatment period - week 78</t>
  </si>
  <si>
    <t>20 mg/kg every 2 weeks</t>
  </si>
  <si>
    <t>Patients (45 male, 45 female), aged 10 to 70 years, to 20 mg/kg alglucosidase alfa or placebo</t>
  </si>
  <si>
    <t>CT0613</t>
  </si>
  <si>
    <t>NCT01526785</t>
  </si>
  <si>
    <t>CT0613_A1_001</t>
  </si>
  <si>
    <t xml:space="preserve"> Alglucosidase alfa 4000 L</t>
  </si>
  <si>
    <t>4000 L alglucosidase alfa administered by IV infusion at the same dose and dose regimen used for the patient's routine treatment prior to the study for 52 weeks</t>
  </si>
  <si>
    <t>Previously 160 L rhGAA–treated US patients with Pompe disease aged ≥1 year, irrespective of cardiac involvement</t>
  </si>
  <si>
    <t>CT0614</t>
  </si>
  <si>
    <t>NCT00882921</t>
  </si>
  <si>
    <t>CT0614_A1_001</t>
  </si>
  <si>
    <t>Anti-Idursulfase Antibodies</t>
  </si>
  <si>
    <t>Idursulfase 0.5 mg/kg qw</t>
  </si>
  <si>
    <t>Treatment period - week 109</t>
  </si>
  <si>
    <t>0.5 mg/kg every week</t>
  </si>
  <si>
    <t>Hunter Syndrome Mucopolysaccharidosis Ii ( 5 Years Of Age+)</t>
  </si>
  <si>
    <t>Male patients &lt; 12  years</t>
  </si>
  <si>
    <t>Conformation-specific antibody, ELISA andradioimmunoprecipitation (RIP) assay</t>
  </si>
  <si>
    <t>CT0614_A1_002</t>
  </si>
  <si>
    <t>Male patients ≥ 12 years</t>
  </si>
  <si>
    <t>CT0615</t>
  </si>
  <si>
    <t>EU/1/01/189/001-003</t>
  </si>
  <si>
    <t>CT0615_A1_001</t>
  </si>
  <si>
    <t>Anti-Agalsidase Alfa Antibodies</t>
  </si>
  <si>
    <t>Agalsidase alfa 0.2 mg/kg qw</t>
  </si>
  <si>
    <t>0.2 mg/kg weekly</t>
  </si>
  <si>
    <t>Fabry Disease</t>
  </si>
  <si>
    <t>Adult male patients</t>
  </si>
  <si>
    <t>CT0615_A2_001</t>
  </si>
  <si>
    <t>Pediatric male patients</t>
  </si>
  <si>
    <t>CT0517_A5_001</t>
  </si>
  <si>
    <t>CT0670_A1_002</t>
  </si>
  <si>
    <t>Cycle 1- Day 21</t>
  </si>
  <si>
    <t>CT0670_A1_003</t>
  </si>
  <si>
    <t>Cycle 2- Day 42</t>
  </si>
  <si>
    <t>CT0670_A1_004</t>
  </si>
  <si>
    <t>Cycle 3- Day 63</t>
  </si>
  <si>
    <t>CT0521_A2_001</t>
  </si>
  <si>
    <t>CT0712_A1_002</t>
  </si>
  <si>
    <t>CT0712_A1_003</t>
  </si>
  <si>
    <t>9 or 18 mcg/kg/day iv infusion daily for 5 days every 3 weeks</t>
  </si>
  <si>
    <t>Patients should have CD25 expression on at least 20% of the cells in any relevant tumor tissue sample (skin biopsy) or circulating cells.</t>
  </si>
  <si>
    <t>CT0616</t>
  </si>
  <si>
    <t>NCT1401530</t>
  </si>
  <si>
    <t>CT0616_A1_001</t>
  </si>
  <si>
    <t>Anti-E7777 Antibodies</t>
  </si>
  <si>
    <t>Denileukin diftitox 9 μg/kg qd</t>
  </si>
  <si>
    <t>9 μg/kg/day for five consecutive days per 21‐day cycle</t>
  </si>
  <si>
    <t>CT0524_A1_001</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</si>
  <si>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</si>
  <si>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</si>
  <si>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</si>
  <si>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</si>
  <si>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CT0351_A2_001</t>
  </si>
  <si>
    <t>50 mg sc injection every 2 weeks along with placebo matched to atorvastatin tablet once daily for up to 24 weeks</t>
  </si>
  <si>
    <t>18 Years and older, Statin Intolerant, Fasting LDL-C &gt; = 70 mg/dL Fasting TG &lt; = 400 mg/dL</t>
  </si>
  <si>
    <t>CT0412_A3_001</t>
  </si>
  <si>
    <t>150 mg subcutaneous injection once in every 2 weeks, over a period of 12 weeks</t>
  </si>
  <si>
    <t>18 Years and older, treated with a statin - Fasting LDL-C &gt;=70mg/dL and triglycerides &lt;=400mg/dL</t>
  </si>
  <si>
    <t>CT0412_A4_001</t>
  </si>
  <si>
    <t>Bococizumab 75 mg q2w</t>
  </si>
  <si>
    <t>75 mg subcutaneous injection once in every 2 weeks, over a period of 12 weeks</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</si>
  <si>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</si>
  <si>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</si>
  <si>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</si>
  <si>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</si>
  <si>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</si>
  <si>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</si>
  <si>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</si>
  <si>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</si>
  <si>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CT0619</t>
  </si>
  <si>
    <t>NCT01764633</t>
  </si>
  <si>
    <t>CT0619_A1_001</t>
  </si>
  <si>
    <t>Evolocumab 140 mg q2w or 420 mg q4w</t>
  </si>
  <si>
    <t>Evolocumab subcutaneous injections either 140 mg q2w or 420 mg qm</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</si>
  <si>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</si>
  <si>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</si>
  <si>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</si>
  <si>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</si>
  <si>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</si>
  <si>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</si>
  <si>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 150 mg/dL (no statin at screening), ≥ 100 mg/dL (non-intensive statin at screening), or ≥ 80 mg/dL (intensive statin at screening) and fasting triglycerides ≤ 400 mg/dL</t>
  </si>
  <si>
    <t>CT0621</t>
  </si>
  <si>
    <t>NCT01516879</t>
  </si>
  <si>
    <t>CT0621_A1_001</t>
  </si>
  <si>
    <t>Evolocumab 420 mg subcutaneously once a month for 52 weeks</t>
  </si>
  <si>
    <t>Adults with fasting low-density lipoprotein cholesterol (LDL-C) ≥ 75 mg/dL and triglycerides ≤ 400 mg/dL</t>
  </si>
  <si>
    <t>CT0621_A2_001</t>
  </si>
  <si>
    <t>Evolocumab 420 mg q4w with atorvastatin 10 mg qd</t>
  </si>
  <si>
    <t>Evolocumab 420 mg subcutaneously once a month with atorvastatin 10 mg everyday for 52 weeks</t>
  </si>
  <si>
    <t>CT0621_A3_001</t>
  </si>
  <si>
    <t>Evolocumab 420 mg q4w with atorvastatin 80 mg qd</t>
  </si>
  <si>
    <t>Evolocumab 420 mg subcutaneously once a month with atorvastatin 80 mg everyday for 52 weeks</t>
  </si>
  <si>
    <t>CT0621_A4_001</t>
  </si>
  <si>
    <t>Evolocumab 420 mg q4w with atorvastatin 80 mg qd with ezetimibe 10 mg qd</t>
  </si>
  <si>
    <t>Evolocumab 420 mg subcutaneously once a month with atorvastatin 80 mg everyday with ezetimibe 10 mg everyday for 52 weeks</t>
  </si>
  <si>
    <t>Atorvastatin, Ezetimibe</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</si>
  <si>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</si>
  <si>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</si>
  <si>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</si>
  <si>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</si>
  <si>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</si>
  <si>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 20 to ≤ 85 years of age, with fasting low-density lipoprotein cholesterol (LDL-C) ≥ 100 mg/dL (2.6 mmol/L), fasting triglycerides ≤ 400 mg/dL (4.5 mmol/L), and at high risk for cardiovascular events</t>
  </si>
  <si>
    <t>CT0623</t>
  </si>
  <si>
    <t>NCT01763827</t>
  </si>
  <si>
    <t>CT0623_A1_001</t>
  </si>
  <si>
    <t>Evolocumab 140 mg q2w</t>
  </si>
  <si>
    <t>Oral placebo and evolocumab 140 mg biweekly</t>
  </si>
  <si>
    <t>Patients 18 to 80 years of age with fasting low-density lipoprotein cholesterol (LDL-C) ≥100 and &lt;190 mg/dl and Framingham risk scores ≤10%</t>
  </si>
  <si>
    <t>CT0623_A2_001</t>
  </si>
  <si>
    <t>Oral placebo and evolocumab 420 mg monthly</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</si>
  <si>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</si>
  <si>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</si>
  <si>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</si>
  <si>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</si>
  <si>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</si>
  <si>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 100 mg/dL</t>
  </si>
  <si>
    <t>CT0624_A2_001</t>
  </si>
  <si>
    <t>420 mg evolocumab by subcutaneous injection once a month for up to 12 weeks</t>
  </si>
  <si>
    <t>CT0625</t>
  </si>
  <si>
    <t>NCT01763905</t>
  </si>
  <si>
    <t>CT0625_A1_001</t>
  </si>
  <si>
    <t>140 mg evolocumab by subcutaneous injection once every 2 weeks and placebo tablets once a day for up to 12 weeks</t>
  </si>
  <si>
    <t>Men and women ≥ 18 to ≤ 80 years of age who have tried at least 2 statins and were unable to tolerate any dose or increase in statin dose due to muscle-related side effects</t>
  </si>
  <si>
    <t>CT0625_A2_001</t>
  </si>
  <si>
    <t>420 mg evolocumab by subcutaneous injection once a month and placebo tablets once a day for up to 12 weeks</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</si>
  <si>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</si>
  <si>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</si>
  <si>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</si>
  <si>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</si>
  <si>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</si>
  <si>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</si>
  <si>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</si>
  <si>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CT0627</t>
  </si>
  <si>
    <t>NCT01588496</t>
  </si>
  <si>
    <t>CT0627_A1_001</t>
  </si>
  <si>
    <t>Evolocumab 420 mg q4w for 12 weeks</t>
  </si>
  <si>
    <t>420 mg every 4 weeks for 12 weeks</t>
  </si>
  <si>
    <t>Homozygous Familial Hypercholesterolemia (Hc)</t>
  </si>
  <si>
    <t>50 eligible patients (aged ≥12 years) with homozygous familial hypercholesterolaemia, on stable lipid-regulating therapy for at least 4 weeks, and not receiving lipoprotein apheresis</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</si>
  <si>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</si>
  <si>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</si>
  <si>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</si>
  <si>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</si>
  <si>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</si>
  <si>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</si>
  <si>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</si>
  <si>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CT0629</t>
  </si>
  <si>
    <t>EMA/CHMP/76688/2015</t>
  </si>
  <si>
    <t>CT0629_A1_001</t>
  </si>
  <si>
    <t>Nivolumab3 mg/kg q2w</t>
  </si>
  <si>
    <t>3 mg/kg every 2 weeks</t>
  </si>
  <si>
    <t>Multiple Oncology</t>
  </si>
  <si>
    <t>CT0630</t>
  </si>
  <si>
    <t>NCT01642004</t>
  </si>
  <si>
    <t>CT0630_A1_001</t>
  </si>
  <si>
    <t>Nivolumab 3 mg/kg q2w</t>
  </si>
  <si>
    <t>Advanced Or Metastatic Squamous Nsclc</t>
  </si>
  <si>
    <t>Previously treated advanced or metastatic squamous NSCLC</t>
  </si>
  <si>
    <t>CT0631</t>
  </si>
  <si>
    <t>NCT01721746</t>
  </si>
  <si>
    <t>CT0631_A1_001</t>
  </si>
  <si>
    <t>Advanced melanoma progressing after anti-CTLA-4 therapy</t>
  </si>
  <si>
    <t>CT0632</t>
  </si>
  <si>
    <t>NCT01673867</t>
  </si>
  <si>
    <t>CT0632_A1_001</t>
  </si>
  <si>
    <t>Nonsquamous Nsclc</t>
  </si>
  <si>
    <t>Previously treated nonsquamous NSCLC</t>
  </si>
  <si>
    <t>CT0633</t>
  </si>
  <si>
    <t>NCT01721759</t>
  </si>
  <si>
    <t>CT0633_A1_001</t>
  </si>
  <si>
    <t>Advanced Squamous Nsclc</t>
  </si>
  <si>
    <t>Previously treated advanced squamous NSCLC</t>
  </si>
  <si>
    <t>CT0634</t>
  </si>
  <si>
    <t>NCT01721772</t>
  </si>
  <si>
    <t>CT0634_A1_001</t>
  </si>
  <si>
    <t>Metastatic Melanoma</t>
  </si>
  <si>
    <t>Previously untreated, unresectable, or metastatic melanoma</t>
  </si>
  <si>
    <t>CT0635</t>
  </si>
  <si>
    <t>NCT01844505</t>
  </si>
  <si>
    <t>CT0635_A1_001</t>
  </si>
  <si>
    <t>Previously untreated advanced melanoma</t>
  </si>
  <si>
    <t>CT0674</t>
  </si>
  <si>
    <t>4400743-OAK</t>
  </si>
  <si>
    <t>CT0674_A1_001</t>
  </si>
  <si>
    <t>CT0755</t>
  </si>
  <si>
    <t>4400743-IMvigor210</t>
  </si>
  <si>
    <t>CT0755_A1_001</t>
  </si>
  <si>
    <t>CT0756</t>
  </si>
  <si>
    <t>4400743-IMpower150</t>
  </si>
  <si>
    <t>CT0756_A1_001</t>
  </si>
  <si>
    <t>Tecentriq with bevacizumab, paclitaxel and carboplatin</t>
  </si>
  <si>
    <t>Bevacizumab, Paclitaxel And Carboplatin</t>
  </si>
  <si>
    <t>CT0757</t>
  </si>
  <si>
    <t>4400743-IMpassion130</t>
  </si>
  <si>
    <t>CT0757_A1_001</t>
  </si>
  <si>
    <t>CT0675</t>
  </si>
  <si>
    <t>10.1186/s40425-019-0586-0_EMA2017A</t>
  </si>
  <si>
    <t>CT0675_A1_001</t>
  </si>
  <si>
    <t>Multiple Indications</t>
  </si>
  <si>
    <t>CT0695</t>
  </si>
  <si>
    <t>10.1186/s40425-019-0586-0_USPI2018A</t>
  </si>
  <si>
    <t>CT0695_A1_001</t>
  </si>
  <si>
    <t>Atezolizumab Cohort 1</t>
  </si>
  <si>
    <t>CT0695_A2_001</t>
  </si>
  <si>
    <t>Atezolizumab Cohort 2</t>
  </si>
  <si>
    <t>CT0696</t>
  </si>
  <si>
    <t>10.1186/s40425-019-0586-0_USPI2018B</t>
  </si>
  <si>
    <t>CT0696_A1_001</t>
  </si>
  <si>
    <t>CT0697</t>
  </si>
  <si>
    <t>10.1186/s40425-019-0586-0_USPI2017B</t>
  </si>
  <si>
    <t>CT0697_A1_001</t>
  </si>
  <si>
    <t>CT0698</t>
  </si>
  <si>
    <t>10.1186/s40425-019-0586-0_EMA2017B</t>
  </si>
  <si>
    <t>CT0698_A1_001</t>
  </si>
  <si>
    <t>Assay performed with a cut point known to provide adequate assay sensitivity and drug tolerance level</t>
  </si>
  <si>
    <t>CT0699</t>
  </si>
  <si>
    <t>10.1186/s40425-019-0586-0_USPI2018C</t>
  </si>
  <si>
    <t>CT0699_A1_001</t>
  </si>
  <si>
    <t>CT0700</t>
  </si>
  <si>
    <t>10.1186/s40425-019-0586-0_Antoniaetal2016</t>
  </si>
  <si>
    <t>CT0700_A1_001</t>
  </si>
  <si>
    <t>Durvalumab + Tremelimumab Cohort 1</t>
  </si>
  <si>
    <t>CT0700_A2_001</t>
  </si>
  <si>
    <t>CT0701</t>
  </si>
  <si>
    <t>10.1186/s40425-019-0586-0_USPI2018D</t>
  </si>
  <si>
    <t>CT0701_A1_001</t>
  </si>
  <si>
    <t>Anti-Ipilimimab Antibodies</t>
  </si>
  <si>
    <t>CT0702</t>
  </si>
  <si>
    <t>10.1186/s40425-019-0586-0_USPI2018E</t>
  </si>
  <si>
    <t>CT0702_A1_001</t>
  </si>
  <si>
    <t>ADA assessed using an ECL assay with improved drug tolerance</t>
  </si>
  <si>
    <t>CT0703</t>
  </si>
  <si>
    <t>10.1186/s40425-019-0586-0_USPI2018F</t>
  </si>
  <si>
    <t>CT0703_A1_001</t>
  </si>
  <si>
    <t>Ipilimumab + Nivolumab</t>
  </si>
  <si>
    <t>RCC, mCRC</t>
  </si>
  <si>
    <t>CT0704</t>
  </si>
  <si>
    <t>10.1186/s40425-019-0586-0_Knervelandetal2018</t>
  </si>
  <si>
    <t>CT0704_A1_001</t>
  </si>
  <si>
    <t>Bead-based assay</t>
  </si>
  <si>
    <t>CT0705</t>
  </si>
  <si>
    <t>10.1186/s40425-019-0586-0_USPI2018G</t>
  </si>
  <si>
    <t>CT0705_A1_001</t>
  </si>
  <si>
    <t>Nivolumab followed by ipilimumab</t>
  </si>
  <si>
    <t>Nivo followed by ipi</t>
  </si>
  <si>
    <t>CT0705_A2_001</t>
  </si>
  <si>
    <t>CT0705_A3_001</t>
  </si>
  <si>
    <t>Nivolumab 3 mg/kg followed by ipi 1 mg/kg q3w</t>
  </si>
  <si>
    <t>Nivo 3 mg/kg followed by ipi 1 mg/kg every 3 weeks</t>
  </si>
  <si>
    <t>CT0705_A4_001</t>
  </si>
  <si>
    <t>Nivolumab 1 mg/kg followed by ipi 3 mg/kg q3w</t>
  </si>
  <si>
    <t>Nivo 1 mg/kg followed by ipi 3 mg/kg every 3 weeks</t>
  </si>
  <si>
    <t>CT0706</t>
  </si>
  <si>
    <t>10.1186/s40425-019-0586-0_USPI2018H</t>
  </si>
  <si>
    <t>CT0706_A1_001</t>
  </si>
  <si>
    <t>Cutaneous Squamous-Cell Carcinoma</t>
  </si>
  <si>
    <t>CT0707</t>
  </si>
  <si>
    <t>10.1186/s40425-019-0586-0_VanVugtetal2016</t>
  </si>
  <si>
    <t>CT0707_A1_001</t>
  </si>
  <si>
    <t>Nsclc, Melanoma</t>
  </si>
  <si>
    <t>CT0708</t>
  </si>
  <si>
    <t>10.1186/s40425-019-0586-0_USPI2018I</t>
  </si>
  <si>
    <t>CT0708_A1_001</t>
  </si>
  <si>
    <t>Analysis performed in patient samples with concentrations below the drug tolerance level of the ADA assay</t>
  </si>
  <si>
    <t>CT0709</t>
  </si>
  <si>
    <t>10.1186/s40425-019-0586-0_Agrawaletal2017</t>
  </si>
  <si>
    <t>CT0709_A1_001</t>
  </si>
  <si>
    <t>CT0636</t>
  </si>
  <si>
    <t>NCT01704287</t>
  </si>
  <si>
    <t>CT0636_A1_001</t>
  </si>
  <si>
    <t>Pembrolizumab 2 mg/kg or 10 mg/kg q3w</t>
  </si>
  <si>
    <t>Treatment period - month 66</t>
  </si>
  <si>
    <t>2 mg/kg or 10 mg/kg every 3 weeks</t>
  </si>
  <si>
    <t>Adult (18 years or older)</t>
  </si>
  <si>
    <t>CT0637</t>
  </si>
  <si>
    <t>NCT01295827</t>
  </si>
  <si>
    <t>CT0637_A1_001</t>
  </si>
  <si>
    <t>CT0638</t>
  </si>
  <si>
    <t>EMA/444458/2015</t>
  </si>
  <si>
    <t>CT0638_A1_001</t>
  </si>
  <si>
    <t>Pembrolizumab 2 mg/kg q3w</t>
  </si>
  <si>
    <t>2 mg/kg every 3 weeks</t>
  </si>
  <si>
    <t>CT0638_A2_001</t>
  </si>
  <si>
    <t>Pembrolizumab 10 mg/kg q2w/q3w</t>
  </si>
  <si>
    <t>10 mg/kg every 3 weeks or 2 weeks</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</si>
  <si>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</si>
  <si>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</si>
  <si>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</si>
  <si>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</si>
  <si>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</si>
  <si>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</si>
  <si>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</si>
  <si>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</si>
  <si>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</si>
  <si>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</si>
  <si>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</si>
  <si>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</si>
  <si>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</si>
  <si>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</si>
  <si>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</si>
  <si>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</si>
  <si>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 xml:space="preserve">Not reported </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</si>
  <si>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</si>
  <si>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</si>
  <si>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</si>
  <si>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</si>
  <si>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</si>
  <si>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</si>
  <si>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</si>
  <si>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</si>
  <si>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</si>
  <si>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CT0640_A5_001</t>
  </si>
  <si>
    <t>Treatment period - day 2023</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</si>
  <si>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</si>
  <si>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</si>
  <si>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</si>
  <si>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</si>
  <si>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</si>
  <si>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</si>
  <si>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CT0354_A3_002</t>
  </si>
  <si>
    <t>Treatment period - week 161</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</si>
  <si>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</si>
  <si>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</si>
  <si>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</si>
  <si>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</si>
  <si>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</si>
  <si>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</si>
  <si>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</si>
  <si>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Patients with unresectable stage III NSCLC, who have received at least 2 cycles of platinum-based chemotherapy concurrent with radiotherapy</t>
  </si>
  <si>
    <t>CT0642</t>
  </si>
  <si>
    <t>NCT02000947</t>
  </si>
  <si>
    <t>CT0642_A1_001</t>
  </si>
  <si>
    <t>Immunotherapy-naive patients aged 18 years or older with confirmed locally advanced or metastatic NSCLC</t>
  </si>
  <si>
    <t>CT0683</t>
  </si>
  <si>
    <t>CT0683_A1_001</t>
  </si>
  <si>
    <t>300 mg q2w for 52 weeks</t>
  </si>
  <si>
    <t>Atopic Dermatitis, Asthma, Crswnp</t>
  </si>
  <si>
    <t>&lt;1</t>
  </si>
  <si>
    <t>CT0683_A2_001</t>
  </si>
  <si>
    <t>Dupilumab 200 mg q2w</t>
  </si>
  <si>
    <t>200 mg q2w for 52 weeks</t>
  </si>
  <si>
    <t>CT0683_A3_001</t>
  </si>
  <si>
    <t>Dupilumab 300 mg or 200 mg q2w_Adolescents</t>
  </si>
  <si>
    <t>300 mg or 200 mg q2w for 16 weeks</t>
  </si>
  <si>
    <t>Adolescents</t>
  </si>
  <si>
    <t>CT0683_A4_001</t>
  </si>
  <si>
    <t>Placebo Groups_Adolescents</t>
  </si>
  <si>
    <t>CT0643</t>
  </si>
  <si>
    <t>NCT02395133</t>
  </si>
  <si>
    <t>CT0643_A1_001</t>
  </si>
  <si>
    <t>Dupilumab 300 mg q8w</t>
  </si>
  <si>
    <t>300 mg every 8 weeks for 36 weeks</t>
  </si>
  <si>
    <t>Adults (mean [SD] age, 38.2 [14.5] years; 227 [53.8%] male)</t>
  </si>
  <si>
    <t>CT0643_A2_001</t>
  </si>
  <si>
    <t>Dupilumab 300 mg q4w</t>
  </si>
  <si>
    <t>300 mg every 4 weeks for 36 weeks</t>
  </si>
  <si>
    <t>CT0643_A3_001</t>
  </si>
  <si>
    <t>300 mg every 2 weeks for 36 weeks</t>
  </si>
  <si>
    <t>CT0643_A4_001</t>
  </si>
  <si>
    <t>300 mg every week for 36 weeks</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</si>
  <si>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</si>
  <si>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</si>
  <si>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</si>
  <si>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</si>
  <si>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
Injection site swelling: 0</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</si>
  <si>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</si>
  <si>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</si>
  <si>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</si>
  <si>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</si>
  <si>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</si>
  <si>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</si>
  <si>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</si>
  <si>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</si>
  <si>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</si>
  <si>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</si>
  <si>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</si>
  <si>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</si>
  <si>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</si>
  <si>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</si>
  <si>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</si>
  <si>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</si>
  <si>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</si>
  <si>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</si>
  <si>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CT0644_A2_001</t>
  </si>
  <si>
    <t>Experimental: ravulizumab 400 mg</t>
  </si>
  <si>
    <t>Single dose of alxn1210 400 mg, via iv infusion</t>
  </si>
  <si>
    <t>Ravulizumab: 400 mg iv infusion on day 1, followed up to day 150</t>
  </si>
  <si>
    <t>Infusion site pain (Frequency Threshold 0%): 16.67</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</si>
  <si>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</si>
  <si>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</si>
  <si>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</si>
  <si>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</si>
  <si>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</si>
  <si>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</si>
  <si>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</si>
  <si>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</si>
  <si>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</si>
  <si>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</si>
  <si>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</si>
  <si>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</si>
  <si>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</si>
  <si>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</si>
  <si>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</si>
  <si>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</si>
  <si>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</si>
  <si>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</si>
  <si>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t>
  </si>
  <si>
    <t>1. Number of Participants With Treatment-Emergent Adverse Events (TEAEs) [Time Frame: Baseline up to Day 200]
2. Absolute Bioavailability of ALXN1210 SC [Time Frame: Predose , end of infusion (EOI); 30 minutes post EOI; 2, 4, and 8 hours post start of infusion; and from Day 2 up to Day 150]</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</si>
  <si>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</si>
  <si>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</si>
  <si>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</si>
  <si>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</si>
  <si>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CT0524_A3_001</t>
  </si>
  <si>
    <t>Pancreatic adenocarcinoma cancer (pac) treated with nivolumab iv 240 mg q2w (weeks 3 to 24) + daratumumab iv 16 mg/kg q1w (weeks 1 to 8), daratumumab iv 16 mg/kg q2w (weeks 9-24)</t>
  </si>
  <si>
    <t>CT0524_A1_002</t>
  </si>
  <si>
    <t>CT0647_A3_001</t>
  </si>
  <si>
    <t>Ado-trastuzumab emtansine 0.3 to 4.8 mg/kg every 3 weeks</t>
  </si>
  <si>
    <t>Treatment period- any visit after dosing</t>
  </si>
  <si>
    <t>Trastuzumab-mcc-dm1 0.3 to 4.8 mg/kg administered intravenously (iv) once every 3 weeks</t>
  </si>
  <si>
    <t>Trastuzumab-mcc-dm 0.3 to 4.8 mg/kg q3w</t>
  </si>
  <si>
    <t>CT0647_A4_001</t>
  </si>
  <si>
    <t>Ado-trastuzumab emtansine 1.2 to 2.9 mg/kg weekly</t>
  </si>
  <si>
    <t>CT0524_A3_002</t>
  </si>
  <si>
    <t>CT0648_A1_002</t>
  </si>
  <si>
    <t>Neo adjuvant phase- post baseline</t>
  </si>
  <si>
    <t>CT0528_A1_001</t>
  </si>
  <si>
    <t>CT0648_A1_004</t>
  </si>
  <si>
    <t>Adjuvant phase- post baseline</t>
  </si>
  <si>
    <t>Hypersensitivity: 0.00
Hypersensitivity (Not Serious, Frequency threshold-5%): 2.69
Infusion related reactions/Hypersensitivity: 22.9
Infusion related reaction symptoms/Hypersensitivity: 19.3</t>
  </si>
  <si>
    <t>CT0550_A1_001</t>
  </si>
  <si>
    <t>CT0648_A2_002</t>
  </si>
  <si>
    <t>Treatment period- neoadjuvant phase (post-baseline)</t>
  </si>
  <si>
    <t>CT0647_A1_001</t>
  </si>
  <si>
    <t>Baseline for ado-trastuzumab emtansine 0.3 to 4.8 mg/kg every 3 weeks</t>
  </si>
  <si>
    <t>CT0648_A2_004</t>
  </si>
  <si>
    <t>Treatment period- adjuvant phase (post-baseline)</t>
  </si>
  <si>
    <t>CT0649</t>
  </si>
  <si>
    <t>NCT02144012</t>
  </si>
  <si>
    <t>CT0649_A1_001</t>
  </si>
  <si>
    <t>Experimental: arm a: trastuzumab emtansine</t>
  </si>
  <si>
    <t>Participants will receive trastuzumab emtansine 3.6 mg/kg iv over 30-90 minutes q3w</t>
  </si>
  <si>
    <t>Trastuzumab emtansine 3.6 mg/kg iv q3w</t>
  </si>
  <si>
    <t>• Age &gt;/= 18 years
• HER2-positive disease, as defined by an immunohistochemistry test score of 3+ and/or in situ hybridization positivity, prospectively confirmed by a Sponsor-designated central laboratory prior to enrollment
• Histologically or cytologically confirmed adenocarcinoma of the breast with locally recurrent or metastatic disease appropriate for chemotherapy
• Patients must have measurable and/or non-measurable disease that is evaluable per the Response Evaluation Criteria in Solid Tumors (RECIST) criteria, version 1.1
• Eastern Cooperative Oncology Group (ECOG) Performance Status of 0 or 1
• Adequate organ function
•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</si>
  <si>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
2. Safety: Percentage of Participants With Adverse Events (AEs) [ Time Frame: At time of clinical data cut-off (up to 20 months) ]
3. Safety: Percentage of Participants With Grade 3 and 4 AEs [ Time Frame: At time of clinical data cut-off (up to 20 months) ]
4. Percentage of Participants With Adverse Events Leading to Treatment Discontinuation [ Time Frame: At time of clinical data cut-off (up to 20 months) ]
5. Safety: Percentage of Participants With Adverse Events Leading to Treatment Interruption [ Time Frame: At time of clinical data cut-off (up to 20 months) ]
6. Safety: Percentage of Participants With Adverse Events Leading to Dose Reduction [ Time Frame: At time of clinical data cut-off (up to 20 months) ]
7. Safety: Percentage of Participants With Significant Decline in Left Ventricular Ejection Fraction (LVEF) [ Time Frame: At time of clinical data cut-off (up to 20 months) ]</t>
  </si>
  <si>
    <t>CT0650</t>
  </si>
  <si>
    <t>NCT02289833</t>
  </si>
  <si>
    <t>CT0650_A1_001</t>
  </si>
  <si>
    <t>Experimental: trastuzumab emtansine cohort ihc2+ plus cohort ihc3+</t>
  </si>
  <si>
    <t>Trastuzumab emtansine 3.6 mg/kg on d1 q3w iv</t>
  </si>
  <si>
    <t>• Adults with age 18 Years and older
• Histologically or cytologically documented diagnosis of Stage IIIB not amenable to radical treatment or Stage IV NSCLC (pathological characterization must determine the non-squamous or squamous histological subtype as well as adenocarcinoma subtype classification)
• HER2 status of IHC 2+ or 3+ as determined by a Sponsor-designated central laboratory
• Prior treatment with at least one regimen of platinum-based (cisplatin or carboplatin) chemotherapy in the locally advanced or metastatic setting/recurrent NSCLC with documented disease progression by investigator assessment
•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 Measurable disease determined as per the RECIST v1.1
• Life expectancy of at least (&gt;/=) 12 weeks
• Adequate organ function
• Eastern Cooperative Oncology Group (ECOG) performance status of 0 or 1
• Left ventricular ejection fraction (LVEF) &gt;/= 50 percent (%) by either echocardiogram (ECHO) or multiple-gated acquisition (MUGA) scan
•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</si>
  <si>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</si>
  <si>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</si>
  <si>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</si>
  <si>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</si>
  <si>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</si>
  <si>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</si>
  <si>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
trastuzumab emtansine 3.6 mg/kg iv on day 1 of each 21-day cycle until disease progression</t>
  </si>
  <si>
    <t>•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</si>
  <si>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</si>
  <si>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
2. Percentage of Participants With Adverse Events [ Time Frame: Baseline up to study completion, approximately 40 months ]</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</si>
  <si>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</si>
  <si>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</si>
  <si>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</si>
  <si>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</si>
  <si>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</si>
  <si>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
placebo on day 1 of each 21-day cycle until disease progression</t>
  </si>
  <si>
    <t>CT0652</t>
  </si>
  <si>
    <t>NCT00947856</t>
  </si>
  <si>
    <t>CT0652_A1_001</t>
  </si>
  <si>
    <t>Experimental: brentuximab vedotin retreatment</t>
  </si>
  <si>
    <t>Patients received brentuximab vedotin 1.2 or 1.8 mg/kg every 3 weeks iv (retreatment after relapse)</t>
  </si>
  <si>
    <t>Brentuximab vedotin 1.2 or 1.8 mg/kg q3w iv</t>
  </si>
  <si>
    <t>Disease, Hodgkin
Lymphoma, Large-Cell, Anaplastic
Lymphoma, Non-Hodgkin</t>
  </si>
  <si>
    <t>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</si>
  <si>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
2. Adverse Events by Severity, Seriousness, and Relationship to Treatment [ Time Frame: up to 39 months ]
3. Laboratory Abnormalities &gt;/= Grade 3 [ Time Frame: Up to 39 months ]</t>
  </si>
  <si>
    <t>CT0652_A2_001</t>
  </si>
  <si>
    <t>Experimental: brentuximab vedotin extension</t>
  </si>
  <si>
    <t>Patients received brentuximab vedotin 1.2 or 1.8 mg/kg every 3 weeks by iv infusion (continued treatment)</t>
  </si>
  <si>
    <t>CT0567_A3_001</t>
  </si>
  <si>
    <t>CT0587_A3_001</t>
  </si>
  <si>
    <t>CT0594_A1_001</t>
  </si>
  <si>
    <t>Baseline- Single Dose</t>
  </si>
  <si>
    <t>Hypersensitivity (Other (Not Including Serious) Adverse Events): 33.33</t>
  </si>
  <si>
    <t>CT0594_A1_003</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</si>
  <si>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</si>
  <si>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</si>
  <si>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</si>
  <si>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</si>
  <si>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</si>
  <si>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t>
  </si>
  <si>
    <t>Hodgkin Lymphoma</t>
  </si>
  <si>
    <t>Doxorubicin, Vinblastine, Dacarbazine</t>
  </si>
  <si>
    <t>18 Years and older (Adult, Older Adult)
Treatment-naïve participants with Ann Arbor Stage III or IV HL
Histologically confirmed classical Hodgkin Lymphoma (HL) according to the current World Health Organization (WHO) classification
Eastern Cooperative Oncology Group (ECOG) performance status less than or equal to (&lt;=) 2
Bidimensional measurable disease as documented by radiographic technique per the International Working Group Revised Criteria for Response Assessment for Malignant Lymphoma</t>
  </si>
  <si>
    <t>Drug Hypersensitivity: 0.15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</si>
  <si>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</si>
  <si>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</si>
  <si>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</si>
  <si>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</si>
  <si>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</si>
  <si>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</si>
  <si>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
Anaplastic Large-Cell Lymphoma</t>
  </si>
  <si>
    <t>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t>
  </si>
  <si>
    <t>Injection site pain (Frequency Threshold 5%): 0</t>
  </si>
  <si>
    <t>1. Plasma Concentration of Monomethylauristatin E (MMAE) and Its Metabolites at Cycle 1, Predose [Time Frame: Cycle 1: Predose]
2. Plasma Concentration of Monomethylauristatin E (MMAE) and Its Metabolites at Cycle 2, Predose [Time Frame: Cycle 2: Predose]
3. Plasma Concentration of Monomethylauristatin E (MMAE) and Its Metabolites at Cycle 3, Predose [Time Frame: Cycle 3: Predose]
4. Plasma Concentration of Monomethylauristatin E (MMAE) and Its Metabolites at Cycle 1, 0.5 Hour Postdose [Time Frame: Cycle 1: 0.5 hour postdose]
5. Plasma Concentration of Monomethylauristatin E (MMAE) and Its Metabolites at Cycle 2, 0.5 Hour Postdose [Time Frame: Cycle 2: 0.5 hour postdose]
6. Plasma Concentration of Monomethylauristatin E (MMAE) and Its Metabolites at Cycle 3, 0.5 Hour Postdose [Time Frame: Cycle 3: 0.5 hour postdose]
7. Plasma Concentration of Monomethylauristatin E (MMAE) and Its Metabolites at Cycle 1, 4 Hour Postdose [Time Frame: Cycle 1: 4 hour postdose]
8. Plasma Concentration of Monomethylauristatin E (MMAE) and Its Metabolites at Cycle 3, 4 Hour Postdose [Time Frame: Cycle 3: 4 hour postdose]
9. Plasma Concentration of Monomethylauristatin E (MMAE) and Its Metabolites at Cycle 1, 24 Hour Postdose [Time Frame: Cycle 1: 24 hour postdose]
10. Plasma Concentration of Monomethylauristatin E (MMAE) and Its Metabolites at Cycle 3, 24 Hour Postdose [Time Frame: Cycle 3: 24 hour postdose]
11. Plasma Concentration of Monomethylauristatin E (MMAE) and Its Metabolites at Cycle 1, 48 Hour Postdose [Time Frame: Cycle 1: 48 hour postdose]
12. Plasma Concentration of Monomethylauristatin E (MMAE) and Its Metabolites at Cycle 3, 48 Hour Postdose [Time Frame: Cycle 3: 48 hour postdose]
13. Plasma Concentration of Monomethylauristatin E (MMAE) and Its Metabolites at Cycle 1, 72 Hour Postdose [Time Frame: Cycle 1: 72 hour postdose]
14. Plasma Concentration of Monomethylauristatin E (MMAE) and Its Metabolites at Cycle 3, 72 Hour Postdose [Time Frame: Cycle 3: 72 hour postdose]
15. Plasma Concentration of Monomethylauristatin E (MMAE) and Its Metabolites at Cycle 1, 96 Hour Postdose [Time Frame: Cycle 1: 96 hour postdose]
16. Plasma Concentration of Monomethylauristatin E (MMAE) and Its Metabolites at Cycle 3, 96 Hour Postdose [Time Frame: Cycle 3: 96 hour postdose]
17. Plasma Concentration of Monomethylauristatin E (MMAE) and Its Metabolites at Cycle 1, 144 Hour Postdose [Time Frame: Cycle 1: 144 hour postdose]
18. Plasma Concentration of Monomethylauristatin E (MMAE) and Its Metabolites at Cycle 3, 144 Hour Postdose [Time Frame: Cycle 3: 144 hour postdose]
19. Plasma Concentration of Monomethylauristatin E (MMAE) and Its Metabolites at Cycle 1, 336 Hour Postdose [Time Frame: Cycle 1: 336 hour postdose]
20. Plasma Concentration of Monomethylauristatin E (MMAE) and Its Metabolites at Cycle 3, 336 Hour Postdose [Time Frame: Cycle 3: 336 hour postdose]
21. Plasma Concentration of Monomethylauristatin E (MMAE) and Its Metabolites at Cycle 3, 480 Hour Postdose [Time Frame: Cycle 3: 480 hour postdose]
22. Amount of Monomethylauristatin E (MMAE) and Its Metabolites Excreted in Urine at Cycle 1, Predose [Time Frame: Cycle 1: Predose]
23. Amount of Monomethylauristatin E (MMAE) and Its Metabolites Excreted in Urine at Cycle 1, 0-24 Hours Postdose [Time Frame: Cycle 1: 0-24 hours postdose]
24. Amount of Monomethylauristatin E (MMAE) and Its Metabolites Excreted in Urine at Cycle 1, 24-48 Hours Postdose [Time Frame: Cycle 1: 24-48 hours postdose]
25. Amount of Monomethylauristatin E (MMAE) and Its Metabolites Excreted in Urine at Cycle 1, 48-72 Hours Postdose [Time Frame: Cycle 1: 48-72 hours postdose]
26. Amount of Monomethylauristatin E (MMAE) and Its Metabolites Excreted in Urine at Cycle 1, 72-96 Hours Postdose [Time Frame: Cycle 1: 72-96 hours postdose]
27. Amount of Monomethylauristatin E (MMAE) and Its Metabolites Excreted in Urine at Cycle 1, 96-120 Hours Postdose [Time Frame: Cycle 1: 96-120 hours postdose]
28. Amount of Monomethylauristatin E (MMAE) and Its Metabolites Excreted in Urine at Cycle 1, 120-144 Hours Postdose [Time Frame: Cycle 1: 120-144 hours postdose]
29. Amount of Monomethylauristatin E (MMAE) and Its Metabolites Excreted in Urine at Cycle 1, 144-168 Hours Postdose [Time Frame: Cycle 1: 144-168 hours postdose]
30. Amount of Monomethylauristatin E (MMAE) and Its Metabolites Excreted in Urine at Cycle 1, 336-360 Hours Postdose [Time Frame: Cycle 1: 336-360 hours postdose]
31. Amount of Monomethylauristatin E (MMAE) and Its Metabolites Excreted in Urine at Cycle 1, 480-504 Hours Postdose [Time Frame: Cycle 1: 480-504 hours postdose]
32. Amount of Monomethylauristatin E (MMAE) and Its Metabolites Excreted in Urine at Cycle 3, Predose [Time Frame: Cycle 3: Predose]
33. Amount of Monomethylauristatin E (MMAE) and Its Metabolites Excreted in Urine at Cycle 3, 0-24 Hours Postdose [Time Frame: Cycle 3: 0-24 hours postdose]
34. Amount of Monomethylauristatin E (MMAE) and Its Metabolites Excreted in Urine at Cycle 3, 24-48 Hours Postdose [Time Frame: Cycle 3: 24-48 hours postdose]
35. Amount of Monomethylauristatin E (MMAE) and Its Metabolites Excreted in Urine at Cycle 3, 48-72 Hours Postdose [Time Frame: Cycle 3: 48-72 hours postdose]
36. Amount of Monomethylauristatin E (MMAE) and Its Metabolites Excreted in Urine at Cycle 3, 72-96 Hours Postdose [Time Frame: Cycle 3: 72-96 hours postdose]
37. Amount of Monomethylauristatin E (MMAE) and Its Metabolites Excreted in Urine at Cycle 3, 96-120 Hours Postdose [Time Frame: Cycle 3: 96-120 hours postdose]
38. Amount of Monomethylauristatin E (MMAE) and Its Metabolites Excreted in Urine at Cycle 3, 120-144 Hours Postdose [Time Frame: Cycle 3: 120-144 hours postdose]
39. Amount of Monomethylauristatin E (MMAE) and Its Metabolites Excreted in Urine at Cycle 3, 144-168 Hours Postdose [Time Frame: Cycle 3: 144-168 hours postdose]
40. Amount of Monomethylauristatin E (MMAE) and Its Metabolites Excreted in Urine at Cycle 3, 336-360 Hours Postdose [Time Frame: Cycle 3: 336-360 hours postdose]
41. Amount of Monomethylauristatin E (MMAE) and Its Metabolites Excreted in Urine at Cycle 3, 480-504 Hours Postdose [Time Frame: Cycle 3: 480-504 hours postdose]</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</si>
  <si>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</si>
  <si>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</si>
  <si>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</si>
  <si>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
rifampicin 600 mg qd oral</t>
  </si>
  <si>
    <t>Rifampicin</t>
  </si>
  <si>
    <t>Injection site pain (Frequency Threshold 5%): 10
Injection site reaction: 10</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</si>
  <si>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</si>
  <si>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</si>
  <si>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</si>
  <si>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</si>
  <si>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</si>
  <si>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</si>
  <si>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</si>
  <si>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</si>
  <si>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
doxorubicin 25 mg/m2 iv once on days 1 and 15 of each 28-day cycle
vinblastine 6 mg/m2 iv once on days 1 and 15 of each 28-day cycle 
dacarbazine 375 mg/m2 iv once on days 1 and 15 of each 28-day cycle</t>
  </si>
  <si>
    <t>Ages Eligible for Study: 5 Years to 17 Years (Child)
Histologically confirmed CD30+ classical HL
Advanced stage, newly diagnosed HL (Stage III and Stage IV disease)
Treatment-naive HL
Have performance scores of greater than or equal to (&gt;=) 50 for Lansky Play-performance or Karnofsky Performance Status
Have bidimensional measurable disease as documented by radiographic technique per International Working Group (IWG) criteria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</si>
  <si>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</si>
  <si>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
5. Phase 2: Percentage of Participants Whose Disease Was Positron Emission Tomography (PET) Negative After 2 Cycles of Protocol Therapy Per IRF Assessment [ Time Frame: From first dose of study drug up to Cycle 2 Day 25 (Each Cycle length=28 days) ]
6. Phase 2: Percentage of Participants Who Achieved a Partial Remission (PR) Per IRF Assessment Per IWG Criteria at EOT Visit [ Time Frame: At EOT visit 30 days after the last dose of study drug (at Month 7) ]
7. Phase 2: Percentage of Participants Who Achieved an Overall Response Rate (ORR) Per IRF Assessment Per IWG Criteria at EOT Visit [ Time Frame: At EOT visit 30 days after the last dose of study drug (at Month 7) ]
8. Phase 2: Percentage of Participants Who Were Able to Complete 6 Cycles of Protocol Therapy at the Recommended Dose [ Time Frame: From first dose of study drug up to Cycle 6 (Each Cycle length=28 days) ]</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</si>
  <si>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</si>
  <si>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</si>
  <si>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</si>
  <si>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</si>
  <si>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</si>
  <si>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</si>
  <si>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</si>
  <si>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</si>
  <si>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CT0713</t>
  </si>
  <si>
    <t>PMID: 16573258</t>
  </si>
  <si>
    <t>CT0713_A1_001</t>
  </si>
  <si>
    <t>Infliximab iv</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</si>
  <si>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</si>
  <si>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</si>
  <si>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</si>
  <si>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</si>
  <si>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</si>
  <si>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(0.1μg/mL) at the time of 8 weeks postinfusion</t>
  </si>
  <si>
    <t>CT0715</t>
  </si>
  <si>
    <t>10.1111/j.1365-2133.2011.10555.x</t>
  </si>
  <si>
    <t>CT0715_A1_001</t>
  </si>
  <si>
    <t>CT0716</t>
  </si>
  <si>
    <t>10.1016/j.jaad.2004.02.021</t>
  </si>
  <si>
    <t>CT0716_A1_001</t>
  </si>
  <si>
    <t>Infliximab iv 3mg/kg</t>
  </si>
  <si>
    <t>Treatment period - week 30</t>
  </si>
  <si>
    <t xml:space="preserve">Infliximab iv  </t>
  </si>
  <si>
    <t>3mg/kg 0, 2 ,6 , 26 wk</t>
  </si>
  <si>
    <t>CT0716_A2_001</t>
  </si>
  <si>
    <t>Infliximab iv 5mg/kg</t>
  </si>
  <si>
    <t>5mg/kg 0, 2 ,6 , 26 wk</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</si>
  <si>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</si>
  <si>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</si>
  <si>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</si>
  <si>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</si>
  <si>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</si>
  <si>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</si>
  <si>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CT0718</t>
  </si>
  <si>
    <t>10.1111/j.1346-8138.2010.00971.x</t>
  </si>
  <si>
    <t>CT0718_A1_001</t>
  </si>
  <si>
    <t>CT0719_A2_001</t>
  </si>
  <si>
    <t>Infliximab iv 4.6 mg/kg</t>
  </si>
  <si>
    <t>Trough levels of patients with  anti-infliximab antibodies were significantly lower than those without the antibodies</t>
  </si>
  <si>
    <t>CT0720</t>
  </si>
  <si>
    <t>10.1111/j.1346-8138.2010.00882.x</t>
  </si>
  <si>
    <t>CT0720_A1_001</t>
  </si>
  <si>
    <t>weeks 0, 2, 6, and then every 8 weeks for up to 16 infusions.</t>
  </si>
  <si>
    <t>CT0721</t>
  </si>
  <si>
    <t>10.1016/j.jaad.2006.07.017</t>
  </si>
  <si>
    <t>CT0721_A1_001</t>
  </si>
  <si>
    <t>Infliximab iv 5mg/kg Q8W</t>
  </si>
  <si>
    <t>Treatment period - week 50</t>
  </si>
  <si>
    <t>CT0721_A2_001</t>
  </si>
  <si>
    <t>Infliximab iv 5mg/kg as needed</t>
  </si>
  <si>
    <t>CT0721_A3_001</t>
  </si>
  <si>
    <t>Infliximab iv 3mg/kg Q8W</t>
  </si>
  <si>
    <t>CT0721_A4_001</t>
  </si>
  <si>
    <t>Infliximab iv 3mg/kg as needed</t>
  </si>
  <si>
    <t>CT0736</t>
  </si>
  <si>
    <t>10.1002/1529-0131(199809) 41:9</t>
  </si>
  <si>
    <t>CT0736_A1_001</t>
  </si>
  <si>
    <t>Iv ca2 at 1 mg/kg with mtx 7.5 mg qw at week 0, 2, 6, 10 and 14, followed up till week 26</t>
  </si>
  <si>
    <t>Iv ca2 at 1 mg/kg with mtx 7.5 mg/week</t>
  </si>
  <si>
    <t>101 patients with active ra receiving low-dose mtx</t>
  </si>
  <si>
    <t>Enzyme immunoassay</t>
  </si>
  <si>
    <t>CT0736_A2_001</t>
  </si>
  <si>
    <t>Iv ca2 at 3 mg/kg with mtx 7.5 mg qw at week 0, 2, 6, 10 and 14, followed up till week 26</t>
  </si>
  <si>
    <t>Iv ca2 at 3mg/kg with mtx 7.5 mg/week</t>
  </si>
  <si>
    <t>CT0736_A3_001</t>
  </si>
  <si>
    <t>Iv ca2 at 10 mg/kg with mtx 7.5 mg qw at week 0, 2, 6, 10 and 14, followed up till week 26</t>
  </si>
  <si>
    <t>Iv ca2 at 10 mg/kg with mtx 7.5 mg/week</t>
  </si>
  <si>
    <t>CT0748</t>
  </si>
  <si>
    <t>10.1136/gut.2006.099978</t>
  </si>
  <si>
    <t>CT0748_A1_001</t>
  </si>
  <si>
    <t>Infliximab Alone</t>
  </si>
  <si>
    <t>Median 46 weeks</t>
  </si>
  <si>
    <t>microplate enzyme-linked immunosorbent
assay (ELISA</t>
  </si>
  <si>
    <t>the cut-off determined from 40
IFX naive sera (mean (3 SD)) was 1.4 mg/ml and therefore any
result ,1.4 mg/ml is reported as negative for IFX. IFX
concentrations .20 mg/ml were reported as 21 mg/ml for
calculation.</t>
  </si>
  <si>
    <t>CT0748_A2_001</t>
  </si>
  <si>
    <t>Infliximab with Methotrexate (15 mg weekly)</t>
  </si>
  <si>
    <t>CT0748_A3_001</t>
  </si>
  <si>
    <t>Infliximab with Azathioprine (2–2.5 mg/kg)</t>
  </si>
  <si>
    <t>Azathioprine</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</si>
  <si>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</si>
  <si>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</si>
  <si>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</si>
  <si>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</si>
  <si>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</si>
  <si>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</si>
  <si>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</si>
  <si>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</si>
  <si>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</si>
  <si>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</si>
  <si>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</si>
  <si>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</si>
  <si>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</si>
  <si>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CT0753</t>
  </si>
  <si>
    <t>10.1056/NEJMoa030815</t>
  </si>
  <si>
    <t>CT0753_A1_001</t>
  </si>
  <si>
    <t>Infliximab corticosteroids and immunomodulators</t>
  </si>
  <si>
    <t xml:space="preserve">5 mg of infliximab per kilogram of body weight </t>
  </si>
  <si>
    <t>intravenously on weeks 0, 2, and 6</t>
  </si>
  <si>
    <t>Corticosteroids, azathioprine, mercaptopurine, mycophenolate mofetil and/or methotrexate</t>
  </si>
  <si>
    <t>CT0753_A2_001</t>
  </si>
  <si>
    <t>Infliximab corticosteroids alone</t>
  </si>
  <si>
    <t>Corticosteroids</t>
  </si>
  <si>
    <t>CT0753_A3_001</t>
  </si>
  <si>
    <t>Infliximab immunomodulators alone</t>
  </si>
  <si>
    <t>azathioprine, mercaptopurine, mycophenolate mofetil and/or methotrexate</t>
  </si>
  <si>
    <t>CT0753_A4_001</t>
  </si>
  <si>
    <t>Infliximab alone</t>
  </si>
  <si>
    <t>CT0754</t>
  </si>
  <si>
    <t>10.1056/NEJMoa0904492</t>
  </si>
  <si>
    <t>CT0754_A1_001</t>
  </si>
  <si>
    <t>Infliximab with Azathioprine (2.5 mg/kg)</t>
  </si>
  <si>
    <t>5 mg/kg infliximab</t>
  </si>
  <si>
    <t>weeks 0, 2, and 6, and then every 8 weeks</t>
  </si>
  <si>
    <t>CT0754_A2_001</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</si>
  <si>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</si>
  <si>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</si>
  <si>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</si>
  <si>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</si>
  <si>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</si>
  <si>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</si>
  <si>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</si>
  <si>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</si>
  <si>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</si>
  <si>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</si>
  <si>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</si>
  <si>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</si>
  <si>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CT0688_A1_001</t>
  </si>
  <si>
    <t xml:space="preserve">Rheumatoid arthritis	</t>
  </si>
  <si>
    <t>CT0688_A2_001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</si>
  <si>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</si>
  <si>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</si>
  <si>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</si>
  <si>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crohn’s disease naive to tumour necrosis factor antagonists received induction therapy with adalimumab 40 mg/20 mg, 80 mg/40 mg, or 160 mg/80 mg, or placebo, at weeks 0 and 2</t>
  </si>
  <si>
    <t>CT0750</t>
  </si>
  <si>
    <t>10.1136/gut.2006.106781</t>
  </si>
  <si>
    <t>CT0750_A1_001</t>
  </si>
  <si>
    <t>CT0107_A1_001</t>
  </si>
  <si>
    <t>Treatment period, week 60</t>
  </si>
  <si>
    <t>Injection site erythema: 16
Injection site reaction: 8</t>
  </si>
  <si>
    <t>CT0343_A1_002</t>
  </si>
  <si>
    <t>Open-label extension period (18 weeks), up to 72 weeks</t>
  </si>
  <si>
    <t>CT0343_A2_002</t>
  </si>
  <si>
    <t>CT0369_A1_002</t>
  </si>
  <si>
    <t>Treatment period-last sampling day</t>
  </si>
  <si>
    <t>CT0369_A2_002</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</si>
  <si>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</si>
  <si>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</si>
  <si>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</si>
  <si>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</si>
  <si>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</si>
  <si>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
Male or female aged at least 18 years that has been newly prescribed adalimumab therapy according to the local product label, with the first dose corresponding to the Enrollment/Baseline visit
Patient with a diagnosis of moderate to severe RA, who has had insufficient response to one or more disease-modifying antirheumatic drugs (DMARDs), and has a prescription of adalimumab according to the local regulations
Patients should be evaluated for tuberculosis (TB) exposure/risk factors for active and latent TB (per local requirements and according to the local product label)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</si>
  <si>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
Injection site rash: 0.10
Injection site reaction: 0.39
Drug hypersensitivity (Serious Adverse event): 0.10
Drug hypersensitivity: 0.10
Hypersensitivity: 0.20</t>
  </si>
  <si>
    <t>Percentage of Participants Achieving a Minimal Clinically Important Difference (MCID) in the Health Assessment Questionnaire Disability Index (HAQ-DI) at Week 78 [ Time Frame: Baseline, Week 78]</t>
  </si>
  <si>
    <t>CT0414_A2_001</t>
  </si>
  <si>
    <t>Experimental:adalimumab (amsparity)</t>
  </si>
  <si>
    <t>Period 3 (week 52 dosing to week 78 end of treatment visit)</t>
  </si>
  <si>
    <t>CT0414_A5_001</t>
  </si>
  <si>
    <t>Experimental: adalimumab-eu/adalimumab-eu/adalimumab (amsparity)</t>
  </si>
  <si>
    <t>Participants taking adalimumab-eu were switched to open-label adalimumab (amsparity)</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</si>
  <si>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</si>
  <si>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</si>
  <si>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</si>
  <si>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</si>
  <si>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</si>
  <si>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</si>
  <si>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</si>
  <si>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</si>
  <si>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</si>
  <si>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</si>
  <si>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</si>
  <si>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</si>
  <si>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</si>
  <si>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</si>
  <si>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</si>
  <si>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</si>
  <si>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</si>
  <si>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CT0380_A1_001</t>
  </si>
  <si>
    <t>Active comparator: adalimumab 40 mg/sarilumab 200 mg</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</si>
  <si>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</si>
  <si>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
placebo for sarilumab q2w
200 mg sarilumab q2w</t>
  </si>
  <si>
    <t>CT0003_A1_001</t>
  </si>
  <si>
    <t>Period w-withdrawal</t>
  </si>
  <si>
    <t>Period w was at maximum a 52-week period of withdrawal from adalimumab therapy until relapse (pga &gt;=3)</t>
  </si>
  <si>
    <t>No drug was given</t>
  </si>
  <si>
    <t>CT0749</t>
  </si>
  <si>
    <t>10.1053/j.gastro.2009.07.062</t>
  </si>
  <si>
    <t>CT0749_A1_001</t>
  </si>
  <si>
    <t>10.1111/j.1365-2133.2005.06688.x</t>
  </si>
  <si>
    <t>Etanercept sc</t>
  </si>
  <si>
    <t>25 or 50 mg twice weekely BIW</t>
  </si>
  <si>
    <t>CT0726</t>
  </si>
  <si>
    <t>10.1080/09546630500472838</t>
  </si>
  <si>
    <t>CT0726_A1_001</t>
  </si>
  <si>
    <t>25mg QW, 25mg BIW, 50 mg BIW</t>
  </si>
  <si>
    <t>CT0727</t>
  </si>
  <si>
    <t>10.1056/NEJMoa030409</t>
  </si>
  <si>
    <t>CT0727_A1_001</t>
  </si>
  <si>
    <t>CT0728</t>
  </si>
  <si>
    <t>10.1001/archderm.143.6.719</t>
  </si>
  <si>
    <t>CT0728_A1_001</t>
  </si>
  <si>
    <t>50 mg BIW</t>
  </si>
  <si>
    <t>25 mg twice per week or 50mg Q1W</t>
  </si>
  <si>
    <t>CT0729</t>
  </si>
  <si>
    <t>PMID: 20684143</t>
  </si>
  <si>
    <t>CT0729_A1_001</t>
  </si>
  <si>
    <t>Treatment period - week 60</t>
  </si>
  <si>
    <t>50 mg QW</t>
  </si>
  <si>
    <t>CT0688_A3_001</t>
  </si>
  <si>
    <t>Specific bridge-ELISA</t>
  </si>
  <si>
    <t>CT0688_A4_001</t>
  </si>
  <si>
    <t>Rituximab iv</t>
  </si>
  <si>
    <t>CT0730</t>
  </si>
  <si>
    <t>10.1056/NEJMoa0810652</t>
  </si>
  <si>
    <t>CT0730_A1_001</t>
  </si>
  <si>
    <t>Ustekinumab sc</t>
  </si>
  <si>
    <t xml:space="preserve">Ustekinumab sc 45mg or 90mg 0 and 4 wk </t>
  </si>
  <si>
    <t>CT0731</t>
  </si>
  <si>
    <t>10.1056/NEJMoa062382</t>
  </si>
  <si>
    <t>CT0731_A1_001</t>
  </si>
  <si>
    <t>plaque psoriasis</t>
  </si>
  <si>
    <t>CT0732</t>
  </si>
  <si>
    <t>10.1016/j.jdermsci.2011.05.005</t>
  </si>
  <si>
    <t>CT0732_A1_001</t>
  </si>
  <si>
    <t>CT0733</t>
  </si>
  <si>
    <t>10.1111/jdv.12046</t>
  </si>
  <si>
    <t>CT0733_A1_001</t>
  </si>
  <si>
    <t>Treatment period - week 244</t>
  </si>
  <si>
    <t>Bridging immunoassay</t>
  </si>
  <si>
    <t>CT0734</t>
  </si>
  <si>
    <t>10.1016/S0140-6736(08)60726-6</t>
  </si>
  <si>
    <t>CT0734_A1_001</t>
  </si>
  <si>
    <t>CT0735</t>
  </si>
  <si>
    <t>10.1111/j.0022-202X.2004.23448.x</t>
  </si>
  <si>
    <t>CT0735_A1_001</t>
  </si>
  <si>
    <t>CT0238_A8_001</t>
  </si>
  <si>
    <t>Placebo comparator: placebo intravenous</t>
  </si>
  <si>
    <t>CT0688_A5_001</t>
  </si>
  <si>
    <t>Tocilizumab iv or sc</t>
  </si>
  <si>
    <t>Subcutaneous or Intravenous</t>
  </si>
  <si>
    <t>THERAPEUTIC TABLE</t>
  </si>
  <si>
    <t>Identifier for the molecule: International nonproprietary name of the therapeutic according to the WHO (https://www.who.int/teams/health-product-and-policy-standards/inn/inn-bio)</t>
  </si>
  <si>
    <t>Primary Key- IDC unique identifier for the specific drug (thus associated to a unique trade name)</t>
  </si>
  <si>
    <t>Commercial name for the drug product (if approved) or alternative name give to an unapproved drug</t>
  </si>
  <si>
    <t>Organization(s) who market(ed) the therapeutic</t>
  </si>
  <si>
    <t>Whether the therapeutic is a biosimilar of a parental molecule</t>
  </si>
  <si>
    <t>If the therapeutic is a biosimilar or reformulation of a parental therapeutic, that parental therapeutic ID will be listed here</t>
  </si>
  <si>
    <t>Free-form description of the therapeutic taken from the reference database or manufacturer</t>
  </si>
  <si>
    <t>Controlled language category describing the type of biotherapeutic. Note an immunotoxin here is classified as a binder (antibody, cytokine, etc.) fused to a toxin (ex. Diptheria toxin)</t>
  </si>
  <si>
    <t>Controlled language describing the most foreign species by which the sequence was derived. For example, an immunotoxin with a fully human ScFv fused to a bacterial toxin would be considered bacterial.</t>
  </si>
  <si>
    <t>Controlled language describing the specific, isotype, etc. for the antibody constant regions incorproated in the therpaeutic</t>
  </si>
  <si>
    <t>Controlled language for light chain containing therapeutics only, lamnda or kappa</t>
  </si>
  <si>
    <t>Only relevant for Fc containing therapeutics: any noted modifications made the Fc (Note the reported sequence was not analyzed to determine if any Fc modifications were made or to variefy modifications)</t>
  </si>
  <si>
    <t>Controlled language describing if any conjugates were added to the drug post expression</t>
  </si>
  <si>
    <t>Free from description of the conjugate modifying the drug, if any were made</t>
  </si>
  <si>
    <t>Host organism in which the genetic constructs designed to produce the protein were incorporated into</t>
  </si>
  <si>
    <t>IDC unique identifier(s) for the amino acid sequence of the therapeutic that are listed in the Sequence table</t>
  </si>
  <si>
    <t>A sequence is considered verified if it was found in at least two independent databases</t>
  </si>
  <si>
    <t>The name of the target that the therapeutic binds to or targets to carry out its therapeutic effect</t>
  </si>
  <si>
    <t>Free-form description of the therapeutics mechanism of action</t>
  </si>
  <si>
    <t>Controlled language indicating the further clinical stage of evaluation that the therapeutic reached to date</t>
  </si>
  <si>
    <t>Whether the therapeutic was ever approved by the FDA</t>
  </si>
  <si>
    <t>Date of FDA approval for the oldest indication of the therapeutic</t>
  </si>
  <si>
    <t>Whether the therapeutic was ever approved by the EU</t>
  </si>
  <si>
    <t>Date of EU approval for the oldest indication of the therapeutic</t>
  </si>
  <si>
    <t>SEQUENCE TABLE</t>
  </si>
  <si>
    <t>Primary Key- IDC unique identifier for the protein chain sequence for the molecule</t>
  </si>
  <si>
    <t>Foreign Key- IDC unique identifier for the drug representing the original parental molecule (or just the singular drug if no biosimilars or alternative formulations are in the dataset)</t>
  </si>
  <si>
    <t>International nonproprietary name of the therapeutic according to the WHO (https://www.who.int/teams/health-product-and-policy-standards/inn/inn-bio)</t>
  </si>
  <si>
    <t>Number of times the chain is represented in the protein complex</t>
  </si>
  <si>
    <t>Identifier for the individual chain within the protein complex</t>
  </si>
  <si>
    <t>Controlled language descriptor that indicated if the chain is a heavy chain, light chain or domain (and if so what number within the protein complex)</t>
  </si>
  <si>
    <t>Amino acid sequence for the indicated chain</t>
  </si>
  <si>
    <t>Reference link to source(s) where amino acid sequence was found</t>
  </si>
  <si>
    <t>CLINICAL TRIAL TABLE</t>
  </si>
  <si>
    <t>Indicates whether the row has been manually reviewed after its entry into the dataset to ensure its accurarcy. Manually reviewed rows could be considered as higher quality.</t>
  </si>
  <si>
    <t>Primary Key- IDC unique identifier for the individual clinical trial</t>
  </si>
  <si>
    <t>Controlled language describing the source type where the clinical trial data was acquired from</t>
  </si>
  <si>
    <t>Unique identifier for the specific source of the clinical trial data</t>
  </si>
  <si>
    <t>The INN name of the therapeutic that is being assess for ADA in said row</t>
  </si>
  <si>
    <t>The trade name of the drug that is being assess for ADA in said row</t>
  </si>
  <si>
    <t>Foreign Key- The therapeutic ID of the therapeutic that is being assess for ADA in said row</t>
  </si>
  <si>
    <t>Primary Key- Unique identifier generated based on the clinical trial ID, the arm ID (e.g. A1 = Arm 1) and the datapoint ID for that arm (e.g. 001 = datapoint 1 for the indicated arm).</t>
  </si>
  <si>
    <t>Indicates what the specific target was for the ADA testing (ex. For a bi-specific you could be evaluating ADA against arm 1 or arm 2, or for a PEGylated molecule you could evaluate ADA against the molecule or the PEG)</t>
  </si>
  <si>
    <t>Indicates if the cohort has been exposed to the drug or not (Therapeutic Naïve vs Therapeutic Exposed). Pre-dose measures or placebo control groups would be labeled as Therapeutic Naïve.</t>
  </si>
  <si>
    <t>Free-form description of the assigned intervention for the specific arm in the trial</t>
  </si>
  <si>
    <t>Free-form description of the timepoint within the trial that the data is being captured</t>
  </si>
  <si>
    <t>Free-form description of the dosing specifications for the therapeutic of interest and other drugs for the cohort. This could include dosing level and frequency.</t>
  </si>
  <si>
    <t>Free-form description of the dosing schedule for the therapeutic which could include the dates or cadence of dosing and the number and length of treatment periods.</t>
  </si>
  <si>
    <t>Controlled language indicating the broad category the cohorts disease indication falls within</t>
  </si>
  <si>
    <t>Free-form description iof the disease indication(s) being evaluated</t>
  </si>
  <si>
    <t>Free-form list of other drugs administered in the trial arm. May include other biologics with the Protein IDC Identifiers indicator or small molecule drugs.</t>
  </si>
  <si>
    <t>Free-form description of the demographics of the patients evaluated in either the cohort or trial</t>
  </si>
  <si>
    <t>Date the clinical trial was started. This could be left blank if it was not reported in the source document.</t>
  </si>
  <si>
    <t>Date the clinical trial ended. This could be left blank if it was not reported in the source document.</t>
  </si>
  <si>
    <t>Controlled language indicating the route of adminstration for the therapeutic within the cohort</t>
  </si>
  <si>
    <t>Number of days an ADA measurement was taken post-dose of a therapeutic. Sometimes this is reported in source documents as the maximum date ADA was assessed at, thus could represent multiple earlier dates as well.</t>
  </si>
  <si>
    <t>Number of patients evaluated for ADA for the given cohort at the given timepoint</t>
  </si>
  <si>
    <t>Number of patients testing postive for ADA above the threshold specificied by the parameters of the ADA assay</t>
  </si>
  <si>
    <t>Number of patients testing postive for ADA divided by the total number of patients analyzed for ADA</t>
  </si>
  <si>
    <t>If reported, information around the type of ADA assay used. In some entries this could also contain information about the assay sensitivity.</t>
  </si>
  <si>
    <t>If reported, information around the ADA assay sensitivity and parameters by which a patient was determined to be ADA+ or ADA negative</t>
  </si>
  <si>
    <t>Number of patients evaluated for ADA titers for the given cohort at the given timepoint</t>
  </si>
  <si>
    <t>Reported average ADA titers amongst those evaluated</t>
  </si>
  <si>
    <t>Indicates whether any neutralizing ADAs were reported. Sometimes the presence or absence of nADAs are the only measures reported.</t>
  </si>
  <si>
    <t>Number of patients evaluated for neturalizing ADA titers for the given cohort at the given timepoint</t>
  </si>
  <si>
    <t>Reported average neturalizing ADA titers amongst those evaluated</t>
  </si>
  <si>
    <t>Number of patients evaluated for neturalizing ADA for the given cohort at the given timepoint</t>
  </si>
  <si>
    <t>Number of patients testing postive for neutralizing ADA above the threshold specificied by the parameters of the assay</t>
  </si>
  <si>
    <t>Number of patients testing postive for nADA divided by the total number of patients analyzed for nADA</t>
  </si>
  <si>
    <t>Reported frequency of patients reported to have severe hypersensitivity or injection site reactions. These may or may not be correlated with ADA positivity.</t>
  </si>
  <si>
    <t>Reported conclusions whether ADA was correlated or implicated in the impact of Pharmacokinetics of the therapeutic.</t>
  </si>
  <si>
    <t>Reported conclusions whether ADA was correlated or implicated in the impact of efficacy of the therapeutic.</t>
  </si>
  <si>
    <t>Indicating whether the trial was conducted as a prospective or retrospective study</t>
  </si>
  <si>
    <t>Indicating whether the trial was randomized or not randomized in relation to the therapeutic being assessed for ADAs</t>
  </si>
  <si>
    <t>Whether the trial was blinded</t>
  </si>
  <si>
    <t>Indicating what type of comparator the therapeutic was assessed against (if any)</t>
  </si>
  <si>
    <t>Free-form text indicating what the primary endpoints of the trial were</t>
  </si>
  <si>
    <t>Therapeutics Table</t>
  </si>
  <si>
    <t>Sequence Table</t>
  </si>
  <si>
    <t>Clinical Trial Table</t>
  </si>
  <si>
    <t>Labeled as Biosimilar?</t>
  </si>
  <si>
    <t>Chain multiplicity</t>
  </si>
  <si>
    <t>Chain ID</t>
  </si>
  <si>
    <t>Disease Indication  Category</t>
  </si>
  <si>
    <t>Kappa</t>
  </si>
  <si>
    <t>Camelid</t>
  </si>
  <si>
    <t>Human IgG1</t>
  </si>
  <si>
    <t>Lambda</t>
  </si>
  <si>
    <t>Phase 0</t>
  </si>
  <si>
    <t>Heavy Chain 2</t>
  </si>
  <si>
    <t>Human IgG2</t>
  </si>
  <si>
    <t>Oral</t>
  </si>
  <si>
    <t>Goat</t>
  </si>
  <si>
    <t>Light Chain 2</t>
  </si>
  <si>
    <t>Guinea Pig</t>
  </si>
  <si>
    <t>Horse</t>
  </si>
  <si>
    <t>Phase IV</t>
  </si>
  <si>
    <t>Other</t>
  </si>
  <si>
    <t>Preclinical</t>
  </si>
  <si>
    <t>Domain 3</t>
  </si>
  <si>
    <t>Rabbit</t>
  </si>
  <si>
    <t>Reproductive health</t>
  </si>
  <si>
    <t>Shark</t>
  </si>
  <si>
    <t>Viral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</si>
</sst>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2"/>
      <color theme="1"/>
      <name val="Calibri"/>
      <family val="2"/>
      <scheme val="minor"/>
    </font>
    <font>
      <u/>
      <sz val="12"/>
      <color theme="1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0"/>
      <color theme="1"/>
      <name val="Arial"/>
      <family val="2"/>
    </font>
    <font>
      <sz val="10"/>
      <color rgb="FF000000"/>
      <name val="Arial"/>
      <family val="2"/>
    </font>
    <font>
      <sz val="12"/>
      <color rgb="FF000000"/>
      <name val="Calibri"/>
      <family val="2"/>
    </font>
    <font>
      <sz val="12"/>
      <name val="Calibri"/>
      <family val="2"/>
      <scheme val="minor"/>
    </font>
    <font>
      <sz val="12"/>
      <color rgb="FF000000"/>
      <name val="Calibri"/>
      <family val="2"/>
      <scheme val="minor"/>
    </font>
    <font>
      <sz val="8"/>
      <name val="Calibri"/>
      <family val="2"/>
      <scheme val="minor"/>
    </font>
    <font>
      <b/>
      <sz val="12"/>
      <color rgb="FF212529"/>
      <name val="Calibri"/>
      <family val="2"/>
      <scheme val="minor"/>
    </font>
    <font>
      <sz val="12"/>
      <color rgb="FF192027"/>
      <name val="Calibri"/>
      <family val="2"/>
      <scheme val="minor"/>
    </font>
    <font>
      <sz val="12"/>
      <color rgb="FF333333"/>
      <name val="Calibri"/>
      <family val="2"/>
      <scheme val="minor"/>
    </font>
    <font>
      <sz val="12"/>
      <color rgb="FF444444"/>
      <name val="Calibri"/>
      <family val="2"/>
      <scheme val="minor"/>
    </font>
    <font>
      <sz val="12"/>
      <color rgb="FF1D1C1D"/>
      <name val="Calibri"/>
      <family val="2"/>
      <scheme val="minor"/>
    </font>
    <font>
      <sz val="12"/>
      <color rgb="FF040C28"/>
      <name val="Calibri"/>
      <family val="2"/>
      <scheme val="minor"/>
    </font>
    <font>
      <sz val="12"/>
      <color theme="1" tint="4.9989318521683403E-2"/>
      <name val="Calibri"/>
      <family val="2"/>
      <scheme val="minor"/>
    </font>
    <font>
      <b/>
      <sz val="11"/>
      <color rgb="FF000000"/>
      <name val="Calibri"/>
      <family val="2"/>
      <scheme val="minor"/>
    </font>
    <font>
      <sz val="12"/>
      <color theme="1"/>
      <name val="Calibri"/>
      <family val="2"/>
      <scheme val="minor"/>
    </font>
    <font>
      <sz val="11"/>
      <color rgb="FF242424"/>
      <name val="Aptos Narrow"/>
      <family val="2"/>
    </font>
    <font>
      <sz val="12"/>
      <color rgb="FF1F1F1F"/>
      <name val="ElsevierGulliver"/>
      <charset val="1"/>
    </font>
    <font>
      <sz val="12"/>
      <color rgb="FF2E2E2E"/>
      <name val="Elsevier Sans"/>
      <charset val="1"/>
    </font>
    <font>
      <sz val="12"/>
      <color rgb="FF2E2E2E"/>
      <name val="Source Sans Pro"/>
      <family val="2"/>
    </font>
    <font>
      <sz val="12"/>
      <color rgb="FF242424"/>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0"/>
  </cellStyleXfs>
  <cellXfs count="91">
    <xf numFmtId="0" fontId="0" fillId="0" borderId="0" xfId="0"/>
    <xf numFmtId="0" fontId="0" fillId="0" borderId="0" xfId="0" applyAlignment="1">
      <alignment vertical="top"/>
    </xf>
    <xf numFmtId="0" fontId="0" fillId="0" borderId="0" xfId="0" applyAlignment="1">
      <alignment horizontal="left"/>
    </xf>
    <xf numFmtId="0" fontId="0" fillId="0" borderId="0" xfId="0" applyAlignment="1">
      <alignment horizontal="right"/>
    </xf>
    <xf numFmtId="0" fontId="1" fillId="0" borderId="0" xfId="1"/>
    <xf numFmtId="0" fontId="4" fillId="0" borderId="0" xfId="0" applyFont="1"/>
    <xf numFmtId="0" fontId="5" fillId="0" borderId="0" xfId="0" applyFont="1"/>
    <xf numFmtId="0" fontId="5" fillId="0" borderId="0" xfId="0" applyFont="1" applyProtection="1">
      <protection locked="0"/>
    </xf>
    <xf numFmtId="0" fontId="6" fillId="0" borderId="0" xfId="0" applyFont="1" applyAlignment="1" applyProtection="1">
      <alignment vertical="center"/>
      <protection locked="0"/>
    </xf>
    <xf numFmtId="0" fontId="6" fillId="0" borderId="0" xfId="0" applyFont="1" applyAlignment="1" applyProtection="1">
      <alignment vertical="center" wrapText="1"/>
      <protection locked="0"/>
    </xf>
    <xf numFmtId="0" fontId="6" fillId="0" borderId="0" xfId="0" applyFont="1"/>
    <xf numFmtId="0" fontId="0" fillId="0" borderId="0" xfId="0" applyAlignment="1">
      <alignment wrapText="1"/>
    </xf>
    <xf numFmtId="0" fontId="9" fillId="0" borderId="0" xfId="0" applyFont="1" applyAlignment="1" applyProtection="1">
      <alignment vertical="center"/>
      <protection locked="0"/>
    </xf>
    <xf numFmtId="0" fontId="9" fillId="0" borderId="0" xfId="0" applyFont="1"/>
    <xf numFmtId="0" fontId="8" fillId="0" borderId="0" xfId="0" applyFont="1"/>
    <xf numFmtId="0" fontId="7" fillId="0" borderId="0" xfId="0" applyFont="1"/>
    <xf numFmtId="14" fontId="0" fillId="0" borderId="0" xfId="0" applyNumberFormat="1" applyAlignment="1">
      <alignment horizontal="right"/>
    </xf>
    <xf numFmtId="0" fontId="4" fillId="0" borderId="0" xfId="0" applyFont="1" applyAlignment="1">
      <alignment horizontal="center" wrapText="1"/>
    </xf>
    <xf numFmtId="0" fontId="9" fillId="0" borderId="0" xfId="0" applyFont="1" applyProtection="1">
      <protection locked="0"/>
    </xf>
    <xf numFmtId="0" fontId="9" fillId="0" borderId="0" xfId="0" applyFont="1" applyAlignment="1" applyProtection="1">
      <alignment vertical="center" wrapText="1"/>
      <protection locked="0"/>
    </xf>
    <xf numFmtId="0" fontId="12" fillId="0" borderId="0" xfId="0" applyFont="1" applyProtection="1">
      <protection locked="0"/>
    </xf>
    <xf numFmtId="0" fontId="9" fillId="0" borderId="0" xfId="0" applyFont="1" applyAlignment="1" applyProtection="1">
      <alignment wrapText="1"/>
      <protection locked="0"/>
    </xf>
    <xf numFmtId="0" fontId="13" fillId="0" borderId="0" xfId="0" applyFont="1" applyProtection="1">
      <protection locked="0"/>
    </xf>
    <xf numFmtId="0" fontId="0" fillId="0" borderId="0" xfId="1" applyFont="1" applyFill="1" applyAlignment="1" applyProtection="1">
      <alignment horizontal="left" vertical="center"/>
      <protection locked="0"/>
    </xf>
    <xf numFmtId="0" fontId="0" fillId="0" borderId="0" xfId="1" applyFont="1" applyFill="1" applyAlignment="1" applyProtection="1">
      <protection locked="0"/>
    </xf>
    <xf numFmtId="0" fontId="14" fillId="0" borderId="0" xfId="0" applyFont="1" applyProtection="1">
      <protection locked="0"/>
    </xf>
    <xf numFmtId="0" fontId="15" fillId="0" borderId="0" xfId="0" applyFont="1"/>
    <xf numFmtId="0" fontId="9" fillId="0" borderId="0" xfId="0" applyFont="1" applyAlignment="1">
      <alignment vertical="center" wrapText="1"/>
    </xf>
    <xf numFmtId="0" fontId="14" fillId="0" borderId="0" xfId="0" applyFont="1"/>
    <xf numFmtId="0" fontId="9" fillId="0" borderId="0" xfId="0" applyFont="1" applyAlignment="1">
      <alignment wrapText="1"/>
    </xf>
    <xf numFmtId="0" fontId="15" fillId="0" borderId="0" xfId="0" applyFont="1" applyProtection="1">
      <protection locked="0"/>
    </xf>
    <xf numFmtId="0" fontId="16" fillId="0" borderId="0" xfId="0" applyFont="1"/>
    <xf numFmtId="0" fontId="4" fillId="0" borderId="0" xfId="0" applyFont="1" applyAlignment="1">
      <alignment horizontal="center" vertical="center" wrapText="1"/>
    </xf>
    <xf numFmtId="0" fontId="0" fillId="0" borderId="0" xfId="0" applyProtection="1">
      <protection locked="0"/>
    </xf>
    <xf numFmtId="14" fontId="0" fillId="0" borderId="0" xfId="0" applyNumberFormat="1"/>
    <xf numFmtId="1" fontId="0" fillId="0" borderId="0" xfId="0" applyNumberFormat="1" applyAlignment="1">
      <alignment horizontal="right"/>
    </xf>
    <xf numFmtId="0" fontId="9" fillId="0" borderId="0" xfId="0" applyFont="1" applyAlignment="1">
      <alignment vertical="center"/>
    </xf>
    <xf numFmtId="0" fontId="1" fillId="0" borderId="0" xfId="1" applyFill="1"/>
    <xf numFmtId="0" fontId="1" fillId="0" borderId="0" xfId="1" applyFill="1" applyBorder="1" applyAlignment="1"/>
    <xf numFmtId="0" fontId="0" fillId="0" borderId="0" xfId="0" applyAlignment="1" applyProtection="1">
      <alignment horizontal="left"/>
      <protection locked="0"/>
    </xf>
    <xf numFmtId="0" fontId="0" fillId="0" borderId="0" xfId="0" applyAlignment="1" applyProtection="1">
      <alignment wrapText="1"/>
      <protection locked="0"/>
    </xf>
    <xf numFmtId="0" fontId="0" fillId="0" borderId="0" xfId="0" applyAlignment="1" applyProtection="1">
      <alignment vertical="top"/>
      <protection locked="0"/>
    </xf>
    <xf numFmtId="0" fontId="1" fillId="0" borderId="0" xfId="1" applyFill="1" applyAlignment="1" applyProtection="1">
      <protection locked="0"/>
    </xf>
    <xf numFmtId="0" fontId="0" fillId="0" borderId="0" xfId="0" applyAlignment="1">
      <alignment horizontal="center" vertical="center" wrapText="1"/>
    </xf>
    <xf numFmtId="0" fontId="4" fillId="3" borderId="0" xfId="0" applyFont="1" applyFill="1"/>
    <xf numFmtId="0" fontId="4" fillId="2" borderId="0" xfId="0" applyFont="1" applyFill="1"/>
    <xf numFmtId="0" fontId="4" fillId="4" borderId="0" xfId="0" applyFont="1" applyFill="1"/>
    <xf numFmtId="0" fontId="1" fillId="0" borderId="1" xfId="1" applyFill="1" applyBorder="1"/>
    <xf numFmtId="0" fontId="9" fillId="0" borderId="0" xfId="0" applyFont="1" applyAlignment="1">
      <alignment vertical="top"/>
    </xf>
    <xf numFmtId="0" fontId="13" fillId="0" borderId="0" xfId="0" applyFont="1" applyAlignment="1">
      <alignment vertical="top"/>
    </xf>
    <xf numFmtId="0" fontId="8" fillId="0" borderId="0" xfId="1" applyFont="1" applyFill="1" applyAlignment="1" applyProtection="1"/>
    <xf numFmtId="0" fontId="17" fillId="0" borderId="0" xfId="0" applyFont="1" applyProtection="1">
      <protection locked="0"/>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164" fontId="0" fillId="0" borderId="0" xfId="0" applyNumberFormat="1"/>
    <xf numFmtId="0" fontId="3" fillId="0" borderId="0" xfId="0" applyFont="1"/>
    <xf numFmtId="0" fontId="4" fillId="0" borderId="0" xfId="0" applyFont="1" applyAlignment="1" applyProtection="1">
      <alignment wrapText="1"/>
      <protection locked="0"/>
    </xf>
    <xf numFmtId="0" fontId="4" fillId="0" borderId="0" xfId="0" applyFont="1" applyAlignment="1">
      <alignment wrapText="1"/>
    </xf>
    <xf numFmtId="0" fontId="11" fillId="0" borderId="0" xfId="0" applyFont="1" applyAlignment="1">
      <alignment wrapText="1"/>
    </xf>
    <xf numFmtId="0" fontId="2" fillId="0" borderId="0" xfId="0" applyFont="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4" fillId="5" borderId="0" xfId="0" applyFont="1" applyFill="1" applyAlignment="1" applyProtection="1">
      <alignment wrapText="1"/>
      <protection locked="0"/>
    </xf>
    <xf numFmtId="0" fontId="4" fillId="5" borderId="0" xfId="0" applyFont="1" applyFill="1" applyAlignment="1">
      <alignment wrapText="1"/>
    </xf>
    <xf numFmtId="0" fontId="11" fillId="5" borderId="0" xfId="0" applyFont="1" applyFill="1" applyAlignment="1">
      <alignment wrapText="1"/>
    </xf>
    <xf numFmtId="0" fontId="19" fillId="0" borderId="0" xfId="0" applyFont="1" applyAlignment="1">
      <alignment horizontal="right"/>
    </xf>
    <xf numFmtId="14" fontId="7" fillId="0" borderId="0" xfId="0" applyNumberFormat="1" applyFont="1"/>
    <xf numFmtId="0" fontId="7" fillId="0" borderId="0" xfId="0" applyFont="1" applyAlignment="1">
      <alignment wrapText="1"/>
    </xf>
    <xf numFmtId="0" fontId="0" fillId="0" borderId="0" xfId="0" quotePrefix="1" applyAlignment="1">
      <alignment wrapText="1"/>
    </xf>
    <xf numFmtId="1" fontId="0" fillId="0" borderId="0" xfId="0" applyNumberFormat="1"/>
    <xf numFmtId="0" fontId="20" fillId="0" borderId="0" xfId="0" applyFont="1"/>
    <xf numFmtId="0" fontId="0" fillId="6" borderId="0" xfId="0" applyFill="1"/>
    <xf numFmtId="0" fontId="8" fillId="6" borderId="0" xfId="1" applyFont="1" applyFill="1" applyAlignment="1" applyProtection="1"/>
    <xf numFmtId="1" fontId="0" fillId="6" borderId="0" xfId="0" applyNumberFormat="1" applyFill="1" applyAlignment="1">
      <alignment horizontal="right"/>
    </xf>
    <xf numFmtId="0" fontId="0" fillId="6" borderId="0" xfId="0" applyFill="1" applyAlignment="1">
      <alignment wrapText="1"/>
    </xf>
    <xf numFmtId="0" fontId="20" fillId="6" borderId="0" xfId="0" applyFont="1" applyFill="1"/>
    <xf numFmtId="14" fontId="0" fillId="6" borderId="0" xfId="0" applyNumberFormat="1" applyFill="1" applyAlignment="1">
      <alignment horizontal="right"/>
    </xf>
    <xf numFmtId="0" fontId="22" fillId="6" borderId="0" xfId="0" applyFont="1" applyFill="1"/>
    <xf numFmtId="0" fontId="8" fillId="6" borderId="0" xfId="1" applyFont="1" applyFill="1"/>
    <xf numFmtId="0" fontId="9" fillId="6" borderId="0" xfId="0" applyFont="1" applyFill="1"/>
    <xf numFmtId="0" fontId="23" fillId="6" borderId="0" xfId="0" applyFont="1" applyFill="1"/>
    <xf numFmtId="0" fontId="21" fillId="6" borderId="0" xfId="0" applyFont="1" applyFill="1"/>
    <xf numFmtId="0" fontId="24" fillId="0" borderId="0" xfId="0" applyFont="1"/>
    <xf numFmtId="0" fontId="24" fillId="6" borderId="0" xfId="0" applyFont="1" applyFill="1"/>
    <xf numFmtId="0" fontId="4" fillId="0" borderId="0" xfId="0" applyFont="1" applyAlignment="1">
      <alignment vertical="top" wrapText="1"/>
    </xf>
    <xf numFmtId="0" fontId="4" fillId="0" borderId="1" xfId="0" applyFont="1" applyBorder="1" applyAlignment="1">
      <alignment horizontal="center" vertical="top" wrapText="1"/>
    </xf>
    <xf numFmtId="0" fontId="18" fillId="0" borderId="0" xfId="0" applyFont="1" applyAlignment="1">
      <alignment vertical="top" wrapText="1"/>
    </xf>
    <xf numFmtId="0" fontId="0" fillId="3" borderId="0" xfId="0" applyFill="1"/>
    <xf numFmtId="0" fontId="0" fillId="2" borderId="0" xfId="0" applyFill="1"/>
    <xf numFmtId="0" fontId="0" fillId="4" borderId="0" xfId="0" applyFill="1"/>
    <xf numFmtId="14" fontId="4" fillId="0" borderId="0" xfId="0" applyNumberFormat="1" applyFont="1" applyAlignment="1">
      <alignment horizontal="left" vertical="top" wrapText="1"/>
    </xf>
  </cellXfs>
  <cellStyles count="3">
    <cellStyle name="Hyperlink" xfId="1" builtinId="8"/>
    <cellStyle name="Normal" xfId="0" builtinId="0"/>
    <cellStyle name="Normal 2" xfId="2" xr:uid="{F867FF34-03F4-4280-A06F-6E4EC932C8E6}"/>
  </cellStyles>
  <dxfs count="0"/>
  <tableStyles count="0" defaultTableStyle="TableStyleMedium2" defaultPivotStyle="PivotStyleLight16"/>
  <colors>
    <mruColors>
      <color rgb="FFEADA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o.drugbank.com/drugs/DB1177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go.drugbank.com/drugs/DB15874,%20https:/www.kegg.jp/entry/D02784" TargetMode="External"/><Relationship Id="rId21" Type="http://schemas.openxmlformats.org/officeDocument/2006/relationships/hyperlink" Target="https://drugs.ncats.io/substance/A10SJL62JY," TargetMode="External"/><Relationship Id="rId42" Type="http://schemas.openxmlformats.org/officeDocument/2006/relationships/hyperlink" Target="https://go.drugbank.com/drugs/DB06168,%20https:/www.rcsb.org/sequence/5BVJ" TargetMode="External"/><Relationship Id="rId63" Type="http://schemas.openxmlformats.org/officeDocument/2006/relationships/hyperlink" Target="https://www.kegg.jp/entry/D10936" TargetMode="External"/><Relationship Id="rId84" Type="http://schemas.openxmlformats.org/officeDocument/2006/relationships/hyperlink" Target="https://go.drugbank.com/drugs/DB11767" TargetMode="External"/><Relationship Id="rId138"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107" Type="http://schemas.openxmlformats.org/officeDocument/2006/relationships/hyperlink" Target="https://drugs.ncats.io/drug/K1KT5M40JC" TargetMode="External"/><Relationship Id="rId11" Type="http://schemas.openxmlformats.org/officeDocument/2006/relationships/hyperlink" Target="https://www.imgt.org/3Dstructure-DB/cgi/details.cgi?pdbcode=9233" TargetMode="External"/><Relationship Id="rId32" Type="http://schemas.openxmlformats.org/officeDocument/2006/relationships/hyperlink" Target="https://go.drugbank.com/drugs/DB09564,%20https:/www.genome.jp/entry/D09727" TargetMode="External"/><Relationship Id="rId53" Type="http://schemas.openxmlformats.org/officeDocument/2006/relationships/hyperlink" Target="https://go.drugbank.com/drugs/DB06643%20,%20https:/www.imgt.org/3Dstructure-DB/cgi/details.cgi?pdbcode=8653" TargetMode="External"/><Relationship Id="rId74"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28"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149"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5" Type="http://schemas.openxmlformats.org/officeDocument/2006/relationships/hyperlink" Target="https://www.imgt.org/3Dstructure-DB/cgi/details.cgi?pdbcode=10178" TargetMode="External"/><Relationship Id="rId95" Type="http://schemas.openxmlformats.org/officeDocument/2006/relationships/hyperlink" Target="https://www.imgt.org/3Dstructure-DB/cgi/details.cgi?pdbcode=7783&amp;Part=Chain" TargetMode="External"/><Relationship Id="rId22" Type="http://schemas.openxmlformats.org/officeDocument/2006/relationships/hyperlink" Target="https://patents.justia.com/patent/20180251539" TargetMode="External"/><Relationship Id="rId27" Type="http://schemas.openxmlformats.org/officeDocument/2006/relationships/hyperlink" Target="https://go.drugbank.com/drugs/DB01306,%20https:/www.genome.jp/entry/D04475" TargetMode="External"/><Relationship Id="rId43" Type="http://schemas.openxmlformats.org/officeDocument/2006/relationships/hyperlink" Target="https://www.rcsb.org/sequence/5BVJ,%20https:/www.ebi.ac.uk/pdbe/entry/pdb/4g6j/protein/2" TargetMode="External"/><Relationship Id="rId48" Type="http://schemas.openxmlformats.org/officeDocument/2006/relationships/hyperlink" Target="https://www.imgt.org/3Dstructure-DB/cgi/details.cgi?pdbcode=10691,%20https://go.drugbank.com/drugs/DB14707" TargetMode="External"/><Relationship Id="rId64" Type="http://schemas.openxmlformats.org/officeDocument/2006/relationships/hyperlink" Target="https://www.kegg.jp/entry/D10936" TargetMode="External"/><Relationship Id="rId69" Type="http://schemas.openxmlformats.org/officeDocument/2006/relationships/hyperlink" Target="https://go.drugbank.com/drugs/DB00056,https:/drugs.ncats.io/drug/8GZG754X6M" TargetMode="External"/><Relationship Id="rId113"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18"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134"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9"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80" Type="http://schemas.openxmlformats.org/officeDocument/2006/relationships/hyperlink" Target="https://drugs.ncats.io/drug/9OD8ISS64U,https:/www.kegg.jp/entry/D11005" TargetMode="External"/><Relationship Id="rId85" Type="http://schemas.openxmlformats.org/officeDocument/2006/relationships/hyperlink" Target="https://go.drugbank.com/drugs/DB09036" TargetMode="External"/><Relationship Id="rId150" Type="http://schemas.openxmlformats.org/officeDocument/2006/relationships/printerSettings" Target="../printerSettings/printerSettings3.bin"/><Relationship Id="rId12" Type="http://schemas.openxmlformats.org/officeDocument/2006/relationships/hyperlink" Target="https://www.imgt.org/3Dstructure-DB/cgi/details.cgi?pdbcode=9608," TargetMode="External"/><Relationship Id="rId17" Type="http://schemas.openxmlformats.org/officeDocument/2006/relationships/hyperlink" Target="https://tabs.craic.com/antibodies/186" TargetMode="External"/><Relationship Id="rId33" Type="http://schemas.openxmlformats.org/officeDocument/2006/relationships/hyperlink" Target="https://go.drugbank.com/drugs/DB00047,%20https:/www.genome.jp/dbget-bin/www_bget?drug:D03250" TargetMode="External"/><Relationship Id="rId38" Type="http://schemas.openxmlformats.org/officeDocument/2006/relationships/hyperlink" Target="https://www.imgt.org/3Dstructure-DB/cgi/details.cgi?pdbcode=10301,%20https://go.drugbank.com/drugs/DB14012,%20https://www.kegg.jp/entry/D10913" TargetMode="External"/><Relationship Id="rId59" Type="http://schemas.openxmlformats.org/officeDocument/2006/relationships/hyperlink" Target="https://www.imgt.org/3Dstructure-DB/cgi/details.cgi?pdbcode=10319%20,%20Wilkinson" TargetMode="External"/><Relationship Id="rId103" Type="http://schemas.openxmlformats.org/officeDocument/2006/relationships/hyperlink" Target="https://drugs.ncats.io/drug/KOP95331M4" TargetMode="External"/><Relationship Id="rId108" Type="http://schemas.openxmlformats.org/officeDocument/2006/relationships/hyperlink" Target="https://gsrs.ncats.nih.gov/ginas/app/beta/substances/6YY8O697VF" TargetMode="External"/><Relationship Id="rId124" Type="http://schemas.openxmlformats.org/officeDocument/2006/relationships/hyperlink" Target="https://tabs.craic.com/antibodies/186" TargetMode="External"/><Relationship Id="rId129"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54" Type="http://schemas.openxmlformats.org/officeDocument/2006/relationships/hyperlink" Target="https://go.drugbank.com/drugs/DB06643%20,%20https:/www.imgt.org/3Dstructure-DB/cgi/details.cgi?pdbcode=8653" TargetMode="External"/><Relationship Id="rId70" Type="http://schemas.openxmlformats.org/officeDocument/2006/relationships/hyperlink" Target="https://go.drugbank.com/drugs/DB00056,https:/drugs.ncats.io/drug/8GZG754X6M" TargetMode="External"/><Relationship Id="rId75"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91" Type="http://schemas.openxmlformats.org/officeDocument/2006/relationships/hyperlink" Target="https://drugs.ncats.io/drug/7SQY4ZUD30" TargetMode="External"/><Relationship Id="rId96"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0"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145"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1" Type="http://schemas.openxmlformats.org/officeDocument/2006/relationships/hyperlink" Target="https://www.uniprot.org/uniprotkb/P01588/entry" TargetMode="External"/><Relationship Id="rId6" Type="http://schemas.openxmlformats.org/officeDocument/2006/relationships/hyperlink" Target="https://www.kegg.jp/entry/D11875" TargetMode="External"/><Relationship Id="rId23" Type="http://schemas.openxmlformats.org/officeDocument/2006/relationships/hyperlink" Target="https://patents.justia.com/patent/20180251539" TargetMode="External"/><Relationship Id="rId28" Type="http://schemas.openxmlformats.org/officeDocument/2006/relationships/hyperlink" Target="https://go.drugbank.com/drugs/DB09564,%20https:/www.genome.jp/entry/D09727" TargetMode="External"/><Relationship Id="rId49" Type="http://schemas.openxmlformats.org/officeDocument/2006/relationships/hyperlink" Target="https://www.imgt.org/3Dstructure-DB/cgi/details.cgi?pdbcode=10691,%20https://go.drugbank.com/drugs/DB14707" TargetMode="External"/><Relationship Id="rId114" Type="http://schemas.openxmlformats.org/officeDocument/2006/relationships/hyperlink" Target="https://www.imgt.org/3Dstructure-DB/cgi/details.cgi?pdbcode=8005&amp;Part=Chain,%20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TargetMode="External"/><Relationship Id="rId119"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44" Type="http://schemas.openxmlformats.org/officeDocument/2006/relationships/hyperlink" Target="https://www.rcsb.org/sequence/6V4P" TargetMode="External"/><Relationship Id="rId60" Type="http://schemas.openxmlformats.org/officeDocument/2006/relationships/hyperlink" Target="https://www.imgt.org/3Dstructure-DB/cgi/details.cgi?pdbcode=10319%20,%20Wilkinson" TargetMode="External"/><Relationship Id="rId65" Type="http://schemas.openxmlformats.org/officeDocument/2006/relationships/hyperlink" Target="https://go.drugbank.com/drugs/DB11834,https:/www.kegg.jp/entry/D10438" TargetMode="External"/><Relationship Id="rId81" Type="http://schemas.openxmlformats.org/officeDocument/2006/relationships/hyperlink" Target="https://www.imgt.org/3Dstructure-DB/cgi/details.cgi?pdbcode=10097" TargetMode="External"/><Relationship Id="rId86" Type="http://schemas.openxmlformats.org/officeDocument/2006/relationships/hyperlink" Target="https://go.drugbank.com/drugs/DB09036" TargetMode="External"/><Relationship Id="rId130"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35"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 Type="http://schemas.openxmlformats.org/officeDocument/2006/relationships/hyperlink" Target="https://www.imgt.org/3Dstructure-DB/cgi/details.cgi?pdbcode=9608," TargetMode="External"/><Relationship Id="rId18" Type="http://schemas.openxmlformats.org/officeDocument/2006/relationships/hyperlink" Target="https://www.imgt.org/3Dstructure-DB/cgi/details.cgi?pdbcode=3giz,%20https://go.drugbank.com/drugs/DB06650" TargetMode="External"/><Relationship Id="rId39" Type="http://schemas.openxmlformats.org/officeDocument/2006/relationships/hyperlink" Target="https://pubchem.ncbi.nlm.nih.gov/compound/Lixisenatide" TargetMode="External"/><Relationship Id="rId109" Type="http://schemas.openxmlformats.org/officeDocument/2006/relationships/hyperlink" Target="https://gsrs.ncats.nih.gov/ginas/app/beta/substances/6YY8O697VF" TargetMode="External"/><Relationship Id="rId34" Type="http://schemas.openxmlformats.org/officeDocument/2006/relationships/hyperlink" Target="https://go.drugbank.com/drugs/DB00047,%20https:/www.genome.jp/dbget-bin/www_bget?drug:D03250" TargetMode="External"/><Relationship Id="rId50" Type="http://schemas.openxmlformats.org/officeDocument/2006/relationships/hyperlink" Target="https://www.imgt.org/3Dstructure-DB/cgi/details.cgi?pdbcode=9128,%20https://go.drugbank.com/drugs/DB09331" TargetMode="External"/><Relationship Id="rId55" Type="http://schemas.openxmlformats.org/officeDocument/2006/relationships/hyperlink" Target="https://www.imgt.org/3Dstructure-DB/cgi/details.cgi?pdbcode=8231%20,%20https://www.rcsb.org/sequence/5I5K" TargetMode="External"/><Relationship Id="rId76" Type="http://schemas.openxmlformats.org/officeDocument/2006/relationships/hyperlink" Target="https://drugs.ncats.io/drug/KG6VO684Z6,https:/tabs.craic.com/sequences/1071,https:/tabs.craic.com/sequences/1072" TargetMode="External"/><Relationship Id="rId97" Type="http://schemas.openxmlformats.org/officeDocument/2006/relationships/hyperlink" Target="https://www.kegg.jp/entry/D10541,https:/drugs.ncats.io/drug/105J35OE21" TargetMode="External"/><Relationship Id="rId104" Type="http://schemas.openxmlformats.org/officeDocument/2006/relationships/hyperlink" Target="https://drugs.ncats.io/drug/UY9LQ8P6HW" TargetMode="External"/><Relationship Id="rId120"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25"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1" Type="http://schemas.openxmlformats.org/officeDocument/2006/relationships/hyperlink" Target="https://www.imgt.org/3Dstructure-DB/cgi/details.cgi?pdbcode=10659,%20https://tabs.craic.com/vhvl_sequence_pairs/638" TargetMode="External"/><Relationship Id="rId146"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7" Type="http://schemas.openxmlformats.org/officeDocument/2006/relationships/hyperlink" Target="https://www.kegg.jp/entry/D11875" TargetMode="External"/><Relationship Id="rId71" Type="http://schemas.openxmlformats.org/officeDocument/2006/relationships/hyperlink" Target="https://www.kegg.jp/entry/D09575,https:/drugs.ncats.io/drug/LT369U66CE" TargetMode="External"/><Relationship Id="rId92" Type="http://schemas.openxmlformats.org/officeDocument/2006/relationships/hyperlink" Target="https://drugs.ncats.io/drug/7SQY4ZUD30" TargetMode="External"/><Relationship Id="rId2" Type="http://schemas.openxmlformats.org/officeDocument/2006/relationships/hyperlink" Target="https://www.imgt.org/3Dstructure-DB/cgi/details.cgi?pdbcode=10659,%20https://tabs.craic.com/vhvl_sequence_pairs/638" TargetMode="External"/><Relationship Id="rId29" Type="http://schemas.openxmlformats.org/officeDocument/2006/relationships/hyperlink" Target="https://www.imgt.org/3Dstructure-DB/cgi/details.cgi?pdbcode=8734,%20https://go.drugbank.com/drugs/DB05136" TargetMode="External"/><Relationship Id="rId24" Type="http://schemas.openxmlformats.org/officeDocument/2006/relationships/hyperlink" Target="https://www.imgt.org/3Dstructure-DB/cgi/details.cgi?pdbcode=9799,%20https://www.genome.jp/entry/D10446" TargetMode="External"/><Relationship Id="rId40" Type="http://schemas.openxmlformats.org/officeDocument/2006/relationships/hyperlink" Target="https://go.drugbank.com/drugs/DB00012" TargetMode="External"/><Relationship Id="rId45" Type="http://schemas.openxmlformats.org/officeDocument/2006/relationships/hyperlink" Target="https://www.rcsb.org/sequence/6V4P" TargetMode="External"/><Relationship Id="rId66" Type="http://schemas.openxmlformats.org/officeDocument/2006/relationships/hyperlink" Target="https://go.drugbank.com/drugs/DB11834,https:/www.kegg.jp/entry/D10438" TargetMode="External"/><Relationship Id="rId87" Type="http://schemas.openxmlformats.org/officeDocument/2006/relationships/hyperlink" Target="https://drugs.ncats.io/drug/LEN0OCZ4SH" TargetMode="External"/><Relationship Id="rId110" Type="http://schemas.openxmlformats.org/officeDocument/2006/relationships/hyperlink" Target="https://gsrs.ncats.nih.gov/ginas/app/beta/substances/17c17b31-2a1e-4b6b-affc-012bbad2dbd2" TargetMode="External"/><Relationship Id="rId115"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1"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36" Type="http://schemas.openxmlformats.org/officeDocument/2006/relationships/hyperlink" Target="https://drugs.ncats.io/drug/KG6VO684Z6,https:/tabs.craic.com/sequences/1071,https:/tabs.craic.com/sequences/1072" TargetMode="External"/><Relationship Id="rId61" Type="http://schemas.openxmlformats.org/officeDocument/2006/relationships/hyperlink" Target="https://go.drugbank.com/drugs/DB14039%20,%20'Wilkinson" TargetMode="External"/><Relationship Id="rId82" Type="http://schemas.openxmlformats.org/officeDocument/2006/relationships/hyperlink" Target="https://www.imgt.org/3Dstructure-DB/cgi/details.cgi?pdbcode=10097" TargetMode="External"/><Relationship Id="rId19" Type="http://schemas.openxmlformats.org/officeDocument/2006/relationships/hyperlink" Target="https://www.imgt.org/3Dstructure-DB/cgi/details.cgi?pdbcode=3giz,%20https://go.drugbank.com/drugs/DB06650" TargetMode="External"/><Relationship Id="rId14" Type="http://schemas.openxmlformats.org/officeDocument/2006/relationships/hyperlink" Target="https://go.drugbank.com/drugs/DB00099,%20https:/webs.iiitd.edu.in/raghava/thpdb/sequences/Th1082.fa,%20https:/www.kegg.jp/entry/D03235" TargetMode="External"/><Relationship Id="rId30" Type="http://schemas.openxmlformats.org/officeDocument/2006/relationships/hyperlink" Target="https://www.imgt.org/3Dstructure-DB/cgi/details.cgi?pdbcode=8734,%20https://go.drugbank.com/drugs/DB05136" TargetMode="External"/><Relationship Id="rId35"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6" Type="http://schemas.openxmlformats.org/officeDocument/2006/relationships/hyperlink" Target="https://www.imgt.org/3Dstructure-DB/cgi/details.cgi?pdbcode=8231%20,%20https://www.rcsb.org/sequence/5I5K" TargetMode="External"/><Relationship Id="rId77" Type="http://schemas.openxmlformats.org/officeDocument/2006/relationships/hyperlink" Target="https://www.kegg.jp/entry/D10541,https:/drugs.ncats.io/drug/105J35OE21" TargetMode="External"/><Relationship Id="rId100" Type="http://schemas.openxmlformats.org/officeDocument/2006/relationships/hyperlink" Target="https://drugs.ncats.io/drug/FJZ07Q63VY" TargetMode="External"/><Relationship Id="rId105" Type="http://schemas.openxmlformats.org/officeDocument/2006/relationships/hyperlink" Target="https://drugs.ncats.io/drug/UY9LQ8P6HW" TargetMode="External"/><Relationship Id="rId126"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47"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8" Type="http://schemas.openxmlformats.org/officeDocument/2006/relationships/hyperlink" Target="https://www.imgt.org/3Dstructure-DB/cgi/details.cgi?pdbcode=8381," TargetMode="External"/><Relationship Id="rId51" Type="http://schemas.openxmlformats.org/officeDocument/2006/relationships/hyperlink" Target="https://www.imgt.org/3Dstructure-DB/cgi/details.cgi?pdbcode=9128,%20https://go.drugbank.com/drugs/DB09331" TargetMode="External"/><Relationship Id="rId72" Type="http://schemas.openxmlformats.org/officeDocument/2006/relationships/hyperlink" Target="https://www.kegg.jp/entry/D09575,https:/drugs.ncats.io/drug/LT369U66CE" TargetMode="External"/><Relationship Id="rId93" Type="http://schemas.openxmlformats.org/officeDocument/2006/relationships/hyperlink" Target="https://patents.google.com/patent/US20190324000A1/en?q=golimumab&amp;oq=golimumab" TargetMode="External"/><Relationship Id="rId98" Type="http://schemas.openxmlformats.org/officeDocument/2006/relationships/hyperlink" Target="https://go.drugbank.com/drugs/DB00078,https:/drugs.ncats.io/drug/4Q52C550XK" TargetMode="External"/><Relationship Id="rId121"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42"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3" Type="http://schemas.openxmlformats.org/officeDocument/2006/relationships/hyperlink" Target="https://webs.iiitd.edu.in/raghava/thpdb/sequences/Th1085.fa," TargetMode="External"/><Relationship Id="rId25" Type="http://schemas.openxmlformats.org/officeDocument/2006/relationships/hyperlink" Target="https://www.imgt.org/3Dstructure-DB/cgi/details.cgi?pdbcode=9799,%20https://www.genome.jp/entry/D10446" TargetMode="External"/><Relationship Id="rId46"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7" Type="http://schemas.openxmlformats.org/officeDocument/2006/relationships/hyperlink" Target="https://go.drugbank.com/drugs/DB09264,https:/www.kegg.jp/entry/D10741" TargetMode="External"/><Relationship Id="rId116"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7"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20" Type="http://schemas.openxmlformats.org/officeDocument/2006/relationships/hyperlink" Target="https://drugs.ncats.io/substance/A10SJL62JY," TargetMode="External"/><Relationship Id="rId41" Type="http://schemas.openxmlformats.org/officeDocument/2006/relationships/hyperlink" Target="https://go.drugbank.com/drugs/DB00002" TargetMode="External"/><Relationship Id="rId62" Type="http://schemas.openxmlformats.org/officeDocument/2006/relationships/hyperlink" Target="https://go.drugbank.com/drugs/DB14039%20,%20'Wilkinson" TargetMode="External"/><Relationship Id="rId83" Type="http://schemas.openxmlformats.org/officeDocument/2006/relationships/hyperlink" Target="https://go.drugbank.com/drugs/DB11767" TargetMode="External"/><Relationship Id="rId88" Type="http://schemas.openxmlformats.org/officeDocument/2006/relationships/hyperlink" Target="https://drugs.ncats.io/drug/EQL0E9GCX1" TargetMode="External"/><Relationship Id="rId111" Type="http://schemas.openxmlformats.org/officeDocument/2006/relationships/hyperlink" Target="https://gsrs.ncats.nih.gov/ginas/app/beta/substances/17c17b31-2a1e-4b6b-affc-012bbad2dbd2" TargetMode="External"/><Relationship Id="rId132"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5"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6"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7" Type="http://schemas.openxmlformats.org/officeDocument/2006/relationships/hyperlink" Target="https://www.imgt.org/3Dstructure-DB/cgi/details.cgi?pdbcode=9074%20,%20https://go.drugbank.com/drugs/DB06317" TargetMode="External"/><Relationship Id="rId106" Type="http://schemas.openxmlformats.org/officeDocument/2006/relationships/hyperlink" Target="https://www.ncbi.nlm.nih.gov/protein/2194043,%20https:/go.drugbank.com/drugs/DB00074" TargetMode="External"/><Relationship Id="rId127"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0" Type="http://schemas.openxmlformats.org/officeDocument/2006/relationships/hyperlink" Target="https://www.imgt.org/3Dstructure-DB/cgi/details.cgi?pdbcode=9233" TargetMode="External"/><Relationship Id="rId31" Type="http://schemas.openxmlformats.org/officeDocument/2006/relationships/hyperlink" Target="https://www.ncbi.nlm.nih.gov/protein/2194043,%20https:/go.drugbank.com/drugs/DB00074" TargetMode="External"/><Relationship Id="rId52" Type="http://schemas.openxmlformats.org/officeDocument/2006/relationships/hyperlink" Target="https://www.uniprot.org/uniprotkb/P38567/entry%20,%20https:/www.genome.jp/entry/D06604" TargetMode="External"/><Relationship Id="rId73" Type="http://schemas.openxmlformats.org/officeDocument/2006/relationships/hyperlink" Target="https://go.drugbank.com/drugs/DB00078,https:/drugs.ncats.io/drug/4Q52C550XK" TargetMode="External"/><Relationship Id="rId78" Type="http://schemas.openxmlformats.org/officeDocument/2006/relationships/hyperlink" Target="https://www.kegg.jp/entry/D08857,https:/drugs.ncats.io/drug/OU46IGC49F" TargetMode="External"/><Relationship Id="rId94" Type="http://schemas.openxmlformats.org/officeDocument/2006/relationships/hyperlink" Target="https://patents.google.com/patent/US20190324000A1/en?q=golimumab&amp;oq=golimumab" TargetMode="External"/><Relationship Id="rId99" Type="http://schemas.openxmlformats.org/officeDocument/2006/relationships/hyperlink" Target="https://www.kegg.jp/entry/D08857,https:/drugs.ncats.io/drug/OU46IGC49F" TargetMode="External"/><Relationship Id="rId101" Type="http://schemas.openxmlformats.org/officeDocument/2006/relationships/hyperlink" Target="https://drugs.ncats.io/drug/FJZ07Q63VY" TargetMode="External"/><Relationship Id="rId122"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3"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148"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4" Type="http://schemas.openxmlformats.org/officeDocument/2006/relationships/hyperlink" Target="https://www.imgt.org/3Dstructure-DB/cgi/details.cgi?pdbcode=10178" TargetMode="External"/><Relationship Id="rId9" Type="http://schemas.openxmlformats.org/officeDocument/2006/relationships/hyperlink" Target="https://www.imgt.org/3Dstructure-DB/cgi/details.cgi?pdbcode=8381," TargetMode="External"/><Relationship Id="rId26" Type="http://schemas.openxmlformats.org/officeDocument/2006/relationships/hyperlink" Target="https://go.drugbank.com/drugs/DB01306,%20https:/www.genome.jp/entry/D04475" TargetMode="External"/><Relationship Id="rId47"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8" Type="http://schemas.openxmlformats.org/officeDocument/2006/relationships/hyperlink" Target="https://go.drugbank.com/drugs/DB09264,https:/www.kegg.jp/entry/D10741" TargetMode="External"/><Relationship Id="rId89" Type="http://schemas.openxmlformats.org/officeDocument/2006/relationships/hyperlink" Target="https://drugs.ncats.io/drug/EQL0E9GCX1" TargetMode="External"/><Relationship Id="rId112"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33"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16"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7" Type="http://schemas.openxmlformats.org/officeDocument/2006/relationships/hyperlink" Target="https://www.imgt.org/3Dstructure-DB/cgi/details.cgi?pdbcode=10301,%20https://go.drugbank.com/drugs/DB14012,%20https://www.kegg.jp/entry/D10913" TargetMode="External"/><Relationship Id="rId58" Type="http://schemas.openxmlformats.org/officeDocument/2006/relationships/hyperlink" Target="https://www.imgt.org/3Dstructure-DB/cgi/details.cgi?pdbcode=9074%20,%20https://go.drugbank.com/drugs/DB06317" TargetMode="External"/><Relationship Id="rId79" Type="http://schemas.openxmlformats.org/officeDocument/2006/relationships/hyperlink" Target="https://www.imgt.org/3Dstructure-DB/cgi/details.cgi?pdbcode=9369" TargetMode="External"/><Relationship Id="rId102" Type="http://schemas.openxmlformats.org/officeDocument/2006/relationships/hyperlink" Target="https://drugs.ncats.io/drug/KOP95331M4" TargetMode="External"/><Relationship Id="rId123"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4"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90" Type="http://schemas.openxmlformats.org/officeDocument/2006/relationships/hyperlink" Target="https://go.drugbank.com/drugs/DB1517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A285-758C-46C3-8FF2-3797937A2D25}">
  <dimension ref="A1:A2"/>
  <sheetViews>
    <sheetView tabSelected="1" workbookViewId="0">
      <selection activeCell="G37" sqref="G37"/>
    </sheetView>
  </sheetViews>
  <sheetFormatPr defaultRowHeight="15.5"/>
  <sheetData>
    <row r="1" spans="1:1">
      <c r="A1" t="s">
        <v>0</v>
      </c>
    </row>
    <row r="2" spans="1:1">
      <c r="A2" s="4" t="s">
        <v>1</v>
      </c>
    </row>
  </sheetData>
  <hyperlinks>
    <hyperlink ref="A2" r:id="rId1" display="https://creativecommons.org/licenses/by/4.0/" xr:uid="{DB17FC06-5D54-4008-8AAE-48CD614C169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AEEC-1516-4DED-BD65-6CF037C84D3E}">
  <sheetPr filterMode="1"/>
  <dimension ref="A1:AM435"/>
  <sheetViews>
    <sheetView zoomScale="80" zoomScaleNormal="80" workbookViewId="0">
      <pane ySplit="1" topLeftCell="A82" activePane="bottomLeft" state="frozen"/>
      <selection pane="bottomLeft" activeCell="G232" sqref="G232"/>
    </sheetView>
  </sheetViews>
  <sheetFormatPr defaultColWidth="8.83203125" defaultRowHeight="15.5"/>
  <cols>
    <col min="1" max="1" width="27.08203125" customWidth="1"/>
    <col min="2" max="2" width="11.58203125" customWidth="1"/>
    <col min="3" max="3" width="14.58203125" customWidth="1"/>
    <col min="4" max="4" width="12.58203125" customWidth="1"/>
    <col min="5" max="5" width="11.83203125" customWidth="1"/>
    <col min="6" max="6" width="12.08203125" customWidth="1"/>
    <col min="7" max="7" width="19.83203125" customWidth="1"/>
    <col min="8" max="8" width="18.83203125" customWidth="1"/>
    <col min="9" max="9" width="13.58203125" customWidth="1"/>
    <col min="10" max="10" width="21.08203125" customWidth="1"/>
    <col min="11" max="11" width="10.58203125" customWidth="1"/>
    <col min="12" max="13" width="14.58203125" customWidth="1"/>
    <col min="14" max="14" width="15.08203125" customWidth="1"/>
    <col min="15" max="15" width="51.58203125" customWidth="1"/>
    <col min="16" max="16" width="18.58203125" customWidth="1"/>
    <col min="17" max="17" width="11.5" customWidth="1"/>
    <col min="18" max="18" width="28.58203125" customWidth="1"/>
    <col min="19" max="19" width="23.83203125" customWidth="1"/>
    <col min="20" max="23" width="13.08203125" customWidth="1"/>
    <col min="24" max="24" width="13.58203125" customWidth="1"/>
  </cols>
  <sheetData>
    <row r="1" spans="1:24" ht="46.5">
      <c r="A1" s="62" t="s">
        <v>2</v>
      </c>
      <c r="B1" s="63" t="s">
        <v>3</v>
      </c>
      <c r="C1" s="62" t="s">
        <v>4</v>
      </c>
      <c r="D1" s="64" t="s">
        <v>5</v>
      </c>
      <c r="E1" s="62" t="s">
        <v>6</v>
      </c>
      <c r="F1" s="62" t="s">
        <v>7</v>
      </c>
      <c r="G1" s="62" t="s">
        <v>8</v>
      </c>
      <c r="H1" s="62" t="s">
        <v>9</v>
      </c>
      <c r="I1" s="62" t="s">
        <v>10</v>
      </c>
      <c r="J1" s="62" t="s">
        <v>11</v>
      </c>
      <c r="K1" s="62" t="s">
        <v>12</v>
      </c>
      <c r="L1" s="62" t="s">
        <v>13</v>
      </c>
      <c r="M1" s="62" t="s">
        <v>14</v>
      </c>
      <c r="N1" s="62" t="s">
        <v>15</v>
      </c>
      <c r="O1" s="62" t="s">
        <v>16</v>
      </c>
      <c r="P1" s="62" t="s">
        <v>17</v>
      </c>
      <c r="Q1" s="62" t="s">
        <v>18</v>
      </c>
      <c r="R1" s="62" t="s">
        <v>19</v>
      </c>
      <c r="S1" s="62" t="s">
        <v>20</v>
      </c>
      <c r="T1" s="62" t="s">
        <v>21</v>
      </c>
      <c r="U1" s="62" t="s">
        <v>22</v>
      </c>
      <c r="V1" s="62" t="s">
        <v>23</v>
      </c>
      <c r="W1" s="62" t="s">
        <v>24</v>
      </c>
      <c r="X1" s="62" t="s">
        <v>25</v>
      </c>
    </row>
    <row r="2" spans="1:24" hidden="1">
      <c r="A2" s="33" t="s">
        <v>26</v>
      </c>
      <c r="B2" t="s">
        <v>27</v>
      </c>
      <c r="C2" s="33" t="s">
        <v>28</v>
      </c>
      <c r="D2" s="33" t="s">
        <v>29</v>
      </c>
      <c r="E2" s="33" t="s">
        <v>30</v>
      </c>
      <c r="F2" s="40"/>
      <c r="G2" s="33" t="s">
        <v>31</v>
      </c>
      <c r="H2" s="33" t="s">
        <v>32</v>
      </c>
      <c r="I2" s="33" t="s">
        <v>33</v>
      </c>
      <c r="J2" s="33" t="s">
        <v>34</v>
      </c>
      <c r="K2" t="s">
        <v>35</v>
      </c>
      <c r="L2" t="s">
        <v>36</v>
      </c>
      <c r="M2" t="s">
        <v>37</v>
      </c>
      <c r="N2" s="33" t="s">
        <v>38</v>
      </c>
      <c r="O2" t="s">
        <v>39</v>
      </c>
      <c r="P2" s="33" t="s">
        <v>40</v>
      </c>
      <c r="Q2" s="33" t="s">
        <v>41</v>
      </c>
      <c r="R2" s="33" t="s">
        <v>42</v>
      </c>
      <c r="S2" s="33" t="s">
        <v>43</v>
      </c>
      <c r="T2" s="33" t="s">
        <v>44</v>
      </c>
      <c r="U2" s="33" t="s">
        <v>41</v>
      </c>
      <c r="V2" s="33">
        <v>1995</v>
      </c>
      <c r="W2" s="33" t="s">
        <v>41</v>
      </c>
      <c r="X2" s="33">
        <v>1996</v>
      </c>
    </row>
    <row r="3" spans="1:24" hidden="1">
      <c r="A3" s="12" t="s">
        <v>45</v>
      </c>
      <c r="B3" t="s">
        <v>46</v>
      </c>
      <c r="C3" s="12" t="s">
        <v>47</v>
      </c>
      <c r="D3" s="12" t="s">
        <v>48</v>
      </c>
      <c r="E3" s="33" t="s">
        <v>30</v>
      </c>
      <c r="F3" s="19"/>
      <c r="G3" s="33" t="s">
        <v>49</v>
      </c>
      <c r="H3" s="33" t="s">
        <v>50</v>
      </c>
      <c r="I3" s="33" t="s">
        <v>51</v>
      </c>
      <c r="J3" s="33" t="s">
        <v>52</v>
      </c>
      <c r="K3" t="s">
        <v>35</v>
      </c>
      <c r="L3" t="s">
        <v>38</v>
      </c>
      <c r="M3" t="s">
        <v>37</v>
      </c>
      <c r="N3" s="33" t="s">
        <v>38</v>
      </c>
      <c r="O3" t="s">
        <v>53</v>
      </c>
      <c r="P3" s="33" t="s">
        <v>54</v>
      </c>
      <c r="Q3" s="33" t="s">
        <v>41</v>
      </c>
      <c r="R3" s="33" t="s">
        <v>55</v>
      </c>
      <c r="S3" s="33" t="s">
        <v>56</v>
      </c>
      <c r="T3" s="33" t="s">
        <v>44</v>
      </c>
      <c r="U3" s="33" t="s">
        <v>41</v>
      </c>
      <c r="V3" s="33">
        <v>2002</v>
      </c>
      <c r="W3" s="33" t="s">
        <v>41</v>
      </c>
      <c r="X3" s="33">
        <v>2016</v>
      </c>
    </row>
    <row r="4" spans="1:24" hidden="1">
      <c r="A4" s="12" t="s">
        <v>45</v>
      </c>
      <c r="B4" t="s">
        <v>57</v>
      </c>
      <c r="C4" s="12" t="s">
        <v>58</v>
      </c>
      <c r="D4" s="12" t="s">
        <v>59</v>
      </c>
      <c r="E4" s="33" t="s">
        <v>41</v>
      </c>
      <c r="F4" s="19" t="s">
        <v>46</v>
      </c>
      <c r="G4" s="12" t="s">
        <v>49</v>
      </c>
      <c r="H4" s="33" t="s">
        <v>50</v>
      </c>
      <c r="I4" s="33" t="s">
        <v>51</v>
      </c>
      <c r="J4" s="33" t="s">
        <v>52</v>
      </c>
      <c r="K4" t="s">
        <v>35</v>
      </c>
      <c r="L4" t="s">
        <v>38</v>
      </c>
      <c r="M4" t="s">
        <v>37</v>
      </c>
      <c r="N4" s="33" t="s">
        <v>38</v>
      </c>
      <c r="O4" t="s">
        <v>53</v>
      </c>
      <c r="P4" s="33" t="s">
        <v>54</v>
      </c>
      <c r="Q4" s="33" t="s">
        <v>41</v>
      </c>
      <c r="R4" s="33" t="s">
        <v>55</v>
      </c>
      <c r="S4" s="33" t="s">
        <v>56</v>
      </c>
      <c r="T4" s="33" t="s">
        <v>44</v>
      </c>
      <c r="U4" s="33" t="s">
        <v>41</v>
      </c>
      <c r="V4" s="33">
        <v>2018</v>
      </c>
      <c r="W4" s="33"/>
      <c r="X4" s="33"/>
    </row>
    <row r="5" spans="1:24" hidden="1">
      <c r="A5" s="12" t="s">
        <v>45</v>
      </c>
      <c r="B5" t="s">
        <v>60</v>
      </c>
      <c r="C5" s="12" t="s">
        <v>61</v>
      </c>
      <c r="D5" s="12" t="s">
        <v>62</v>
      </c>
      <c r="E5" s="33" t="s">
        <v>41</v>
      </c>
      <c r="F5" s="19" t="s">
        <v>46</v>
      </c>
      <c r="G5" s="12" t="s">
        <v>49</v>
      </c>
      <c r="H5" s="33" t="s">
        <v>50</v>
      </c>
      <c r="I5" s="33" t="s">
        <v>51</v>
      </c>
      <c r="J5" s="33" t="s">
        <v>52</v>
      </c>
      <c r="K5" t="s">
        <v>35</v>
      </c>
      <c r="L5" t="s">
        <v>38</v>
      </c>
      <c r="M5" t="s">
        <v>37</v>
      </c>
      <c r="N5" s="33" t="s">
        <v>38</v>
      </c>
      <c r="O5" t="s">
        <v>53</v>
      </c>
      <c r="P5" s="33" t="s">
        <v>54</v>
      </c>
      <c r="Q5" s="33" t="s">
        <v>41</v>
      </c>
      <c r="R5" s="33" t="s">
        <v>55</v>
      </c>
      <c r="S5" s="33" t="s">
        <v>56</v>
      </c>
      <c r="T5" s="33" t="s">
        <v>44</v>
      </c>
      <c r="U5" s="33" t="s">
        <v>41</v>
      </c>
      <c r="V5" s="33">
        <v>2021</v>
      </c>
      <c r="W5" s="33"/>
      <c r="X5" s="33"/>
    </row>
    <row r="6" spans="1:24" hidden="1">
      <c r="A6" s="12" t="s">
        <v>45</v>
      </c>
      <c r="B6" t="s">
        <v>63</v>
      </c>
      <c r="C6" s="12" t="s">
        <v>64</v>
      </c>
      <c r="D6" s="12" t="s">
        <v>65</v>
      </c>
      <c r="E6" s="33" t="s">
        <v>41</v>
      </c>
      <c r="F6" s="19" t="s">
        <v>46</v>
      </c>
      <c r="G6" s="12" t="s">
        <v>49</v>
      </c>
      <c r="H6" s="33" t="s">
        <v>50</v>
      </c>
      <c r="I6" s="33" t="s">
        <v>51</v>
      </c>
      <c r="J6" s="33" t="s">
        <v>52</v>
      </c>
      <c r="K6" t="s">
        <v>35</v>
      </c>
      <c r="L6" t="s">
        <v>38</v>
      </c>
      <c r="M6" t="s">
        <v>37</v>
      </c>
      <c r="N6" s="33" t="s">
        <v>38</v>
      </c>
      <c r="O6" t="s">
        <v>53</v>
      </c>
      <c r="P6" s="33" t="s">
        <v>54</v>
      </c>
      <c r="Q6" s="33" t="s">
        <v>41</v>
      </c>
      <c r="R6" s="33" t="s">
        <v>55</v>
      </c>
      <c r="S6" s="33" t="s">
        <v>56</v>
      </c>
      <c r="T6" s="33" t="s">
        <v>44</v>
      </c>
      <c r="U6" s="33" t="s">
        <v>41</v>
      </c>
      <c r="V6" s="33">
        <v>2019</v>
      </c>
      <c r="W6" s="33"/>
      <c r="X6" s="33"/>
    </row>
    <row r="7" spans="1:24" hidden="1">
      <c r="A7" s="12" t="s">
        <v>45</v>
      </c>
      <c r="B7" t="s">
        <v>66</v>
      </c>
      <c r="C7" s="12" t="s">
        <v>67</v>
      </c>
      <c r="D7" s="12" t="s">
        <v>68</v>
      </c>
      <c r="E7" s="33" t="s">
        <v>41</v>
      </c>
      <c r="F7" s="19" t="s">
        <v>46</v>
      </c>
      <c r="G7" s="12" t="s">
        <v>49</v>
      </c>
      <c r="H7" s="33" t="s">
        <v>50</v>
      </c>
      <c r="I7" s="33" t="s">
        <v>51</v>
      </c>
      <c r="J7" s="33" t="s">
        <v>52</v>
      </c>
      <c r="K7" t="s">
        <v>35</v>
      </c>
      <c r="L7" t="s">
        <v>38</v>
      </c>
      <c r="M7" t="s">
        <v>37</v>
      </c>
      <c r="N7" s="33" t="s">
        <v>38</v>
      </c>
      <c r="O7" t="s">
        <v>53</v>
      </c>
      <c r="P7" s="33" t="s">
        <v>54</v>
      </c>
      <c r="Q7" s="33" t="s">
        <v>41</v>
      </c>
      <c r="R7" s="33" t="s">
        <v>55</v>
      </c>
      <c r="S7" s="33" t="s">
        <v>56</v>
      </c>
      <c r="T7" s="33" t="s">
        <v>44</v>
      </c>
      <c r="U7" s="33" t="s">
        <v>41</v>
      </c>
      <c r="V7" s="33">
        <v>2016</v>
      </c>
      <c r="W7" s="33" t="s">
        <v>41</v>
      </c>
      <c r="X7" s="33">
        <v>2020</v>
      </c>
    </row>
    <row r="8" spans="1:24" hidden="1">
      <c r="A8" s="12" t="s">
        <v>45</v>
      </c>
      <c r="B8" t="s">
        <v>69</v>
      </c>
      <c r="C8" s="12" t="s">
        <v>70</v>
      </c>
      <c r="D8" s="12" t="s">
        <v>71</v>
      </c>
      <c r="E8" s="33" t="s">
        <v>41</v>
      </c>
      <c r="F8" s="19" t="s">
        <v>46</v>
      </c>
      <c r="G8" s="12" t="s">
        <v>49</v>
      </c>
      <c r="H8" s="33" t="s">
        <v>50</v>
      </c>
      <c r="I8" s="33" t="s">
        <v>51</v>
      </c>
      <c r="J8" s="33" t="s">
        <v>52</v>
      </c>
      <c r="K8" t="s">
        <v>35</v>
      </c>
      <c r="L8" t="s">
        <v>38</v>
      </c>
      <c r="M8" t="s">
        <v>37</v>
      </c>
      <c r="N8" s="33" t="s">
        <v>38</v>
      </c>
      <c r="O8" t="s">
        <v>53</v>
      </c>
      <c r="P8" s="33" t="s">
        <v>54</v>
      </c>
      <c r="Q8" s="33" t="s">
        <v>41</v>
      </c>
      <c r="R8" s="33" t="s">
        <v>55</v>
      </c>
      <c r="S8" s="33" t="s">
        <v>56</v>
      </c>
      <c r="T8" s="33" t="s">
        <v>44</v>
      </c>
      <c r="U8" s="33" t="s">
        <v>41</v>
      </c>
      <c r="V8" s="33">
        <v>2019</v>
      </c>
      <c r="W8" s="33"/>
      <c r="X8" s="33"/>
    </row>
    <row r="9" spans="1:24" hidden="1">
      <c r="A9" s="12" t="s">
        <v>45</v>
      </c>
      <c r="B9" t="s">
        <v>72</v>
      </c>
      <c r="C9" s="12" t="s">
        <v>73</v>
      </c>
      <c r="D9" s="12" t="s">
        <v>74</v>
      </c>
      <c r="E9" s="33" t="s">
        <v>41</v>
      </c>
      <c r="F9" s="19" t="s">
        <v>46</v>
      </c>
      <c r="G9" s="12" t="s">
        <v>49</v>
      </c>
      <c r="H9" s="33" t="s">
        <v>50</v>
      </c>
      <c r="I9" s="33" t="s">
        <v>51</v>
      </c>
      <c r="J9" s="33" t="s">
        <v>52</v>
      </c>
      <c r="K9" t="s">
        <v>35</v>
      </c>
      <c r="L9" t="s">
        <v>38</v>
      </c>
      <c r="M9" t="s">
        <v>37</v>
      </c>
      <c r="N9" s="33" t="s">
        <v>38</v>
      </c>
      <c r="O9" t="s">
        <v>53</v>
      </c>
      <c r="P9" s="33" t="s">
        <v>54</v>
      </c>
      <c r="Q9" s="33" t="s">
        <v>41</v>
      </c>
      <c r="R9" s="33" t="s">
        <v>55</v>
      </c>
      <c r="S9" s="33" t="s">
        <v>56</v>
      </c>
      <c r="T9" s="33" t="s">
        <v>44</v>
      </c>
      <c r="U9" s="33" t="s">
        <v>41</v>
      </c>
      <c r="V9" s="33">
        <v>2020</v>
      </c>
      <c r="W9" s="33"/>
      <c r="X9" s="33"/>
    </row>
    <row r="10" spans="1:24" hidden="1">
      <c r="A10" s="33" t="s">
        <v>75</v>
      </c>
      <c r="B10" t="s">
        <v>76</v>
      </c>
      <c r="C10" s="12" t="s">
        <v>77</v>
      </c>
      <c r="D10" s="33" t="s">
        <v>78</v>
      </c>
      <c r="E10" s="33" t="s">
        <v>30</v>
      </c>
      <c r="F10" s="33"/>
      <c r="G10" s="33" t="s">
        <v>79</v>
      </c>
      <c r="H10" s="33" t="s">
        <v>80</v>
      </c>
      <c r="I10" s="33" t="s">
        <v>33</v>
      </c>
      <c r="J10" s="33" t="s">
        <v>52</v>
      </c>
      <c r="K10" t="s">
        <v>35</v>
      </c>
      <c r="L10" t="s">
        <v>38</v>
      </c>
      <c r="M10" t="s">
        <v>81</v>
      </c>
      <c r="N10" s="33" t="s">
        <v>82</v>
      </c>
      <c r="O10" t="s">
        <v>53</v>
      </c>
      <c r="P10" s="33" t="s">
        <v>83</v>
      </c>
      <c r="Q10" s="33" t="s">
        <v>41</v>
      </c>
      <c r="R10" s="33" t="s">
        <v>84</v>
      </c>
      <c r="S10" s="33" t="s">
        <v>85</v>
      </c>
      <c r="T10" s="33" t="s">
        <v>44</v>
      </c>
      <c r="U10" s="33" t="s">
        <v>41</v>
      </c>
      <c r="V10" s="33">
        <v>2011</v>
      </c>
      <c r="W10" s="33" t="s">
        <v>41</v>
      </c>
      <c r="X10" s="33">
        <v>2016</v>
      </c>
    </row>
    <row r="11" spans="1:24" hidden="1">
      <c r="A11" s="13" t="s">
        <v>86</v>
      </c>
      <c r="B11" s="13" t="s">
        <v>87</v>
      </c>
      <c r="C11" s="13" t="s">
        <v>88</v>
      </c>
      <c r="D11" t="s">
        <v>89</v>
      </c>
      <c r="E11" s="33" t="s">
        <v>30</v>
      </c>
      <c r="G11" s="13" t="s">
        <v>90</v>
      </c>
      <c r="H11" t="s">
        <v>91</v>
      </c>
      <c r="I11" s="13" t="s">
        <v>92</v>
      </c>
      <c r="J11" s="33" t="s">
        <v>93</v>
      </c>
      <c r="K11" t="s">
        <v>93</v>
      </c>
      <c r="L11" t="s">
        <v>93</v>
      </c>
      <c r="M11" t="s">
        <v>93</v>
      </c>
      <c r="N11" s="33" t="s">
        <v>38</v>
      </c>
      <c r="O11" t="s">
        <v>94</v>
      </c>
      <c r="R11" s="13" t="s">
        <v>95</v>
      </c>
      <c r="S11" s="13" t="s">
        <v>96</v>
      </c>
      <c r="T11" t="s">
        <v>44</v>
      </c>
      <c r="U11" s="13" t="s">
        <v>41</v>
      </c>
      <c r="V11" s="13">
        <v>2001</v>
      </c>
    </row>
    <row r="12" spans="1:24" hidden="1">
      <c r="A12" s="33" t="s">
        <v>97</v>
      </c>
      <c r="B12" t="s">
        <v>98</v>
      </c>
      <c r="C12" s="33" t="s">
        <v>99</v>
      </c>
      <c r="D12" s="33" t="s">
        <v>100</v>
      </c>
      <c r="E12" s="33" t="s">
        <v>30</v>
      </c>
      <c r="F12" s="33"/>
      <c r="G12" s="33" t="s">
        <v>101</v>
      </c>
      <c r="H12" s="33" t="s">
        <v>80</v>
      </c>
      <c r="I12" s="33" t="s">
        <v>102</v>
      </c>
      <c r="J12" s="33" t="s">
        <v>52</v>
      </c>
      <c r="K12" t="s">
        <v>35</v>
      </c>
      <c r="L12" t="s">
        <v>38</v>
      </c>
      <c r="M12" t="s">
        <v>81</v>
      </c>
      <c r="N12" s="33" t="s">
        <v>103</v>
      </c>
      <c r="O12" t="s">
        <v>53</v>
      </c>
      <c r="P12" s="33" t="s">
        <v>104</v>
      </c>
      <c r="Q12" s="33" t="s">
        <v>41</v>
      </c>
      <c r="R12" s="33" t="s">
        <v>105</v>
      </c>
      <c r="S12" s="33" t="s">
        <v>106</v>
      </c>
      <c r="T12" s="33" t="s">
        <v>44</v>
      </c>
      <c r="U12" s="33" t="s">
        <v>41</v>
      </c>
      <c r="V12" s="33">
        <v>2013</v>
      </c>
      <c r="W12" s="33" t="s">
        <v>41</v>
      </c>
      <c r="X12" s="33">
        <v>2020</v>
      </c>
    </row>
    <row r="13" spans="1:24" hidden="1">
      <c r="A13" s="12" t="s">
        <v>107</v>
      </c>
      <c r="B13" t="s">
        <v>108</v>
      </c>
      <c r="C13" s="12" t="s">
        <v>109</v>
      </c>
      <c r="D13" s="33" t="s">
        <v>110</v>
      </c>
      <c r="E13" s="33" t="s">
        <v>30</v>
      </c>
      <c r="F13" s="19"/>
      <c r="G13" s="12" t="s">
        <v>111</v>
      </c>
      <c r="H13" s="13" t="s">
        <v>112</v>
      </c>
      <c r="I13" s="33" t="s">
        <v>51</v>
      </c>
      <c r="J13" s="33" t="s">
        <v>52</v>
      </c>
      <c r="K13" t="s">
        <v>93</v>
      </c>
      <c r="L13" t="s">
        <v>93</v>
      </c>
      <c r="M13" t="s">
        <v>93</v>
      </c>
      <c r="N13" s="33" t="s">
        <v>38</v>
      </c>
      <c r="O13" t="s">
        <v>94</v>
      </c>
      <c r="P13" s="33"/>
      <c r="Q13" s="33"/>
      <c r="R13" s="33" t="s">
        <v>113</v>
      </c>
      <c r="S13" s="33" t="s">
        <v>114</v>
      </c>
      <c r="T13" t="s">
        <v>44</v>
      </c>
      <c r="U13" s="33" t="s">
        <v>41</v>
      </c>
      <c r="V13" s="33">
        <v>2011</v>
      </c>
      <c r="W13" s="33" t="s">
        <v>41</v>
      </c>
      <c r="X13" s="33">
        <v>2012</v>
      </c>
    </row>
    <row r="14" spans="1:24" hidden="1">
      <c r="A14" s="13" t="s">
        <v>115</v>
      </c>
      <c r="B14" s="13" t="s">
        <v>116</v>
      </c>
      <c r="C14" s="13" t="s">
        <v>117</v>
      </c>
      <c r="D14" s="13" t="s">
        <v>118</v>
      </c>
      <c r="E14" s="13" t="s">
        <v>30</v>
      </c>
      <c r="F14" s="29"/>
      <c r="G14" s="13" t="s">
        <v>119</v>
      </c>
      <c r="H14" s="13" t="s">
        <v>120</v>
      </c>
      <c r="I14" s="13" t="s">
        <v>51</v>
      </c>
      <c r="J14" s="33" t="s">
        <v>93</v>
      </c>
      <c r="K14" t="s">
        <v>93</v>
      </c>
      <c r="L14" t="s">
        <v>93</v>
      </c>
      <c r="M14" t="s">
        <v>93</v>
      </c>
      <c r="N14" s="13" t="s">
        <v>121</v>
      </c>
      <c r="O14" t="s">
        <v>94</v>
      </c>
      <c r="P14" s="13" t="s">
        <v>122</v>
      </c>
      <c r="Q14" s="13" t="s">
        <v>41</v>
      </c>
      <c r="R14" s="13" t="s">
        <v>123</v>
      </c>
      <c r="S14" s="13" t="s">
        <v>124</v>
      </c>
      <c r="T14" s="13" t="s">
        <v>44</v>
      </c>
      <c r="U14" s="13" t="s">
        <v>30</v>
      </c>
      <c r="V14" s="13"/>
      <c r="W14" s="13" t="s">
        <v>41</v>
      </c>
      <c r="X14">
        <v>2001</v>
      </c>
    </row>
    <row r="15" spans="1:24" hidden="1">
      <c r="A15" s="36" t="s">
        <v>125</v>
      </c>
      <c r="B15" s="13" t="s">
        <v>126</v>
      </c>
      <c r="C15" s="36" t="s">
        <v>127</v>
      </c>
      <c r="D15" s="36" t="s">
        <v>128</v>
      </c>
      <c r="E15" s="27" t="s">
        <v>30</v>
      </c>
      <c r="F15" s="27"/>
      <c r="G15" s="13" t="s">
        <v>129</v>
      </c>
      <c r="H15" s="13" t="s">
        <v>120</v>
      </c>
      <c r="I15" s="13" t="s">
        <v>51</v>
      </c>
      <c r="J15" s="33" t="s">
        <v>93</v>
      </c>
      <c r="K15" t="s">
        <v>93</v>
      </c>
      <c r="L15" t="s">
        <v>93</v>
      </c>
      <c r="M15" t="s">
        <v>93</v>
      </c>
      <c r="N15" s="13" t="s">
        <v>121</v>
      </c>
      <c r="O15" t="s">
        <v>94</v>
      </c>
      <c r="P15" s="13" t="s">
        <v>130</v>
      </c>
      <c r="Q15" s="13" t="s">
        <v>41</v>
      </c>
      <c r="R15" s="13" t="s">
        <v>123</v>
      </c>
      <c r="S15" s="13" t="s">
        <v>131</v>
      </c>
      <c r="T15" s="13" t="s">
        <v>44</v>
      </c>
      <c r="U15" s="13" t="s">
        <v>41</v>
      </c>
      <c r="V15" s="13">
        <v>2003</v>
      </c>
      <c r="W15" s="13" t="s">
        <v>41</v>
      </c>
      <c r="X15">
        <v>2001</v>
      </c>
    </row>
    <row r="16" spans="1:24" hidden="1">
      <c r="A16" s="13" t="s">
        <v>132</v>
      </c>
      <c r="B16" s="13" t="s">
        <v>133</v>
      </c>
      <c r="C16" s="13" t="s">
        <v>134</v>
      </c>
      <c r="D16" s="13" t="s">
        <v>135</v>
      </c>
      <c r="E16" s="13" t="s">
        <v>30</v>
      </c>
      <c r="F16" s="29"/>
      <c r="G16" s="13" t="s">
        <v>136</v>
      </c>
      <c r="H16" s="13" t="s">
        <v>120</v>
      </c>
      <c r="I16" s="13" t="s">
        <v>51</v>
      </c>
      <c r="J16" s="33" t="s">
        <v>93</v>
      </c>
      <c r="K16" t="s">
        <v>93</v>
      </c>
      <c r="L16" t="s">
        <v>93</v>
      </c>
      <c r="M16" t="s">
        <v>93</v>
      </c>
      <c r="N16" s="33" t="s">
        <v>38</v>
      </c>
      <c r="O16" t="s">
        <v>94</v>
      </c>
      <c r="P16" s="13" t="s">
        <v>137</v>
      </c>
      <c r="Q16" s="13" t="s">
        <v>41</v>
      </c>
      <c r="R16" s="13" t="s">
        <v>138</v>
      </c>
      <c r="S16" s="13" t="s">
        <v>139</v>
      </c>
      <c r="T16" s="13" t="s">
        <v>44</v>
      </c>
      <c r="U16" s="13" t="s">
        <v>41</v>
      </c>
      <c r="V16" s="13">
        <v>2003</v>
      </c>
      <c r="W16" s="13" t="s">
        <v>41</v>
      </c>
      <c r="X16">
        <v>2003</v>
      </c>
    </row>
    <row r="17" spans="1:24" hidden="1">
      <c r="A17" s="30" t="s">
        <v>140</v>
      </c>
      <c r="B17" t="s">
        <v>141</v>
      </c>
      <c r="C17" s="12" t="s">
        <v>142</v>
      </c>
      <c r="D17" s="12" t="s">
        <v>143</v>
      </c>
      <c r="E17" s="33" t="s">
        <v>30</v>
      </c>
      <c r="F17" s="19"/>
      <c r="G17" s="33" t="s">
        <v>144</v>
      </c>
      <c r="H17" s="33" t="s">
        <v>50</v>
      </c>
      <c r="I17" s="33" t="s">
        <v>102</v>
      </c>
      <c r="J17" s="33" t="s">
        <v>52</v>
      </c>
      <c r="K17" t="s">
        <v>35</v>
      </c>
      <c r="L17" t="s">
        <v>38</v>
      </c>
      <c r="M17" t="s">
        <v>37</v>
      </c>
      <c r="N17" s="33" t="s">
        <v>38</v>
      </c>
      <c r="O17" t="s">
        <v>53</v>
      </c>
      <c r="P17" s="33" t="s">
        <v>145</v>
      </c>
      <c r="Q17" s="33" t="s">
        <v>41</v>
      </c>
      <c r="R17" s="33" t="s">
        <v>146</v>
      </c>
      <c r="S17" s="33" t="s">
        <v>147</v>
      </c>
      <c r="T17" s="33" t="s">
        <v>44</v>
      </c>
      <c r="U17" s="33" t="s">
        <v>41</v>
      </c>
      <c r="V17" s="33">
        <v>2001</v>
      </c>
      <c r="W17" s="33"/>
      <c r="X17" s="33"/>
    </row>
    <row r="18" spans="1:24" hidden="1">
      <c r="A18" s="30" t="s">
        <v>140</v>
      </c>
      <c r="B18" t="s">
        <v>148</v>
      </c>
      <c r="C18" s="33" t="s">
        <v>149</v>
      </c>
      <c r="D18" s="12" t="s">
        <v>143</v>
      </c>
      <c r="E18" s="33" t="s">
        <v>41</v>
      </c>
      <c r="F18" s="33" t="s">
        <v>141</v>
      </c>
      <c r="G18" s="33" t="s">
        <v>144</v>
      </c>
      <c r="H18" s="33" t="s">
        <v>50</v>
      </c>
      <c r="I18" s="33" t="s">
        <v>102</v>
      </c>
      <c r="J18" s="33" t="s">
        <v>52</v>
      </c>
      <c r="K18" t="s">
        <v>35</v>
      </c>
      <c r="L18" t="s">
        <v>38</v>
      </c>
      <c r="M18" t="s">
        <v>37</v>
      </c>
      <c r="N18" s="33" t="s">
        <v>38</v>
      </c>
      <c r="O18" t="s">
        <v>53</v>
      </c>
      <c r="P18" s="33" t="s">
        <v>145</v>
      </c>
      <c r="Q18" s="33" t="s">
        <v>41</v>
      </c>
      <c r="R18" s="33" t="s">
        <v>146</v>
      </c>
      <c r="S18" s="33" t="s">
        <v>147</v>
      </c>
      <c r="T18" s="33" t="s">
        <v>44</v>
      </c>
      <c r="U18" s="33" t="s">
        <v>30</v>
      </c>
      <c r="V18" s="33"/>
      <c r="W18" s="33" t="s">
        <v>41</v>
      </c>
      <c r="X18" s="33">
        <v>2001</v>
      </c>
    </row>
    <row r="19" spans="1:24" hidden="1">
      <c r="A19" s="30" t="s">
        <v>140</v>
      </c>
      <c r="B19" t="s">
        <v>150</v>
      </c>
      <c r="C19" s="33" t="s">
        <v>151</v>
      </c>
      <c r="D19" s="12" t="s">
        <v>152</v>
      </c>
      <c r="E19" s="33" t="s">
        <v>41</v>
      </c>
      <c r="F19" s="33" t="s">
        <v>141</v>
      </c>
      <c r="G19" s="33" t="s">
        <v>144</v>
      </c>
      <c r="H19" s="33" t="s">
        <v>50</v>
      </c>
      <c r="I19" s="33" t="s">
        <v>102</v>
      </c>
      <c r="J19" s="33" t="s">
        <v>52</v>
      </c>
      <c r="K19" t="s">
        <v>35</v>
      </c>
      <c r="L19" t="s">
        <v>38</v>
      </c>
      <c r="M19" t="s">
        <v>37</v>
      </c>
      <c r="N19" s="33" t="s">
        <v>38</v>
      </c>
      <c r="O19" t="s">
        <v>53</v>
      </c>
      <c r="P19" s="33" t="s">
        <v>145</v>
      </c>
      <c r="Q19" s="33" t="s">
        <v>41</v>
      </c>
      <c r="R19" s="33" t="s">
        <v>146</v>
      </c>
      <c r="S19" s="33" t="s">
        <v>147</v>
      </c>
      <c r="T19" s="33" t="s">
        <v>44</v>
      </c>
      <c r="U19" s="33" t="s">
        <v>41</v>
      </c>
      <c r="V19" s="33">
        <v>2013</v>
      </c>
      <c r="W19" s="33"/>
      <c r="X19" s="33"/>
    </row>
    <row r="20" spans="1:24" hidden="1">
      <c r="A20" s="13" t="s">
        <v>153</v>
      </c>
      <c r="B20" s="13" t="s">
        <v>154</v>
      </c>
      <c r="C20" s="36" t="s">
        <v>155</v>
      </c>
      <c r="D20" s="36" t="s">
        <v>128</v>
      </c>
      <c r="E20" s="13" t="s">
        <v>30</v>
      </c>
      <c r="G20" s="13" t="s">
        <v>156</v>
      </c>
      <c r="H20" s="13" t="s">
        <v>120</v>
      </c>
      <c r="I20" s="13" t="s">
        <v>51</v>
      </c>
      <c r="J20" s="33" t="s">
        <v>93</v>
      </c>
      <c r="K20" t="s">
        <v>93</v>
      </c>
      <c r="L20" t="s">
        <v>93</v>
      </c>
      <c r="M20" t="s">
        <v>93</v>
      </c>
      <c r="N20" s="13" t="s">
        <v>121</v>
      </c>
      <c r="O20" t="s">
        <v>94</v>
      </c>
      <c r="P20" s="13" t="s">
        <v>157</v>
      </c>
      <c r="Q20" s="13" t="s">
        <v>41</v>
      </c>
      <c r="R20" t="s">
        <v>158</v>
      </c>
      <c r="S20" s="13" t="s">
        <v>159</v>
      </c>
      <c r="T20" s="13" t="s">
        <v>44</v>
      </c>
      <c r="U20" s="13" t="s">
        <v>41</v>
      </c>
      <c r="V20" s="13">
        <v>2010</v>
      </c>
      <c r="W20" s="13"/>
    </row>
    <row r="21" spans="1:24" hidden="1">
      <c r="A21" s="13" t="s">
        <v>153</v>
      </c>
      <c r="B21" s="13" t="s">
        <v>160</v>
      </c>
      <c r="C21" s="13" t="s">
        <v>161</v>
      </c>
      <c r="D21" s="36" t="s">
        <v>128</v>
      </c>
      <c r="E21" s="13" t="s">
        <v>30</v>
      </c>
      <c r="G21" s="13" t="s">
        <v>156</v>
      </c>
      <c r="H21" s="13" t="s">
        <v>120</v>
      </c>
      <c r="I21" s="13" t="s">
        <v>51</v>
      </c>
      <c r="J21" s="33" t="s">
        <v>93</v>
      </c>
      <c r="K21" t="s">
        <v>93</v>
      </c>
      <c r="L21" t="s">
        <v>93</v>
      </c>
      <c r="M21" t="s">
        <v>93</v>
      </c>
      <c r="N21" s="13" t="s">
        <v>121</v>
      </c>
      <c r="O21" t="s">
        <v>94</v>
      </c>
      <c r="P21" s="13" t="s">
        <v>157</v>
      </c>
      <c r="Q21" s="13" t="s">
        <v>41</v>
      </c>
      <c r="R21" t="s">
        <v>158</v>
      </c>
      <c r="S21" s="13" t="s">
        <v>159</v>
      </c>
      <c r="T21" s="13" t="s">
        <v>44</v>
      </c>
      <c r="U21" s="13" t="s">
        <v>41</v>
      </c>
      <c r="V21" s="13">
        <v>2010</v>
      </c>
      <c r="W21" s="13" t="s">
        <v>41</v>
      </c>
      <c r="X21">
        <v>2006</v>
      </c>
    </row>
    <row r="22" spans="1:24" hidden="1">
      <c r="A22" s="30" t="s">
        <v>162</v>
      </c>
      <c r="B22" t="s">
        <v>163</v>
      </c>
      <c r="C22" s="12" t="s">
        <v>164</v>
      </c>
      <c r="D22" s="20" t="s">
        <v>165</v>
      </c>
      <c r="E22" s="33" t="s">
        <v>30</v>
      </c>
      <c r="F22" s="20"/>
      <c r="G22" s="33" t="s">
        <v>166</v>
      </c>
      <c r="H22" s="33" t="s">
        <v>50</v>
      </c>
      <c r="I22" s="33" t="s">
        <v>51</v>
      </c>
      <c r="J22" s="33" t="s">
        <v>52</v>
      </c>
      <c r="K22" t="s">
        <v>35</v>
      </c>
      <c r="L22" t="s">
        <v>38</v>
      </c>
      <c r="M22" t="s">
        <v>37</v>
      </c>
      <c r="N22" s="33" t="s">
        <v>38</v>
      </c>
      <c r="O22" t="s">
        <v>53</v>
      </c>
      <c r="P22" s="33" t="s">
        <v>167</v>
      </c>
      <c r="Q22" s="33" t="s">
        <v>41</v>
      </c>
      <c r="R22" s="20" t="s">
        <v>168</v>
      </c>
      <c r="S22" s="33" t="s">
        <v>169</v>
      </c>
      <c r="T22" s="33" t="s">
        <v>44</v>
      </c>
      <c r="U22" s="33" t="s">
        <v>41</v>
      </c>
      <c r="V22" s="33">
        <v>2015</v>
      </c>
      <c r="W22" s="33"/>
      <c r="X22" s="33"/>
    </row>
    <row r="23" spans="1:24" hidden="1">
      <c r="A23" s="12" t="s">
        <v>170</v>
      </c>
      <c r="B23" t="s">
        <v>171</v>
      </c>
      <c r="C23" s="12" t="s">
        <v>172</v>
      </c>
      <c r="D23" s="12" t="s">
        <v>173</v>
      </c>
      <c r="E23" s="33" t="s">
        <v>30</v>
      </c>
      <c r="F23" s="19"/>
      <c r="G23" s="33" t="s">
        <v>174</v>
      </c>
      <c r="H23" s="33" t="s">
        <v>50</v>
      </c>
      <c r="I23" s="33" t="s">
        <v>102</v>
      </c>
      <c r="J23" s="33" t="s">
        <v>52</v>
      </c>
      <c r="K23" t="s">
        <v>35</v>
      </c>
      <c r="L23" t="s">
        <v>175</v>
      </c>
      <c r="M23" t="s">
        <v>37</v>
      </c>
      <c r="N23" s="33" t="s">
        <v>38</v>
      </c>
      <c r="O23" t="s">
        <v>53</v>
      </c>
      <c r="P23" s="33" t="s">
        <v>176</v>
      </c>
      <c r="Q23" s="33" t="s">
        <v>41</v>
      </c>
      <c r="R23" s="33" t="s">
        <v>177</v>
      </c>
      <c r="S23" s="33" t="s">
        <v>178</v>
      </c>
      <c r="T23" s="33" t="s">
        <v>44</v>
      </c>
      <c r="U23" s="33" t="s">
        <v>41</v>
      </c>
      <c r="V23" s="33">
        <v>2016</v>
      </c>
      <c r="W23" s="33"/>
      <c r="X23" s="33"/>
    </row>
    <row r="24" spans="1:24" hidden="1">
      <c r="A24" s="33" t="s">
        <v>179</v>
      </c>
      <c r="B24" t="s">
        <v>180</v>
      </c>
      <c r="C24" s="33" t="s">
        <v>181</v>
      </c>
      <c r="D24" s="33" t="s">
        <v>65</v>
      </c>
      <c r="E24" s="33" t="s">
        <v>30</v>
      </c>
      <c r="F24" s="40"/>
      <c r="G24" s="33" t="s">
        <v>182</v>
      </c>
      <c r="H24" s="33" t="s">
        <v>50</v>
      </c>
      <c r="I24" s="33" t="s">
        <v>51</v>
      </c>
      <c r="J24" s="33" t="s">
        <v>93</v>
      </c>
      <c r="K24" t="s">
        <v>93</v>
      </c>
      <c r="L24" t="s">
        <v>36</v>
      </c>
      <c r="M24" t="s">
        <v>37</v>
      </c>
      <c r="N24" s="33" t="s">
        <v>38</v>
      </c>
      <c r="O24" t="s">
        <v>94</v>
      </c>
      <c r="P24" s="33" t="s">
        <v>183</v>
      </c>
      <c r="Q24" s="33" t="s">
        <v>41</v>
      </c>
      <c r="R24" s="33" t="s">
        <v>184</v>
      </c>
      <c r="S24" s="33" t="s">
        <v>185</v>
      </c>
      <c r="T24" s="33" t="s">
        <v>186</v>
      </c>
      <c r="U24" s="33" t="s">
        <v>30</v>
      </c>
      <c r="V24" s="33"/>
      <c r="W24" s="33"/>
      <c r="X24" s="33"/>
    </row>
    <row r="25" spans="1:24" hidden="1">
      <c r="A25" s="33" t="s">
        <v>187</v>
      </c>
      <c r="B25" t="s">
        <v>188</v>
      </c>
      <c r="C25" s="12" t="s">
        <v>189</v>
      </c>
      <c r="D25" s="33" t="s">
        <v>190</v>
      </c>
      <c r="E25" s="33" t="s">
        <v>30</v>
      </c>
      <c r="F25" s="40"/>
      <c r="G25" s="33" t="s">
        <v>191</v>
      </c>
      <c r="H25" s="33" t="s">
        <v>50</v>
      </c>
      <c r="I25" s="18" t="s">
        <v>51</v>
      </c>
      <c r="J25" s="33" t="s">
        <v>52</v>
      </c>
      <c r="K25" t="s">
        <v>192</v>
      </c>
      <c r="L25" t="s">
        <v>38</v>
      </c>
      <c r="M25" t="s">
        <v>37</v>
      </c>
      <c r="N25" s="33" t="s">
        <v>38</v>
      </c>
      <c r="O25" t="s">
        <v>53</v>
      </c>
      <c r="P25" s="33" t="s">
        <v>193</v>
      </c>
      <c r="Q25" s="33" t="s">
        <v>41</v>
      </c>
      <c r="R25" s="33" t="s">
        <v>177</v>
      </c>
      <c r="S25" s="33" t="s">
        <v>178</v>
      </c>
      <c r="T25" s="33" t="s">
        <v>44</v>
      </c>
      <c r="U25" s="33" t="s">
        <v>41</v>
      </c>
      <c r="V25" s="33">
        <v>2017</v>
      </c>
      <c r="W25" s="33" t="s">
        <v>41</v>
      </c>
      <c r="X25" s="33">
        <v>2023</v>
      </c>
    </row>
    <row r="26" spans="1:24" hidden="1">
      <c r="A26" s="13" t="s">
        <v>194</v>
      </c>
      <c r="B26" s="13" t="s">
        <v>195</v>
      </c>
      <c r="C26" s="13" t="s">
        <v>196</v>
      </c>
      <c r="D26" s="13" t="s">
        <v>197</v>
      </c>
      <c r="E26" t="s">
        <v>30</v>
      </c>
      <c r="F26" s="13"/>
      <c r="G26" s="13" t="s">
        <v>198</v>
      </c>
      <c r="H26" s="13" t="s">
        <v>199</v>
      </c>
      <c r="I26" s="13" t="s">
        <v>51</v>
      </c>
      <c r="J26" s="33" t="s">
        <v>93</v>
      </c>
      <c r="K26" t="s">
        <v>93</v>
      </c>
      <c r="L26" t="s">
        <v>93</v>
      </c>
      <c r="M26" t="s">
        <v>93</v>
      </c>
      <c r="N26" s="33" t="s">
        <v>38</v>
      </c>
      <c r="O26" t="s">
        <v>94</v>
      </c>
      <c r="P26" s="13"/>
      <c r="Q26" s="13"/>
      <c r="R26" s="13" t="s">
        <v>200</v>
      </c>
      <c r="S26" s="13" t="s">
        <v>201</v>
      </c>
      <c r="T26" s="13" t="s">
        <v>44</v>
      </c>
      <c r="U26" s="13" t="s">
        <v>41</v>
      </c>
      <c r="V26" s="13">
        <v>1996</v>
      </c>
      <c r="W26" s="13" t="s">
        <v>41</v>
      </c>
      <c r="X26" s="13">
        <v>1997</v>
      </c>
    </row>
    <row r="27" spans="1:24" hidden="1">
      <c r="A27" s="13" t="s">
        <v>194</v>
      </c>
      <c r="B27" s="13" t="s">
        <v>202</v>
      </c>
      <c r="C27" s="13" t="s">
        <v>203</v>
      </c>
      <c r="D27" s="13" t="s">
        <v>204</v>
      </c>
      <c r="E27" t="s">
        <v>30</v>
      </c>
      <c r="F27" s="13"/>
      <c r="G27" s="13" t="s">
        <v>205</v>
      </c>
      <c r="H27" s="13" t="s">
        <v>199</v>
      </c>
      <c r="I27" s="13" t="s">
        <v>51</v>
      </c>
      <c r="J27" s="33" t="s">
        <v>93</v>
      </c>
      <c r="K27" t="s">
        <v>93</v>
      </c>
      <c r="L27" t="s">
        <v>93</v>
      </c>
      <c r="M27" t="s">
        <v>93</v>
      </c>
      <c r="N27" s="33" t="s">
        <v>38</v>
      </c>
      <c r="O27" t="s">
        <v>94</v>
      </c>
      <c r="P27" s="13"/>
      <c r="Q27" s="13"/>
      <c r="R27" s="13" t="s">
        <v>200</v>
      </c>
      <c r="S27" s="13" t="s">
        <v>201</v>
      </c>
      <c r="T27" s="13" t="s">
        <v>44</v>
      </c>
      <c r="U27" s="13" t="s">
        <v>41</v>
      </c>
      <c r="V27" s="13">
        <v>1996</v>
      </c>
      <c r="W27" s="13" t="s">
        <v>41</v>
      </c>
      <c r="X27" s="13">
        <v>1998</v>
      </c>
    </row>
    <row r="28" spans="1:24" hidden="1">
      <c r="A28" s="12" t="s">
        <v>206</v>
      </c>
      <c r="B28" t="s">
        <v>207</v>
      </c>
      <c r="C28" s="12" t="s">
        <v>208</v>
      </c>
      <c r="D28" s="33" t="s">
        <v>209</v>
      </c>
      <c r="E28" s="33" t="s">
        <v>30</v>
      </c>
      <c r="F28" s="19"/>
      <c r="G28" s="12" t="s">
        <v>210</v>
      </c>
      <c r="H28" s="33" t="s">
        <v>50</v>
      </c>
      <c r="I28" s="18" t="s">
        <v>33</v>
      </c>
      <c r="J28" s="33" t="s">
        <v>52</v>
      </c>
      <c r="K28" t="s">
        <v>35</v>
      </c>
      <c r="L28" t="s">
        <v>38</v>
      </c>
      <c r="M28" t="s">
        <v>37</v>
      </c>
      <c r="N28" s="33" t="s">
        <v>38</v>
      </c>
      <c r="O28" t="s">
        <v>39</v>
      </c>
      <c r="P28" s="33" t="s">
        <v>211</v>
      </c>
      <c r="Q28" s="33" t="s">
        <v>41</v>
      </c>
      <c r="R28" s="13" t="s">
        <v>212</v>
      </c>
      <c r="S28" s="33" t="s">
        <v>213</v>
      </c>
      <c r="T28" s="33" t="s">
        <v>44</v>
      </c>
      <c r="U28" s="33" t="s">
        <v>41</v>
      </c>
      <c r="V28" s="33">
        <v>1998</v>
      </c>
      <c r="W28" s="33" t="s">
        <v>41</v>
      </c>
      <c r="X28" s="33">
        <v>1998</v>
      </c>
    </row>
    <row r="29" spans="1:24" hidden="1">
      <c r="A29" s="33" t="s">
        <v>214</v>
      </c>
      <c r="B29" t="s">
        <v>215</v>
      </c>
      <c r="C29" s="18" t="s">
        <v>181</v>
      </c>
      <c r="D29" s="18" t="s">
        <v>216</v>
      </c>
      <c r="E29" s="18" t="s">
        <v>30</v>
      </c>
      <c r="F29" s="21" t="s">
        <v>217</v>
      </c>
      <c r="G29" s="18" t="s">
        <v>218</v>
      </c>
      <c r="H29" s="18" t="s">
        <v>50</v>
      </c>
      <c r="I29" s="18" t="s">
        <v>33</v>
      </c>
      <c r="J29" s="33" t="s">
        <v>52</v>
      </c>
      <c r="K29" t="s">
        <v>35</v>
      </c>
      <c r="L29" t="s">
        <v>36</v>
      </c>
      <c r="M29" t="s">
        <v>36</v>
      </c>
      <c r="N29" s="33" t="s">
        <v>38</v>
      </c>
      <c r="O29" t="s">
        <v>94</v>
      </c>
      <c r="P29" s="18" t="s">
        <v>219</v>
      </c>
      <c r="Q29" s="18" t="s">
        <v>41</v>
      </c>
      <c r="R29" s="18" t="s">
        <v>220</v>
      </c>
      <c r="S29" s="18" t="s">
        <v>221</v>
      </c>
      <c r="T29" s="18" t="s">
        <v>222</v>
      </c>
      <c r="U29" s="18" t="s">
        <v>30</v>
      </c>
      <c r="V29" s="18" t="s">
        <v>217</v>
      </c>
      <c r="W29" s="18"/>
      <c r="X29" s="18"/>
    </row>
    <row r="30" spans="1:24" hidden="1">
      <c r="A30" s="18" t="s">
        <v>223</v>
      </c>
      <c r="B30" s="13" t="s">
        <v>224</v>
      </c>
      <c r="C30" s="18" t="s">
        <v>225</v>
      </c>
      <c r="D30" s="18" t="s">
        <v>226</v>
      </c>
      <c r="E30" s="18" t="s">
        <v>30</v>
      </c>
      <c r="F30" s="21" t="s">
        <v>217</v>
      </c>
      <c r="G30" s="18" t="s">
        <v>227</v>
      </c>
      <c r="H30" s="18" t="s">
        <v>50</v>
      </c>
      <c r="I30" s="18" t="s">
        <v>51</v>
      </c>
      <c r="J30" s="33" t="s">
        <v>52</v>
      </c>
      <c r="K30" t="s">
        <v>192</v>
      </c>
      <c r="L30" t="s">
        <v>38</v>
      </c>
      <c r="M30" t="s">
        <v>37</v>
      </c>
      <c r="N30" s="33" t="s">
        <v>38</v>
      </c>
      <c r="O30" t="s">
        <v>39</v>
      </c>
      <c r="P30" s="18" t="s">
        <v>228</v>
      </c>
      <c r="Q30" s="18" t="s">
        <v>41</v>
      </c>
      <c r="R30" s="18" t="s">
        <v>229</v>
      </c>
      <c r="S30" s="18" t="s">
        <v>230</v>
      </c>
      <c r="T30" s="18" t="s">
        <v>44</v>
      </c>
      <c r="U30" s="18" t="s">
        <v>41</v>
      </c>
      <c r="V30" s="18">
        <v>2011</v>
      </c>
      <c r="W30" s="18" t="s">
        <v>41</v>
      </c>
      <c r="X30" s="18">
        <v>2011</v>
      </c>
    </row>
    <row r="31" spans="1:24" hidden="1">
      <c r="A31" s="18" t="s">
        <v>231</v>
      </c>
      <c r="B31" s="13" t="s">
        <v>232</v>
      </c>
      <c r="C31" s="18" t="s">
        <v>233</v>
      </c>
      <c r="D31" s="18" t="s">
        <v>234</v>
      </c>
      <c r="E31" s="18" t="s">
        <v>30</v>
      </c>
      <c r="F31" s="21" t="s">
        <v>217</v>
      </c>
      <c r="G31" s="18" t="s">
        <v>235</v>
      </c>
      <c r="H31" s="18" t="s">
        <v>50</v>
      </c>
      <c r="I31" s="33" t="s">
        <v>102</v>
      </c>
      <c r="J31" s="33" t="s">
        <v>52</v>
      </c>
      <c r="K31" t="s">
        <v>35</v>
      </c>
      <c r="L31" t="s">
        <v>236</v>
      </c>
      <c r="M31" t="s">
        <v>37</v>
      </c>
      <c r="N31" s="18" t="s">
        <v>237</v>
      </c>
      <c r="O31" t="s">
        <v>53</v>
      </c>
      <c r="P31" s="18" t="s">
        <v>238</v>
      </c>
      <c r="Q31" s="18" t="s">
        <v>41</v>
      </c>
      <c r="R31" s="18" t="s">
        <v>239</v>
      </c>
      <c r="S31" s="18" t="s">
        <v>240</v>
      </c>
      <c r="T31" s="18" t="s">
        <v>44</v>
      </c>
      <c r="U31" s="18" t="s">
        <v>41</v>
      </c>
      <c r="V31" s="18">
        <v>2017</v>
      </c>
      <c r="W31" s="18" t="s">
        <v>41</v>
      </c>
      <c r="X31" s="18">
        <v>2018</v>
      </c>
    </row>
    <row r="32" spans="1:24" hidden="1">
      <c r="A32" s="13" t="s">
        <v>194</v>
      </c>
      <c r="B32" s="13" t="s">
        <v>241</v>
      </c>
      <c r="C32" s="13" t="s">
        <v>242</v>
      </c>
      <c r="D32" s="13" t="s">
        <v>243</v>
      </c>
      <c r="E32" t="s">
        <v>30</v>
      </c>
      <c r="F32" s="13"/>
      <c r="G32" s="13" t="s">
        <v>244</v>
      </c>
      <c r="H32" s="13" t="s">
        <v>199</v>
      </c>
      <c r="I32" s="13" t="s">
        <v>51</v>
      </c>
      <c r="J32" s="33" t="s">
        <v>93</v>
      </c>
      <c r="K32" t="s">
        <v>93</v>
      </c>
      <c r="L32" t="s">
        <v>93</v>
      </c>
      <c r="M32" t="s">
        <v>93</v>
      </c>
      <c r="N32" s="33" t="s">
        <v>38</v>
      </c>
      <c r="O32" t="s">
        <v>94</v>
      </c>
      <c r="P32" s="13"/>
      <c r="Q32" s="13"/>
      <c r="R32" s="13" t="s">
        <v>200</v>
      </c>
      <c r="S32" s="13" t="s">
        <v>201</v>
      </c>
      <c r="T32" s="13" t="s">
        <v>44</v>
      </c>
      <c r="U32" s="13" t="s">
        <v>41</v>
      </c>
      <c r="V32" s="13">
        <v>1993</v>
      </c>
      <c r="W32" s="13" t="s">
        <v>41</v>
      </c>
      <c r="X32" s="13">
        <v>1995</v>
      </c>
    </row>
    <row r="33" spans="1:24" hidden="1">
      <c r="A33" s="33" t="s">
        <v>245</v>
      </c>
      <c r="B33" t="s">
        <v>246</v>
      </c>
      <c r="C33" s="33" t="s">
        <v>247</v>
      </c>
      <c r="D33" s="33" t="s">
        <v>248</v>
      </c>
      <c r="E33" s="40" t="s">
        <v>41</v>
      </c>
      <c r="F33" s="33" t="s">
        <v>249</v>
      </c>
      <c r="G33" s="33" t="s">
        <v>250</v>
      </c>
      <c r="H33" s="33" t="s">
        <v>50</v>
      </c>
      <c r="I33" s="33" t="s">
        <v>102</v>
      </c>
      <c r="J33" s="33" t="s">
        <v>52</v>
      </c>
      <c r="K33" t="s">
        <v>35</v>
      </c>
      <c r="L33" t="s">
        <v>38</v>
      </c>
      <c r="M33" t="s">
        <v>37</v>
      </c>
      <c r="N33" s="33" t="s">
        <v>38</v>
      </c>
      <c r="O33" t="s">
        <v>53</v>
      </c>
      <c r="P33" s="33" t="s">
        <v>251</v>
      </c>
      <c r="Q33" s="33" t="s">
        <v>41</v>
      </c>
      <c r="R33" s="33" t="s">
        <v>252</v>
      </c>
      <c r="S33" s="33" t="s">
        <v>253</v>
      </c>
      <c r="T33" s="33" t="s">
        <v>186</v>
      </c>
      <c r="U33" s="33" t="s">
        <v>30</v>
      </c>
      <c r="V33" s="33"/>
      <c r="W33" s="33"/>
      <c r="X33" s="33"/>
    </row>
    <row r="34" spans="1:24" hidden="1">
      <c r="A34" s="33" t="s">
        <v>245</v>
      </c>
      <c r="B34" t="s">
        <v>254</v>
      </c>
      <c r="C34" s="33" t="s">
        <v>255</v>
      </c>
      <c r="D34" s="33" t="s">
        <v>256</v>
      </c>
      <c r="E34" s="40" t="s">
        <v>41</v>
      </c>
      <c r="F34" s="33" t="s">
        <v>249</v>
      </c>
      <c r="G34" s="33" t="s">
        <v>250</v>
      </c>
      <c r="H34" s="33" t="s">
        <v>50</v>
      </c>
      <c r="I34" s="33" t="s">
        <v>102</v>
      </c>
      <c r="J34" s="33" t="s">
        <v>52</v>
      </c>
      <c r="K34" t="s">
        <v>35</v>
      </c>
      <c r="L34" t="s">
        <v>38</v>
      </c>
      <c r="M34" t="s">
        <v>37</v>
      </c>
      <c r="N34" s="33" t="s">
        <v>38</v>
      </c>
      <c r="O34" t="s">
        <v>53</v>
      </c>
      <c r="P34" s="33" t="s">
        <v>251</v>
      </c>
      <c r="Q34" s="33" t="s">
        <v>41</v>
      </c>
      <c r="R34" s="33" t="s">
        <v>252</v>
      </c>
      <c r="S34" s="33" t="s">
        <v>253</v>
      </c>
      <c r="T34" s="33" t="s">
        <v>222</v>
      </c>
      <c r="U34" s="33" t="s">
        <v>30</v>
      </c>
      <c r="V34" s="33"/>
      <c r="W34" s="33"/>
      <c r="X34" s="33"/>
    </row>
    <row r="35" spans="1:24" hidden="1">
      <c r="A35" s="33" t="s">
        <v>245</v>
      </c>
      <c r="B35" t="s">
        <v>257</v>
      </c>
      <c r="C35" s="33" t="s">
        <v>258</v>
      </c>
      <c r="D35" s="33" t="s">
        <v>71</v>
      </c>
      <c r="E35" s="40" t="s">
        <v>41</v>
      </c>
      <c r="F35" s="33" t="s">
        <v>249</v>
      </c>
      <c r="G35" s="33" t="s">
        <v>250</v>
      </c>
      <c r="H35" s="33" t="s">
        <v>50</v>
      </c>
      <c r="I35" s="33" t="s">
        <v>102</v>
      </c>
      <c r="J35" s="33" t="s">
        <v>52</v>
      </c>
      <c r="K35" t="s">
        <v>35</v>
      </c>
      <c r="L35" t="s">
        <v>38</v>
      </c>
      <c r="M35" t="s">
        <v>37</v>
      </c>
      <c r="N35" s="33" t="s">
        <v>38</v>
      </c>
      <c r="O35" t="s">
        <v>53</v>
      </c>
      <c r="P35" s="33" t="s">
        <v>251</v>
      </c>
      <c r="Q35" s="33" t="s">
        <v>41</v>
      </c>
      <c r="R35" s="33" t="s">
        <v>252</v>
      </c>
      <c r="S35" s="33" t="s">
        <v>253</v>
      </c>
      <c r="T35" s="33" t="s">
        <v>186</v>
      </c>
      <c r="U35" s="33" t="s">
        <v>30</v>
      </c>
      <c r="V35" s="33"/>
      <c r="W35" s="33"/>
      <c r="X35" s="33"/>
    </row>
    <row r="36" spans="1:24" hidden="1">
      <c r="A36" s="33" t="s">
        <v>245</v>
      </c>
      <c r="B36" t="s">
        <v>259</v>
      </c>
      <c r="C36" s="33" t="s">
        <v>260</v>
      </c>
      <c r="D36" s="33" t="s">
        <v>261</v>
      </c>
      <c r="E36" s="40" t="s">
        <v>41</v>
      </c>
      <c r="F36" s="33" t="s">
        <v>249</v>
      </c>
      <c r="G36" s="33" t="s">
        <v>250</v>
      </c>
      <c r="H36" s="33" t="s">
        <v>50</v>
      </c>
      <c r="I36" s="33" t="s">
        <v>102</v>
      </c>
      <c r="J36" s="33" t="s">
        <v>52</v>
      </c>
      <c r="K36" t="s">
        <v>35</v>
      </c>
      <c r="L36" t="s">
        <v>38</v>
      </c>
      <c r="M36" t="s">
        <v>37</v>
      </c>
      <c r="N36" s="33" t="s">
        <v>38</v>
      </c>
      <c r="O36" t="s">
        <v>53</v>
      </c>
      <c r="P36" s="33" t="s">
        <v>251</v>
      </c>
      <c r="Q36" s="33" t="s">
        <v>41</v>
      </c>
      <c r="R36" s="33" t="s">
        <v>252</v>
      </c>
      <c r="S36" s="33" t="s">
        <v>253</v>
      </c>
      <c r="T36" s="33" t="s">
        <v>222</v>
      </c>
      <c r="U36" s="33" t="s">
        <v>30</v>
      </c>
      <c r="V36" s="33"/>
      <c r="W36" s="33"/>
      <c r="X36" s="33"/>
    </row>
    <row r="37" spans="1:24" hidden="1">
      <c r="A37" s="33" t="s">
        <v>245</v>
      </c>
      <c r="B37" t="s">
        <v>249</v>
      </c>
      <c r="C37" s="33" t="s">
        <v>262</v>
      </c>
      <c r="D37" s="33" t="s">
        <v>173</v>
      </c>
      <c r="E37" s="33" t="s">
        <v>30</v>
      </c>
      <c r="F37" s="40"/>
      <c r="G37" s="33" t="s">
        <v>250</v>
      </c>
      <c r="H37" s="33" t="s">
        <v>50</v>
      </c>
      <c r="I37" s="33" t="s">
        <v>102</v>
      </c>
      <c r="J37" s="33" t="s">
        <v>52</v>
      </c>
      <c r="K37" t="s">
        <v>35</v>
      </c>
      <c r="L37" t="s">
        <v>38</v>
      </c>
      <c r="M37" t="s">
        <v>37</v>
      </c>
      <c r="N37" s="33" t="s">
        <v>38</v>
      </c>
      <c r="O37" t="s">
        <v>53</v>
      </c>
      <c r="P37" s="33" t="s">
        <v>251</v>
      </c>
      <c r="Q37" s="33" t="s">
        <v>41</v>
      </c>
      <c r="R37" s="33" t="s">
        <v>252</v>
      </c>
      <c r="S37" s="33" t="s">
        <v>253</v>
      </c>
      <c r="T37" s="33" t="s">
        <v>44</v>
      </c>
      <c r="U37" s="33" t="s">
        <v>41</v>
      </c>
      <c r="V37" s="33">
        <v>2004</v>
      </c>
      <c r="W37" s="33"/>
      <c r="X37" s="33"/>
    </row>
    <row r="38" spans="1:24" hidden="1">
      <c r="A38" s="12" t="s">
        <v>245</v>
      </c>
      <c r="B38" t="s">
        <v>263</v>
      </c>
      <c r="C38" s="12" t="s">
        <v>264</v>
      </c>
      <c r="D38" s="12" t="s">
        <v>68</v>
      </c>
      <c r="E38" s="40" t="s">
        <v>41</v>
      </c>
      <c r="F38" s="33" t="s">
        <v>249</v>
      </c>
      <c r="G38" s="33" t="s">
        <v>250</v>
      </c>
      <c r="H38" s="33" t="s">
        <v>50</v>
      </c>
      <c r="I38" s="33" t="s">
        <v>102</v>
      </c>
      <c r="J38" s="33" t="s">
        <v>52</v>
      </c>
      <c r="K38" t="s">
        <v>35</v>
      </c>
      <c r="L38" t="s">
        <v>38</v>
      </c>
      <c r="M38" t="s">
        <v>37</v>
      </c>
      <c r="N38" s="33" t="s">
        <v>38</v>
      </c>
      <c r="O38" t="s">
        <v>53</v>
      </c>
      <c r="P38" s="33" t="s">
        <v>251</v>
      </c>
      <c r="Q38" s="33" t="s">
        <v>41</v>
      </c>
      <c r="R38" s="33" t="s">
        <v>252</v>
      </c>
      <c r="S38" s="33" t="s">
        <v>253</v>
      </c>
      <c r="T38" s="33" t="s">
        <v>44</v>
      </c>
      <c r="U38" s="33" t="s">
        <v>41</v>
      </c>
      <c r="V38" s="33">
        <v>2017</v>
      </c>
      <c r="W38" s="33"/>
      <c r="X38" s="33"/>
    </row>
    <row r="39" spans="1:24" hidden="1">
      <c r="A39" s="12" t="s">
        <v>245</v>
      </c>
      <c r="B39" t="s">
        <v>265</v>
      </c>
      <c r="C39" s="12" t="s">
        <v>266</v>
      </c>
      <c r="D39" s="12" t="s">
        <v>65</v>
      </c>
      <c r="E39" s="40" t="s">
        <v>41</v>
      </c>
      <c r="F39" s="33" t="s">
        <v>249</v>
      </c>
      <c r="G39" s="33" t="s">
        <v>250</v>
      </c>
      <c r="H39" s="33" t="s">
        <v>50</v>
      </c>
      <c r="I39" s="33" t="s">
        <v>102</v>
      </c>
      <c r="J39" s="33" t="s">
        <v>52</v>
      </c>
      <c r="K39" t="s">
        <v>35</v>
      </c>
      <c r="L39" t="s">
        <v>38</v>
      </c>
      <c r="M39" t="s">
        <v>37</v>
      </c>
      <c r="N39" s="33" t="s">
        <v>38</v>
      </c>
      <c r="O39" t="s">
        <v>53</v>
      </c>
      <c r="P39" s="33" t="s">
        <v>251</v>
      </c>
      <c r="Q39" s="33" t="s">
        <v>41</v>
      </c>
      <c r="R39" s="33" t="s">
        <v>252</v>
      </c>
      <c r="S39" s="33" t="s">
        <v>253</v>
      </c>
      <c r="T39" s="33" t="s">
        <v>44</v>
      </c>
      <c r="U39" s="33" t="s">
        <v>41</v>
      </c>
      <c r="V39" s="33">
        <v>2019</v>
      </c>
      <c r="W39" s="33"/>
      <c r="X39" s="33"/>
    </row>
    <row r="40" spans="1:24" hidden="1">
      <c r="A40" s="18" t="s">
        <v>267</v>
      </c>
      <c r="B40" s="13" t="s">
        <v>268</v>
      </c>
      <c r="C40" s="18" t="s">
        <v>269</v>
      </c>
      <c r="D40" s="18" t="s">
        <v>270</v>
      </c>
      <c r="E40" s="18" t="s">
        <v>30</v>
      </c>
      <c r="F40" s="18" t="s">
        <v>217</v>
      </c>
      <c r="G40" s="18" t="s">
        <v>271</v>
      </c>
      <c r="H40" s="18" t="s">
        <v>50</v>
      </c>
      <c r="I40" s="18" t="s">
        <v>51</v>
      </c>
      <c r="J40" s="33" t="s">
        <v>52</v>
      </c>
      <c r="K40" t="s">
        <v>35</v>
      </c>
      <c r="L40" t="s">
        <v>38</v>
      </c>
      <c r="M40" t="s">
        <v>37</v>
      </c>
      <c r="N40" s="33" t="s">
        <v>38</v>
      </c>
      <c r="O40" t="s">
        <v>53</v>
      </c>
      <c r="P40" s="18" t="s">
        <v>272</v>
      </c>
      <c r="Q40" s="18" t="s">
        <v>41</v>
      </c>
      <c r="R40" s="18" t="s">
        <v>273</v>
      </c>
      <c r="S40" s="18" t="s">
        <v>274</v>
      </c>
      <c r="T40" s="18" t="s">
        <v>44</v>
      </c>
      <c r="U40" s="18" t="s">
        <v>41</v>
      </c>
      <c r="V40" s="18">
        <v>2016</v>
      </c>
      <c r="W40" s="18" t="s">
        <v>41</v>
      </c>
      <c r="X40" s="18">
        <v>2017</v>
      </c>
    </row>
    <row r="41" spans="1:24" hidden="1">
      <c r="A41" s="33" t="s">
        <v>275</v>
      </c>
      <c r="B41" t="s">
        <v>276</v>
      </c>
      <c r="C41" s="12" t="s">
        <v>277</v>
      </c>
      <c r="D41" s="33" t="s">
        <v>209</v>
      </c>
      <c r="E41" s="33" t="s">
        <v>30</v>
      </c>
      <c r="F41" s="40"/>
      <c r="G41" s="33" t="s">
        <v>278</v>
      </c>
      <c r="H41" s="33" t="s">
        <v>50</v>
      </c>
      <c r="I41" s="33" t="s">
        <v>51</v>
      </c>
      <c r="J41" s="33" t="s">
        <v>52</v>
      </c>
      <c r="K41" t="s">
        <v>192</v>
      </c>
      <c r="L41" t="s">
        <v>279</v>
      </c>
      <c r="M41" t="s">
        <v>37</v>
      </c>
      <c r="N41" s="33" t="s">
        <v>38</v>
      </c>
      <c r="O41" t="s">
        <v>94</v>
      </c>
      <c r="P41" s="33" t="s">
        <v>280</v>
      </c>
      <c r="Q41" s="33" t="s">
        <v>41</v>
      </c>
      <c r="R41" s="33" t="s">
        <v>281</v>
      </c>
      <c r="S41" s="33" t="s">
        <v>282</v>
      </c>
      <c r="T41" s="33" t="s">
        <v>283</v>
      </c>
      <c r="U41" s="33" t="s">
        <v>30</v>
      </c>
      <c r="V41" s="33"/>
      <c r="W41" s="33" t="s">
        <v>30</v>
      </c>
      <c r="X41" s="33"/>
    </row>
    <row r="42" spans="1:24" hidden="1">
      <c r="A42" s="33" t="s">
        <v>284</v>
      </c>
      <c r="B42" t="s">
        <v>285</v>
      </c>
      <c r="C42" s="33" t="s">
        <v>286</v>
      </c>
      <c r="D42" s="33" t="s">
        <v>287</v>
      </c>
      <c r="E42" s="33" t="s">
        <v>30</v>
      </c>
      <c r="F42" s="40"/>
      <c r="G42" s="33" t="s">
        <v>288</v>
      </c>
      <c r="H42" s="33" t="s">
        <v>289</v>
      </c>
      <c r="I42" s="33" t="s">
        <v>290</v>
      </c>
      <c r="J42" s="33" t="s">
        <v>291</v>
      </c>
      <c r="K42" t="s">
        <v>93</v>
      </c>
      <c r="L42" t="s">
        <v>36</v>
      </c>
      <c r="M42" t="s">
        <v>37</v>
      </c>
      <c r="N42" s="33" t="s">
        <v>38</v>
      </c>
      <c r="O42" t="s">
        <v>53</v>
      </c>
      <c r="P42" s="18" t="s">
        <v>292</v>
      </c>
      <c r="Q42" s="33" t="s">
        <v>41</v>
      </c>
      <c r="R42" s="33" t="s">
        <v>293</v>
      </c>
      <c r="S42" s="33" t="s">
        <v>294</v>
      </c>
      <c r="T42" s="33" t="s">
        <v>44</v>
      </c>
      <c r="U42" s="33" t="s">
        <v>41</v>
      </c>
      <c r="V42" s="33">
        <v>2014</v>
      </c>
      <c r="W42" s="33" t="s">
        <v>41</v>
      </c>
      <c r="X42" s="33">
        <v>2020</v>
      </c>
    </row>
    <row r="43" spans="1:24" hidden="1">
      <c r="A43" s="12" t="s">
        <v>295</v>
      </c>
      <c r="B43" t="s">
        <v>296</v>
      </c>
      <c r="C43" s="12" t="s">
        <v>297</v>
      </c>
      <c r="D43" s="33" t="s">
        <v>298</v>
      </c>
      <c r="E43" s="33" t="s">
        <v>30</v>
      </c>
      <c r="F43" s="19"/>
      <c r="G43" s="12" t="s">
        <v>299</v>
      </c>
      <c r="H43" s="33" t="s">
        <v>50</v>
      </c>
      <c r="I43" s="33" t="s">
        <v>51</v>
      </c>
      <c r="J43" s="33" t="s">
        <v>52</v>
      </c>
      <c r="K43" t="s">
        <v>35</v>
      </c>
      <c r="L43" t="s">
        <v>38</v>
      </c>
      <c r="M43" t="s">
        <v>37</v>
      </c>
      <c r="N43" s="33" t="s">
        <v>38</v>
      </c>
      <c r="O43" t="s">
        <v>94</v>
      </c>
      <c r="P43" s="33" t="s">
        <v>300</v>
      </c>
      <c r="Q43" s="33" t="s">
        <v>41</v>
      </c>
      <c r="R43" s="33" t="s">
        <v>301</v>
      </c>
      <c r="S43" s="33" t="s">
        <v>302</v>
      </c>
      <c r="T43" s="33" t="s">
        <v>44</v>
      </c>
      <c r="U43" s="33" t="s">
        <v>41</v>
      </c>
      <c r="V43" s="33">
        <v>2018</v>
      </c>
      <c r="W43" s="33" t="s">
        <v>41</v>
      </c>
      <c r="X43" s="33">
        <v>2018</v>
      </c>
    </row>
    <row r="44" spans="1:24" hidden="1">
      <c r="A44" s="12" t="s">
        <v>303</v>
      </c>
      <c r="B44" t="s">
        <v>304</v>
      </c>
      <c r="C44" s="12" t="s">
        <v>305</v>
      </c>
      <c r="D44" s="33" t="s">
        <v>306</v>
      </c>
      <c r="E44" s="33" t="s">
        <v>30</v>
      </c>
      <c r="F44" s="19"/>
      <c r="G44" s="12" t="s">
        <v>307</v>
      </c>
      <c r="H44" s="33" t="s">
        <v>50</v>
      </c>
      <c r="I44" s="33" t="s">
        <v>51</v>
      </c>
      <c r="J44" s="33" t="s">
        <v>52</v>
      </c>
      <c r="K44" t="s">
        <v>35</v>
      </c>
      <c r="L44" t="s">
        <v>38</v>
      </c>
      <c r="M44" t="s">
        <v>37</v>
      </c>
      <c r="N44" s="33" t="s">
        <v>38</v>
      </c>
      <c r="O44" t="s">
        <v>39</v>
      </c>
      <c r="P44" s="33" t="s">
        <v>308</v>
      </c>
      <c r="Q44" s="33" t="s">
        <v>41</v>
      </c>
      <c r="R44" s="33" t="s">
        <v>309</v>
      </c>
      <c r="S44" s="33" t="s">
        <v>310</v>
      </c>
      <c r="T44" s="33" t="s">
        <v>44</v>
      </c>
      <c r="U44" s="33" t="s">
        <v>41</v>
      </c>
      <c r="V44" s="33">
        <v>2009</v>
      </c>
      <c r="W44" s="33" t="s">
        <v>41</v>
      </c>
      <c r="X44" s="33">
        <v>2016</v>
      </c>
    </row>
    <row r="45" spans="1:24" hidden="1">
      <c r="A45" s="13" t="s">
        <v>311</v>
      </c>
      <c r="B45" s="13" t="s">
        <v>312</v>
      </c>
      <c r="C45" s="48" t="s">
        <v>313</v>
      </c>
      <c r="D45" s="48" t="s">
        <v>209</v>
      </c>
      <c r="E45" s="13" t="s">
        <v>30</v>
      </c>
      <c r="F45" s="48"/>
      <c r="G45" s="48" t="s">
        <v>314</v>
      </c>
      <c r="H45" s="13" t="s">
        <v>315</v>
      </c>
      <c r="I45" s="13" t="s">
        <v>102</v>
      </c>
      <c r="J45" s="33" t="s">
        <v>291</v>
      </c>
      <c r="K45" s="13" t="s">
        <v>35</v>
      </c>
      <c r="L45" s="13" t="s">
        <v>36</v>
      </c>
      <c r="M45" s="13" t="s">
        <v>37</v>
      </c>
      <c r="N45" s="13" t="s">
        <v>38</v>
      </c>
      <c r="O45" t="s">
        <v>316</v>
      </c>
      <c r="Q45" s="33"/>
      <c r="R45" s="1" t="s">
        <v>252</v>
      </c>
      <c r="S45" s="33" t="s">
        <v>317</v>
      </c>
      <c r="T45" s="33" t="s">
        <v>44</v>
      </c>
      <c r="U45" s="13" t="s">
        <v>41</v>
      </c>
      <c r="V45" s="13">
        <v>2019</v>
      </c>
      <c r="W45" s="33" t="s">
        <v>318</v>
      </c>
      <c r="X45" s="33">
        <v>2020</v>
      </c>
    </row>
    <row r="46" spans="1:24" hidden="1">
      <c r="A46" s="12" t="s">
        <v>319</v>
      </c>
      <c r="B46" t="s">
        <v>320</v>
      </c>
      <c r="C46" s="12" t="s">
        <v>321</v>
      </c>
      <c r="D46" s="33" t="s">
        <v>322</v>
      </c>
      <c r="E46" s="33" t="s">
        <v>30</v>
      </c>
      <c r="F46" s="19"/>
      <c r="G46" s="12" t="s">
        <v>323</v>
      </c>
      <c r="H46" s="33" t="s">
        <v>50</v>
      </c>
      <c r="I46" s="18" t="s">
        <v>33</v>
      </c>
      <c r="J46" s="33" t="s">
        <v>52</v>
      </c>
      <c r="K46" t="s">
        <v>35</v>
      </c>
      <c r="L46" t="s">
        <v>38</v>
      </c>
      <c r="M46" t="s">
        <v>37</v>
      </c>
      <c r="N46" s="33" t="s">
        <v>38</v>
      </c>
      <c r="O46" t="s">
        <v>39</v>
      </c>
      <c r="P46" t="s">
        <v>324</v>
      </c>
      <c r="Q46" s="33" t="s">
        <v>41</v>
      </c>
      <c r="R46" s="33" t="s">
        <v>325</v>
      </c>
      <c r="S46" s="33" t="s">
        <v>326</v>
      </c>
      <c r="T46" s="33" t="s">
        <v>44</v>
      </c>
      <c r="U46" s="33" t="s">
        <v>41</v>
      </c>
      <c r="V46" s="33">
        <v>2004</v>
      </c>
      <c r="W46" s="33" t="s">
        <v>41</v>
      </c>
      <c r="X46" s="33">
        <v>2016</v>
      </c>
    </row>
    <row r="47" spans="1:24" hidden="1">
      <c r="A47" s="36" t="s">
        <v>327</v>
      </c>
      <c r="B47" s="13" t="s">
        <v>328</v>
      </c>
      <c r="C47" s="36" t="s">
        <v>329</v>
      </c>
      <c r="D47" s="13" t="s">
        <v>330</v>
      </c>
      <c r="E47" s="13" t="s">
        <v>30</v>
      </c>
      <c r="F47" s="13"/>
      <c r="G47" s="13" t="s">
        <v>331</v>
      </c>
      <c r="H47" s="13" t="s">
        <v>332</v>
      </c>
      <c r="I47" s="13" t="s">
        <v>102</v>
      </c>
      <c r="J47" s="33" t="s">
        <v>52</v>
      </c>
      <c r="K47" s="13" t="s">
        <v>35</v>
      </c>
      <c r="L47" s="13" t="s">
        <v>38</v>
      </c>
      <c r="M47" t="s">
        <v>37</v>
      </c>
      <c r="N47" s="13" t="s">
        <v>38</v>
      </c>
      <c r="O47" t="s">
        <v>39</v>
      </c>
      <c r="P47" s="13"/>
      <c r="Q47" s="13"/>
      <c r="R47" s="13" t="s">
        <v>212</v>
      </c>
      <c r="S47" s="13" t="s">
        <v>333</v>
      </c>
      <c r="T47" s="13" t="s">
        <v>44</v>
      </c>
      <c r="U47" s="13" t="s">
        <v>41</v>
      </c>
      <c r="V47" s="13">
        <v>1997</v>
      </c>
      <c r="W47" s="13" t="s">
        <v>318</v>
      </c>
      <c r="X47" s="13">
        <v>1997</v>
      </c>
    </row>
    <row r="48" spans="1:24" hidden="1">
      <c r="A48" s="30" t="s">
        <v>334</v>
      </c>
      <c r="B48" t="s">
        <v>335</v>
      </c>
      <c r="C48" s="12" t="s">
        <v>336</v>
      </c>
      <c r="D48" s="33" t="s">
        <v>337</v>
      </c>
      <c r="E48" s="33" t="s">
        <v>30</v>
      </c>
      <c r="F48" s="40"/>
      <c r="G48" s="33" t="s">
        <v>338</v>
      </c>
      <c r="H48" s="33" t="s">
        <v>315</v>
      </c>
      <c r="I48" s="33" t="s">
        <v>102</v>
      </c>
      <c r="J48" s="33" t="s">
        <v>339</v>
      </c>
      <c r="K48" t="s">
        <v>93</v>
      </c>
      <c r="L48" t="s">
        <v>36</v>
      </c>
      <c r="M48" t="s">
        <v>37</v>
      </c>
      <c r="N48" s="33" t="s">
        <v>38</v>
      </c>
      <c r="O48" t="s">
        <v>316</v>
      </c>
      <c r="P48" s="33" t="s">
        <v>340</v>
      </c>
      <c r="Q48" s="33" t="s">
        <v>41</v>
      </c>
      <c r="R48" s="33" t="s">
        <v>341</v>
      </c>
      <c r="S48" s="33" t="s">
        <v>342</v>
      </c>
      <c r="T48" s="33" t="s">
        <v>44</v>
      </c>
      <c r="U48" s="33" t="s">
        <v>41</v>
      </c>
      <c r="V48" s="33">
        <v>2019</v>
      </c>
      <c r="W48" s="33" t="s">
        <v>41</v>
      </c>
      <c r="X48" s="33">
        <v>2021</v>
      </c>
    </row>
    <row r="49" spans="1:24" hidden="1">
      <c r="A49" s="12" t="s">
        <v>343</v>
      </c>
      <c r="B49" t="s">
        <v>344</v>
      </c>
      <c r="C49" s="12" t="s">
        <v>345</v>
      </c>
      <c r="D49" s="22" t="s">
        <v>346</v>
      </c>
      <c r="E49" s="33" t="s">
        <v>30</v>
      </c>
      <c r="F49" s="19"/>
      <c r="G49" s="12" t="s">
        <v>347</v>
      </c>
      <c r="H49" s="33" t="s">
        <v>50</v>
      </c>
      <c r="I49" s="33" t="s">
        <v>51</v>
      </c>
      <c r="J49" s="33" t="s">
        <v>52</v>
      </c>
      <c r="K49" t="s">
        <v>35</v>
      </c>
      <c r="L49" t="s">
        <v>38</v>
      </c>
      <c r="M49" t="s">
        <v>37</v>
      </c>
      <c r="N49" s="33" t="s">
        <v>38</v>
      </c>
      <c r="O49" t="s">
        <v>53</v>
      </c>
      <c r="P49" t="s">
        <v>348</v>
      </c>
      <c r="Q49" s="33" t="s">
        <v>41</v>
      </c>
      <c r="R49" s="33" t="s">
        <v>349</v>
      </c>
      <c r="S49" s="33" t="s">
        <v>350</v>
      </c>
      <c r="T49" s="33" t="s">
        <v>44</v>
      </c>
      <c r="U49" s="33" t="s">
        <v>41</v>
      </c>
      <c r="V49" s="33">
        <v>2015</v>
      </c>
      <c r="W49" s="33" t="s">
        <v>41</v>
      </c>
      <c r="X49" s="33">
        <v>2016</v>
      </c>
    </row>
    <row r="50" spans="1:24" hidden="1">
      <c r="A50" s="12" t="s">
        <v>351</v>
      </c>
      <c r="B50" s="13" t="s">
        <v>352</v>
      </c>
      <c r="C50" s="12" t="s">
        <v>353</v>
      </c>
      <c r="D50" s="18" t="s">
        <v>354</v>
      </c>
      <c r="E50" s="18" t="s">
        <v>30</v>
      </c>
      <c r="F50" s="19"/>
      <c r="G50" s="18" t="s">
        <v>355</v>
      </c>
      <c r="H50" s="18" t="s">
        <v>50</v>
      </c>
      <c r="I50" s="18" t="s">
        <v>102</v>
      </c>
      <c r="J50" s="33" t="s">
        <v>34</v>
      </c>
      <c r="K50" t="s">
        <v>35</v>
      </c>
      <c r="L50" t="s">
        <v>36</v>
      </c>
      <c r="M50" t="s">
        <v>356</v>
      </c>
      <c r="N50" s="18" t="s">
        <v>357</v>
      </c>
      <c r="O50" t="s">
        <v>316</v>
      </c>
      <c r="P50" s="18" t="s">
        <v>358</v>
      </c>
      <c r="Q50" s="18" t="s">
        <v>41</v>
      </c>
      <c r="R50" s="18" t="s">
        <v>55</v>
      </c>
      <c r="S50" s="18" t="s">
        <v>359</v>
      </c>
      <c r="T50" s="18" t="s">
        <v>44</v>
      </c>
      <c r="U50" s="18" t="s">
        <v>41</v>
      </c>
      <c r="V50" s="18">
        <v>2008</v>
      </c>
      <c r="W50" s="18" t="s">
        <v>41</v>
      </c>
      <c r="X50" s="18">
        <v>2007</v>
      </c>
    </row>
    <row r="51" spans="1:24" hidden="1">
      <c r="A51" s="12" t="s">
        <v>360</v>
      </c>
      <c r="B51" t="s">
        <v>361</v>
      </c>
      <c r="C51" s="12" t="s">
        <v>362</v>
      </c>
      <c r="D51" s="33" t="s">
        <v>363</v>
      </c>
      <c r="E51" s="33" t="s">
        <v>30</v>
      </c>
      <c r="F51" s="19"/>
      <c r="G51" s="12" t="s">
        <v>364</v>
      </c>
      <c r="H51" s="33" t="s">
        <v>50</v>
      </c>
      <c r="I51" s="18" t="s">
        <v>33</v>
      </c>
      <c r="J51" s="33" t="s">
        <v>52</v>
      </c>
      <c r="K51" t="s">
        <v>35</v>
      </c>
      <c r="L51" t="s">
        <v>38</v>
      </c>
      <c r="M51" t="s">
        <v>37</v>
      </c>
      <c r="N51" s="33" t="s">
        <v>38</v>
      </c>
      <c r="O51" t="s">
        <v>39</v>
      </c>
      <c r="P51" s="13" t="s">
        <v>365</v>
      </c>
      <c r="Q51" s="33" t="s">
        <v>41</v>
      </c>
      <c r="R51" s="33" t="s">
        <v>366</v>
      </c>
      <c r="S51" s="33" t="s">
        <v>367</v>
      </c>
      <c r="T51" s="33" t="s">
        <v>44</v>
      </c>
      <c r="U51" s="33" t="s">
        <v>41</v>
      </c>
      <c r="V51" s="33">
        <v>2015</v>
      </c>
      <c r="W51" s="33" t="s">
        <v>41</v>
      </c>
      <c r="X51" s="33">
        <v>2020</v>
      </c>
    </row>
    <row r="52" spans="1:24" hidden="1">
      <c r="A52" t="s">
        <v>368</v>
      </c>
      <c r="B52" s="13" t="s">
        <v>369</v>
      </c>
      <c r="C52" s="36" t="s">
        <v>370</v>
      </c>
      <c r="D52" s="48" t="s">
        <v>65</v>
      </c>
      <c r="E52" s="13" t="s">
        <v>30</v>
      </c>
      <c r="F52" s="48"/>
      <c r="G52" t="s">
        <v>371</v>
      </c>
      <c r="H52" s="13" t="s">
        <v>372</v>
      </c>
      <c r="I52" s="13" t="s">
        <v>373</v>
      </c>
      <c r="J52" s="33" t="s">
        <v>93</v>
      </c>
      <c r="K52" t="s">
        <v>93</v>
      </c>
      <c r="L52" t="s">
        <v>36</v>
      </c>
      <c r="M52" t="s">
        <v>36</v>
      </c>
      <c r="N52" s="33" t="s">
        <v>38</v>
      </c>
      <c r="O52" t="s">
        <v>94</v>
      </c>
      <c r="Q52" s="33"/>
      <c r="R52" s="49" t="s">
        <v>374</v>
      </c>
      <c r="S52" s="33" t="s">
        <v>375</v>
      </c>
      <c r="T52" s="33" t="s">
        <v>44</v>
      </c>
      <c r="U52" s="13" t="s">
        <v>41</v>
      </c>
      <c r="V52" s="13">
        <v>1997</v>
      </c>
      <c r="W52" s="33" t="s">
        <v>41</v>
      </c>
      <c r="X52" s="33">
        <v>1997</v>
      </c>
    </row>
    <row r="53" spans="1:24" hidden="1">
      <c r="A53" t="s">
        <v>376</v>
      </c>
      <c r="B53" s="13" t="s">
        <v>377</v>
      </c>
      <c r="C53" s="36" t="s">
        <v>378</v>
      </c>
      <c r="D53" s="48" t="s">
        <v>379</v>
      </c>
      <c r="E53" s="13" t="s">
        <v>30</v>
      </c>
      <c r="F53" s="48"/>
      <c r="G53" t="s">
        <v>371</v>
      </c>
      <c r="H53" s="13" t="s">
        <v>372</v>
      </c>
      <c r="I53" s="13" t="s">
        <v>373</v>
      </c>
      <c r="J53" s="33" t="s">
        <v>93</v>
      </c>
      <c r="K53" t="s">
        <v>93</v>
      </c>
      <c r="L53" t="s">
        <v>36</v>
      </c>
      <c r="M53" t="s">
        <v>36</v>
      </c>
      <c r="N53" s="33" t="s">
        <v>38</v>
      </c>
      <c r="O53" t="s">
        <v>94</v>
      </c>
      <c r="Q53" s="33"/>
      <c r="R53" s="49" t="s">
        <v>374</v>
      </c>
      <c r="S53" s="33" t="s">
        <v>375</v>
      </c>
      <c r="T53" s="33" t="s">
        <v>44</v>
      </c>
      <c r="U53" s="13" t="s">
        <v>41</v>
      </c>
      <c r="V53" s="13">
        <v>2013</v>
      </c>
      <c r="W53" s="33" t="s">
        <v>41</v>
      </c>
      <c r="X53" s="33">
        <v>2014</v>
      </c>
    </row>
    <row r="54" spans="1:24" hidden="1">
      <c r="A54" s="36" t="s">
        <v>380</v>
      </c>
      <c r="B54" s="13" t="s">
        <v>381</v>
      </c>
      <c r="C54" s="36" t="s">
        <v>382</v>
      </c>
      <c r="D54" s="36" t="s">
        <v>234</v>
      </c>
      <c r="E54" s="13" t="s">
        <v>30</v>
      </c>
      <c r="F54" s="27"/>
      <c r="G54" s="36" t="s">
        <v>383</v>
      </c>
      <c r="H54" s="13" t="s">
        <v>372</v>
      </c>
      <c r="I54" s="13" t="s">
        <v>51</v>
      </c>
      <c r="J54" s="33" t="s">
        <v>93</v>
      </c>
      <c r="K54" t="s">
        <v>93</v>
      </c>
      <c r="L54" t="s">
        <v>36</v>
      </c>
      <c r="M54" t="s">
        <v>36</v>
      </c>
      <c r="N54" s="33" t="s">
        <v>38</v>
      </c>
      <c r="O54" t="s">
        <v>94</v>
      </c>
      <c r="R54" t="s">
        <v>384</v>
      </c>
      <c r="S54" t="s">
        <v>385</v>
      </c>
      <c r="T54" t="s">
        <v>44</v>
      </c>
      <c r="U54" t="s">
        <v>41</v>
      </c>
      <c r="V54">
        <v>2018</v>
      </c>
      <c r="W54" t="s">
        <v>41</v>
      </c>
      <c r="X54">
        <v>2019</v>
      </c>
    </row>
    <row r="55" spans="1:24" hidden="1">
      <c r="A55" s="33" t="s">
        <v>386</v>
      </c>
      <c r="B55" t="s">
        <v>387</v>
      </c>
      <c r="C55" s="33" t="s">
        <v>388</v>
      </c>
      <c r="D55" s="33" t="s">
        <v>65</v>
      </c>
      <c r="E55" s="33" t="s">
        <v>30</v>
      </c>
      <c r="F55" s="40"/>
      <c r="G55" s="33" t="s">
        <v>389</v>
      </c>
      <c r="H55" s="33" t="s">
        <v>50</v>
      </c>
      <c r="I55" s="33" t="s">
        <v>102</v>
      </c>
      <c r="J55" s="33" t="s">
        <v>390</v>
      </c>
      <c r="K55" t="s">
        <v>35</v>
      </c>
      <c r="L55" t="s">
        <v>391</v>
      </c>
      <c r="M55" t="s">
        <v>37</v>
      </c>
      <c r="N55" s="33" t="s">
        <v>38</v>
      </c>
      <c r="O55" t="s">
        <v>94</v>
      </c>
      <c r="P55" s="33" t="s">
        <v>392</v>
      </c>
      <c r="Q55" s="33" t="s">
        <v>41</v>
      </c>
      <c r="R55" s="33" t="s">
        <v>393</v>
      </c>
      <c r="S55" s="33" t="s">
        <v>169</v>
      </c>
      <c r="T55" s="33" t="s">
        <v>222</v>
      </c>
      <c r="U55" s="33" t="s">
        <v>30</v>
      </c>
      <c r="V55" s="33"/>
      <c r="W55" s="33" t="s">
        <v>30</v>
      </c>
      <c r="X55" s="33"/>
    </row>
    <row r="56" spans="1:24" hidden="1">
      <c r="A56" s="12" t="s">
        <v>394</v>
      </c>
      <c r="B56" t="s">
        <v>395</v>
      </c>
      <c r="C56" s="12" t="s">
        <v>396</v>
      </c>
      <c r="D56" s="23" t="s">
        <v>397</v>
      </c>
      <c r="E56" s="33" t="s">
        <v>30</v>
      </c>
      <c r="F56" s="19"/>
      <c r="G56" s="33" t="s">
        <v>398</v>
      </c>
      <c r="H56" s="33" t="s">
        <v>50</v>
      </c>
      <c r="I56" s="33" t="s">
        <v>51</v>
      </c>
      <c r="J56" s="33" t="s">
        <v>390</v>
      </c>
      <c r="K56" t="s">
        <v>35</v>
      </c>
      <c r="L56" t="s">
        <v>38</v>
      </c>
      <c r="M56" t="s">
        <v>37</v>
      </c>
      <c r="N56" s="33" t="s">
        <v>38</v>
      </c>
      <c r="O56" t="s">
        <v>53</v>
      </c>
      <c r="P56" s="33" t="s">
        <v>399</v>
      </c>
      <c r="Q56" s="33" t="s">
        <v>41</v>
      </c>
      <c r="R56" s="23" t="s">
        <v>400</v>
      </c>
      <c r="S56" s="33" t="s">
        <v>401</v>
      </c>
      <c r="T56" s="33" t="s">
        <v>44</v>
      </c>
      <c r="U56" s="33" t="s">
        <v>41</v>
      </c>
      <c r="V56" s="33">
        <v>2017</v>
      </c>
      <c r="W56" s="33" t="s">
        <v>30</v>
      </c>
      <c r="X56" s="33" t="s">
        <v>30</v>
      </c>
    </row>
    <row r="57" spans="1:24" hidden="1">
      <c r="A57" s="12" t="s">
        <v>402</v>
      </c>
      <c r="B57" t="s">
        <v>403</v>
      </c>
      <c r="C57" s="39" t="s">
        <v>404</v>
      </c>
      <c r="D57" s="39" t="s">
        <v>68</v>
      </c>
      <c r="E57" s="33" t="s">
        <v>30</v>
      </c>
      <c r="F57" s="19"/>
      <c r="G57" s="12" t="s">
        <v>405</v>
      </c>
      <c r="H57" s="33" t="s">
        <v>406</v>
      </c>
      <c r="I57" s="33" t="s">
        <v>51</v>
      </c>
      <c r="J57" s="33" t="s">
        <v>93</v>
      </c>
      <c r="K57" t="s">
        <v>93</v>
      </c>
      <c r="L57" t="s">
        <v>36</v>
      </c>
      <c r="M57" t="s">
        <v>36</v>
      </c>
      <c r="N57" s="33" t="s">
        <v>407</v>
      </c>
      <c r="O57" t="s">
        <v>94</v>
      </c>
      <c r="P57" s="13" t="s">
        <v>408</v>
      </c>
      <c r="Q57" s="33" t="s">
        <v>41</v>
      </c>
      <c r="R57" s="33" t="s">
        <v>409</v>
      </c>
      <c r="S57" s="33" t="s">
        <v>410</v>
      </c>
      <c r="T57" s="33" t="s">
        <v>44</v>
      </c>
      <c r="U57" s="33" t="s">
        <v>41</v>
      </c>
      <c r="V57" s="33">
        <v>2006</v>
      </c>
      <c r="W57" s="33" t="s">
        <v>41</v>
      </c>
      <c r="X57" s="33">
        <v>2016</v>
      </c>
    </row>
    <row r="58" spans="1:24" hidden="1">
      <c r="A58" s="13" t="s">
        <v>411</v>
      </c>
      <c r="B58" s="13" t="s">
        <v>412</v>
      </c>
      <c r="C58" s="13" t="s">
        <v>413</v>
      </c>
      <c r="D58" s="13" t="s">
        <v>414</v>
      </c>
      <c r="E58" s="13" t="s">
        <v>30</v>
      </c>
      <c r="F58" s="29"/>
      <c r="G58" s="13" t="s">
        <v>415</v>
      </c>
      <c r="H58" t="s">
        <v>91</v>
      </c>
      <c r="I58" s="13" t="s">
        <v>92</v>
      </c>
      <c r="J58" s="33" t="s">
        <v>93</v>
      </c>
      <c r="K58" t="s">
        <v>93</v>
      </c>
      <c r="L58" t="s">
        <v>36</v>
      </c>
      <c r="M58" t="s">
        <v>36</v>
      </c>
      <c r="N58" s="33" t="s">
        <v>38</v>
      </c>
      <c r="O58" t="s">
        <v>94</v>
      </c>
      <c r="R58" s="13" t="s">
        <v>212</v>
      </c>
      <c r="S58" t="s">
        <v>416</v>
      </c>
      <c r="T58" t="s">
        <v>44</v>
      </c>
      <c r="U58" t="s">
        <v>41</v>
      </c>
      <c r="V58">
        <v>1999</v>
      </c>
      <c r="W58" t="s">
        <v>30</v>
      </c>
    </row>
    <row r="59" spans="1:24" hidden="1">
      <c r="A59" s="12" t="s">
        <v>417</v>
      </c>
      <c r="B59" t="s">
        <v>418</v>
      </c>
      <c r="C59" s="12" t="s">
        <v>419</v>
      </c>
      <c r="D59" s="33" t="s">
        <v>68</v>
      </c>
      <c r="E59" s="33" t="s">
        <v>30</v>
      </c>
      <c r="F59" s="19"/>
      <c r="G59" s="12" t="s">
        <v>420</v>
      </c>
      <c r="H59" s="33" t="s">
        <v>50</v>
      </c>
      <c r="I59" s="33" t="s">
        <v>51</v>
      </c>
      <c r="J59" s="33" t="s">
        <v>390</v>
      </c>
      <c r="K59" t="s">
        <v>35</v>
      </c>
      <c r="L59" t="s">
        <v>38</v>
      </c>
      <c r="M59" t="s">
        <v>37</v>
      </c>
      <c r="N59" s="33" t="s">
        <v>38</v>
      </c>
      <c r="O59" t="s">
        <v>53</v>
      </c>
      <c r="P59" s="33" t="s">
        <v>421</v>
      </c>
      <c r="Q59" s="33" t="s">
        <v>41</v>
      </c>
      <c r="R59" s="33" t="s">
        <v>422</v>
      </c>
      <c r="S59" s="33" t="s">
        <v>423</v>
      </c>
      <c r="T59" s="33" t="s">
        <v>44</v>
      </c>
      <c r="U59" s="33" t="s">
        <v>41</v>
      </c>
      <c r="V59" s="33">
        <v>2010</v>
      </c>
      <c r="W59" s="33" t="s">
        <v>318</v>
      </c>
      <c r="X59" s="33">
        <v>2016</v>
      </c>
    </row>
    <row r="60" spans="1:24" hidden="1">
      <c r="A60" s="18" t="s">
        <v>424</v>
      </c>
      <c r="B60" s="13" t="s">
        <v>425</v>
      </c>
      <c r="C60" s="12" t="s">
        <v>426</v>
      </c>
      <c r="D60" s="18" t="s">
        <v>110</v>
      </c>
      <c r="E60" s="18" t="s">
        <v>30</v>
      </c>
      <c r="F60" s="21"/>
      <c r="G60" s="18" t="s">
        <v>427</v>
      </c>
      <c r="H60" s="18" t="s">
        <v>50</v>
      </c>
      <c r="I60" s="18" t="s">
        <v>51</v>
      </c>
      <c r="J60" s="33" t="s">
        <v>428</v>
      </c>
      <c r="K60" t="s">
        <v>35</v>
      </c>
      <c r="L60" t="s">
        <v>429</v>
      </c>
      <c r="M60" t="s">
        <v>37</v>
      </c>
      <c r="N60" s="18" t="s">
        <v>38</v>
      </c>
      <c r="O60" t="s">
        <v>53</v>
      </c>
      <c r="P60" s="18" t="s">
        <v>430</v>
      </c>
      <c r="Q60" s="18" t="s">
        <v>41</v>
      </c>
      <c r="R60" s="18" t="s">
        <v>431</v>
      </c>
      <c r="S60" s="18" t="s">
        <v>432</v>
      </c>
      <c r="T60" s="18" t="s">
        <v>44</v>
      </c>
      <c r="U60" s="18" t="s">
        <v>41</v>
      </c>
      <c r="V60" s="18">
        <v>2018</v>
      </c>
      <c r="W60" s="18" t="s">
        <v>41</v>
      </c>
      <c r="X60" s="18">
        <v>2021</v>
      </c>
    </row>
    <row r="61" spans="1:24" hidden="1">
      <c r="A61" s="33" t="s">
        <v>433</v>
      </c>
      <c r="B61" t="s">
        <v>434</v>
      </c>
      <c r="C61" s="12" t="s">
        <v>435</v>
      </c>
      <c r="D61" s="33" t="s">
        <v>436</v>
      </c>
      <c r="E61" s="33" t="s">
        <v>30</v>
      </c>
      <c r="F61" s="40"/>
      <c r="G61" s="33" t="s">
        <v>437</v>
      </c>
      <c r="H61" s="33" t="s">
        <v>50</v>
      </c>
      <c r="I61" s="33" t="s">
        <v>51</v>
      </c>
      <c r="J61" s="33" t="s">
        <v>428</v>
      </c>
      <c r="K61" t="s">
        <v>35</v>
      </c>
      <c r="L61" t="s">
        <v>429</v>
      </c>
      <c r="M61" t="s">
        <v>37</v>
      </c>
      <c r="N61" s="33" t="s">
        <v>38</v>
      </c>
      <c r="O61" t="s">
        <v>53</v>
      </c>
      <c r="P61" s="33" t="s">
        <v>438</v>
      </c>
      <c r="Q61" s="33" t="s">
        <v>41</v>
      </c>
      <c r="R61" s="33" t="s">
        <v>439</v>
      </c>
      <c r="S61" s="33" t="s">
        <v>440</v>
      </c>
      <c r="T61" s="33" t="s">
        <v>44</v>
      </c>
      <c r="U61" s="33" t="s">
        <v>41</v>
      </c>
      <c r="V61" s="33">
        <v>2017</v>
      </c>
      <c r="W61" s="33" t="s">
        <v>41</v>
      </c>
      <c r="X61" s="33">
        <v>2020</v>
      </c>
    </row>
    <row r="62" spans="1:24" hidden="1">
      <c r="A62" s="12" t="s">
        <v>441</v>
      </c>
      <c r="B62" t="s">
        <v>442</v>
      </c>
      <c r="C62" s="12" t="s">
        <v>443</v>
      </c>
      <c r="D62" s="33" t="s">
        <v>234</v>
      </c>
      <c r="E62" s="33" t="s">
        <v>30</v>
      </c>
      <c r="F62" s="19"/>
      <c r="G62" s="33" t="s">
        <v>444</v>
      </c>
      <c r="H62" s="33" t="s">
        <v>50</v>
      </c>
      <c r="I62" s="33" t="s">
        <v>102</v>
      </c>
      <c r="J62" s="33" t="s">
        <v>52</v>
      </c>
      <c r="K62" t="s">
        <v>35</v>
      </c>
      <c r="L62" t="s">
        <v>445</v>
      </c>
      <c r="M62" t="s">
        <v>37</v>
      </c>
      <c r="N62" s="33" t="s">
        <v>38</v>
      </c>
      <c r="O62" t="s">
        <v>53</v>
      </c>
      <c r="P62" s="33" t="s">
        <v>446</v>
      </c>
      <c r="Q62" s="33" t="s">
        <v>41</v>
      </c>
      <c r="R62" s="33" t="s">
        <v>177</v>
      </c>
      <c r="S62" s="33" t="s">
        <v>178</v>
      </c>
      <c r="T62" s="33" t="s">
        <v>44</v>
      </c>
      <c r="U62" s="33" t="s">
        <v>41</v>
      </c>
      <c r="V62" s="33">
        <v>2017</v>
      </c>
      <c r="W62" s="33" t="s">
        <v>318</v>
      </c>
      <c r="X62" s="33">
        <v>2021</v>
      </c>
    </row>
    <row r="63" spans="1:24" hidden="1">
      <c r="A63" s="13" t="s">
        <v>447</v>
      </c>
      <c r="B63" s="13" t="s">
        <v>448</v>
      </c>
      <c r="C63" s="13" t="s">
        <v>449</v>
      </c>
      <c r="D63" s="13" t="s">
        <v>450</v>
      </c>
      <c r="E63" s="13" t="s">
        <v>30</v>
      </c>
      <c r="F63" s="13"/>
      <c r="G63" s="13" t="s">
        <v>451</v>
      </c>
      <c r="H63" s="13" t="s">
        <v>120</v>
      </c>
      <c r="I63" s="13" t="s">
        <v>92</v>
      </c>
      <c r="J63" s="33" t="s">
        <v>93</v>
      </c>
      <c r="K63" s="13" t="s">
        <v>93</v>
      </c>
      <c r="L63" s="13" t="s">
        <v>38</v>
      </c>
      <c r="M63" t="s">
        <v>36</v>
      </c>
      <c r="N63" t="s">
        <v>38</v>
      </c>
      <c r="O63" t="s">
        <v>316</v>
      </c>
      <c r="P63" s="13" t="s">
        <v>452</v>
      </c>
      <c r="Q63" s="14" t="s">
        <v>30</v>
      </c>
      <c r="R63" s="13" t="s">
        <v>453</v>
      </c>
      <c r="S63" s="13" t="s">
        <v>454</v>
      </c>
      <c r="T63" s="13" t="s">
        <v>44</v>
      </c>
      <c r="U63" s="13" t="s">
        <v>41</v>
      </c>
      <c r="V63" s="13">
        <v>1978</v>
      </c>
    </row>
    <row r="64" spans="1:24" hidden="1">
      <c r="A64" s="13" t="s">
        <v>411</v>
      </c>
      <c r="B64" s="13" t="s">
        <v>455</v>
      </c>
      <c r="C64" s="13" t="s">
        <v>456</v>
      </c>
      <c r="D64" t="s">
        <v>457</v>
      </c>
      <c r="E64" t="s">
        <v>30</v>
      </c>
      <c r="F64" s="13"/>
      <c r="G64" s="13" t="s">
        <v>458</v>
      </c>
      <c r="H64" t="s">
        <v>91</v>
      </c>
      <c r="I64" s="13" t="s">
        <v>92</v>
      </c>
      <c r="J64" s="33" t="s">
        <v>93</v>
      </c>
      <c r="K64" t="s">
        <v>93</v>
      </c>
      <c r="L64" t="s">
        <v>36</v>
      </c>
      <c r="M64" t="s">
        <v>36</v>
      </c>
      <c r="N64" s="33" t="s">
        <v>38</v>
      </c>
      <c r="O64" t="s">
        <v>94</v>
      </c>
      <c r="R64" s="13" t="s">
        <v>212</v>
      </c>
      <c r="S64" t="s">
        <v>416</v>
      </c>
      <c r="T64" t="s">
        <v>44</v>
      </c>
      <c r="U64" t="s">
        <v>41</v>
      </c>
      <c r="V64">
        <v>2024</v>
      </c>
      <c r="W64" t="s">
        <v>30</v>
      </c>
    </row>
    <row r="65" spans="1:39" hidden="1">
      <c r="A65" s="12" t="s">
        <v>459</v>
      </c>
      <c r="B65" t="s">
        <v>460</v>
      </c>
      <c r="C65" s="12" t="s">
        <v>461</v>
      </c>
      <c r="D65" s="33" t="s">
        <v>462</v>
      </c>
      <c r="E65" s="33" t="s">
        <v>30</v>
      </c>
      <c r="F65" s="19"/>
      <c r="G65" s="12" t="s">
        <v>463</v>
      </c>
      <c r="H65" s="33" t="s">
        <v>50</v>
      </c>
      <c r="I65" s="33" t="s">
        <v>102</v>
      </c>
      <c r="J65" s="33" t="s">
        <v>464</v>
      </c>
      <c r="K65" t="s">
        <v>35</v>
      </c>
      <c r="L65" t="s">
        <v>38</v>
      </c>
      <c r="M65" t="s">
        <v>37</v>
      </c>
      <c r="N65" s="33" t="s">
        <v>38</v>
      </c>
      <c r="O65" t="s">
        <v>39</v>
      </c>
      <c r="P65" s="33" t="s">
        <v>465</v>
      </c>
      <c r="Q65" s="33" t="s">
        <v>41</v>
      </c>
      <c r="R65" s="33" t="s">
        <v>466</v>
      </c>
      <c r="S65" s="33" t="s">
        <v>467</v>
      </c>
      <c r="T65" s="33" t="s">
        <v>44</v>
      </c>
      <c r="U65" s="33" t="s">
        <v>41</v>
      </c>
      <c r="V65" s="33">
        <v>2007</v>
      </c>
      <c r="W65" s="33" t="s">
        <v>318</v>
      </c>
      <c r="X65" s="33">
        <v>2016</v>
      </c>
    </row>
    <row r="66" spans="1:39" hidden="1">
      <c r="A66" s="13" t="s">
        <v>468</v>
      </c>
      <c r="B66" s="13" t="s">
        <v>469</v>
      </c>
      <c r="C66" s="13" t="s">
        <v>470</v>
      </c>
      <c r="D66" s="13" t="s">
        <v>100</v>
      </c>
      <c r="E66" s="13" t="s">
        <v>30</v>
      </c>
      <c r="F66" s="13"/>
      <c r="G66" s="13" t="s">
        <v>471</v>
      </c>
      <c r="H66" s="13" t="s">
        <v>332</v>
      </c>
      <c r="I66" s="13" t="s">
        <v>102</v>
      </c>
      <c r="J66" s="33" t="s">
        <v>52</v>
      </c>
      <c r="K66" t="s">
        <v>35</v>
      </c>
      <c r="L66" s="13" t="s">
        <v>38</v>
      </c>
      <c r="M66" t="s">
        <v>37</v>
      </c>
      <c r="N66" s="13" t="s">
        <v>38</v>
      </c>
      <c r="O66" t="s">
        <v>53</v>
      </c>
      <c r="R66" s="13" t="s">
        <v>472</v>
      </c>
      <c r="S66" s="13" t="s">
        <v>473</v>
      </c>
      <c r="T66" t="s">
        <v>44</v>
      </c>
      <c r="U66" s="13" t="s">
        <v>41</v>
      </c>
      <c r="V66" s="13">
        <v>2003</v>
      </c>
      <c r="W66" s="13"/>
      <c r="X66" s="13">
        <v>2004</v>
      </c>
    </row>
    <row r="67" spans="1:39" hidden="1">
      <c r="A67" s="13" t="s">
        <v>474</v>
      </c>
      <c r="B67" s="13" t="s">
        <v>475</v>
      </c>
      <c r="C67" s="13" t="s">
        <v>476</v>
      </c>
      <c r="D67" s="13" t="s">
        <v>477</v>
      </c>
      <c r="E67" s="13" t="s">
        <v>30</v>
      </c>
      <c r="F67" s="29"/>
      <c r="G67" s="13" t="s">
        <v>478</v>
      </c>
      <c r="H67" s="13" t="s">
        <v>120</v>
      </c>
      <c r="I67" s="13" t="s">
        <v>51</v>
      </c>
      <c r="J67" s="33" t="s">
        <v>93</v>
      </c>
      <c r="K67" t="s">
        <v>93</v>
      </c>
      <c r="L67" t="s">
        <v>36</v>
      </c>
      <c r="M67" t="s">
        <v>36</v>
      </c>
      <c r="N67" s="33" t="s">
        <v>38</v>
      </c>
      <c r="O67" t="s">
        <v>94</v>
      </c>
      <c r="P67" s="13"/>
      <c r="Q67" s="13"/>
      <c r="R67" s="13" t="s">
        <v>138</v>
      </c>
      <c r="S67" t="s">
        <v>479</v>
      </c>
      <c r="T67" s="13" t="s">
        <v>44</v>
      </c>
      <c r="U67" t="s">
        <v>41</v>
      </c>
      <c r="V67">
        <v>2006</v>
      </c>
      <c r="W67" t="s">
        <v>41</v>
      </c>
      <c r="X67">
        <v>2007</v>
      </c>
    </row>
    <row r="68" spans="1:39" hidden="1">
      <c r="A68" s="33" t="s">
        <v>480</v>
      </c>
      <c r="B68" t="s">
        <v>481</v>
      </c>
      <c r="C68" s="12" t="s">
        <v>482</v>
      </c>
      <c r="D68" s="33" t="s">
        <v>483</v>
      </c>
      <c r="E68" s="33" t="s">
        <v>30</v>
      </c>
      <c r="F68" s="19"/>
      <c r="G68" s="12" t="s">
        <v>484</v>
      </c>
      <c r="H68" s="33" t="s">
        <v>50</v>
      </c>
      <c r="I68" s="33" t="s">
        <v>102</v>
      </c>
      <c r="J68" s="33" t="s">
        <v>52</v>
      </c>
      <c r="K68" t="s">
        <v>35</v>
      </c>
      <c r="L68" t="s">
        <v>38</v>
      </c>
      <c r="M68" t="s">
        <v>37</v>
      </c>
      <c r="N68" s="33" t="s">
        <v>38</v>
      </c>
      <c r="O68" t="s">
        <v>39</v>
      </c>
      <c r="P68" s="33" t="s">
        <v>485</v>
      </c>
      <c r="Q68" s="33" t="s">
        <v>41</v>
      </c>
      <c r="R68" s="33" t="s">
        <v>486</v>
      </c>
      <c r="S68" s="33" t="s">
        <v>487</v>
      </c>
      <c r="T68" s="33" t="s">
        <v>44</v>
      </c>
      <c r="U68" s="33" t="s">
        <v>41</v>
      </c>
      <c r="V68" s="33">
        <v>2015</v>
      </c>
      <c r="W68" s="33" t="s">
        <v>318</v>
      </c>
      <c r="X68" s="33">
        <v>2016</v>
      </c>
    </row>
    <row r="69" spans="1:39" hidden="1">
      <c r="A69" s="33" t="s">
        <v>488</v>
      </c>
      <c r="B69" t="s">
        <v>489</v>
      </c>
      <c r="C69" s="12" t="s">
        <v>490</v>
      </c>
      <c r="D69" s="33" t="s">
        <v>491</v>
      </c>
      <c r="E69" s="33" t="s">
        <v>30</v>
      </c>
      <c r="F69" s="33"/>
      <c r="G69" s="33" t="s">
        <v>492</v>
      </c>
      <c r="H69" s="33" t="s">
        <v>50</v>
      </c>
      <c r="I69" s="33" t="s">
        <v>51</v>
      </c>
      <c r="J69" s="33" t="s">
        <v>52</v>
      </c>
      <c r="K69" t="s">
        <v>192</v>
      </c>
      <c r="L69" t="s">
        <v>38</v>
      </c>
      <c r="M69" t="s">
        <v>37</v>
      </c>
      <c r="N69" s="33" t="s">
        <v>38</v>
      </c>
      <c r="O69" t="s">
        <v>94</v>
      </c>
      <c r="P69" s="33" t="s">
        <v>493</v>
      </c>
      <c r="Q69" s="33" t="s">
        <v>41</v>
      </c>
      <c r="R69" s="33" t="s">
        <v>494</v>
      </c>
      <c r="S69" s="33" t="s">
        <v>495</v>
      </c>
      <c r="T69" s="33" t="s">
        <v>44</v>
      </c>
      <c r="U69" s="33" t="s">
        <v>41</v>
      </c>
      <c r="V69" s="33">
        <v>2018</v>
      </c>
      <c r="W69" s="33" t="s">
        <v>30</v>
      </c>
      <c r="X69" s="33"/>
    </row>
    <row r="70" spans="1:39" hidden="1">
      <c r="A70" s="12" t="s">
        <v>496</v>
      </c>
      <c r="B70" s="13" t="s">
        <v>497</v>
      </c>
      <c r="C70" s="12" t="s">
        <v>498</v>
      </c>
      <c r="D70" s="12" t="s">
        <v>499</v>
      </c>
      <c r="E70" s="18" t="s">
        <v>30</v>
      </c>
      <c r="F70" s="19"/>
      <c r="G70" s="33" t="s">
        <v>500</v>
      </c>
      <c r="H70" s="18" t="s">
        <v>406</v>
      </c>
      <c r="I70" s="18" t="s">
        <v>51</v>
      </c>
      <c r="J70" s="33" t="s">
        <v>93</v>
      </c>
      <c r="K70" s="18" t="s">
        <v>93</v>
      </c>
      <c r="L70" s="18" t="s">
        <v>93</v>
      </c>
      <c r="M70" s="18" t="s">
        <v>37</v>
      </c>
      <c r="N70" s="18" t="s">
        <v>38</v>
      </c>
      <c r="O70" t="s">
        <v>94</v>
      </c>
      <c r="P70" s="18" t="s">
        <v>501</v>
      </c>
      <c r="Q70" s="18" t="s">
        <v>41</v>
      </c>
      <c r="R70" s="33" t="s">
        <v>409</v>
      </c>
      <c r="S70" s="18" t="s">
        <v>410</v>
      </c>
      <c r="T70" s="18" t="s">
        <v>44</v>
      </c>
      <c r="U70" s="18" t="s">
        <v>41</v>
      </c>
      <c r="V70" s="18">
        <v>1989</v>
      </c>
      <c r="W70" s="33" t="s">
        <v>41</v>
      </c>
      <c r="X70" s="18">
        <v>1989</v>
      </c>
    </row>
    <row r="71" spans="1:39" hidden="1">
      <c r="A71" s="12" t="s">
        <v>496</v>
      </c>
      <c r="B71" t="s">
        <v>502</v>
      </c>
      <c r="C71" s="12" t="s">
        <v>503</v>
      </c>
      <c r="D71" s="12" t="s">
        <v>65</v>
      </c>
      <c r="E71" s="19" t="s">
        <v>41</v>
      </c>
      <c r="F71" s="19" t="s">
        <v>497</v>
      </c>
      <c r="G71" s="33" t="s">
        <v>500</v>
      </c>
      <c r="H71" s="33" t="s">
        <v>406</v>
      </c>
      <c r="I71" s="33" t="s">
        <v>51</v>
      </c>
      <c r="J71" s="33" t="s">
        <v>93</v>
      </c>
      <c r="K71" s="18" t="s">
        <v>93</v>
      </c>
      <c r="L71" s="18" t="s">
        <v>93</v>
      </c>
      <c r="M71" s="18" t="s">
        <v>37</v>
      </c>
      <c r="N71" s="18" t="s">
        <v>38</v>
      </c>
      <c r="O71" t="s">
        <v>94</v>
      </c>
      <c r="P71" s="33" t="s">
        <v>501</v>
      </c>
      <c r="Q71" s="33" t="s">
        <v>41</v>
      </c>
      <c r="R71" s="33" t="s">
        <v>409</v>
      </c>
      <c r="S71" s="33" t="s">
        <v>410</v>
      </c>
      <c r="T71" s="33" t="s">
        <v>44</v>
      </c>
      <c r="U71" s="33" t="s">
        <v>41</v>
      </c>
      <c r="V71" s="33">
        <v>2018</v>
      </c>
      <c r="W71" s="33" t="s">
        <v>41</v>
      </c>
      <c r="X71" s="33">
        <v>2007</v>
      </c>
    </row>
    <row r="72" spans="1:39" hidden="1">
      <c r="A72" s="13" t="s">
        <v>504</v>
      </c>
      <c r="B72" s="13" t="s">
        <v>505</v>
      </c>
      <c r="C72" s="13" t="s">
        <v>506</v>
      </c>
      <c r="D72" s="13" t="s">
        <v>507</v>
      </c>
      <c r="E72" s="13" t="s">
        <v>30</v>
      </c>
      <c r="F72" s="29"/>
      <c r="G72" s="13" t="s">
        <v>508</v>
      </c>
      <c r="H72" s="13" t="s">
        <v>332</v>
      </c>
      <c r="I72" s="13" t="s">
        <v>102</v>
      </c>
      <c r="J72" s="33" t="s">
        <v>52</v>
      </c>
      <c r="K72" t="s">
        <v>35</v>
      </c>
      <c r="L72" t="s">
        <v>175</v>
      </c>
      <c r="M72" t="s">
        <v>37</v>
      </c>
      <c r="N72" t="s">
        <v>38</v>
      </c>
      <c r="O72" t="s">
        <v>509</v>
      </c>
      <c r="R72" s="13" t="s">
        <v>510</v>
      </c>
      <c r="S72" t="s">
        <v>511</v>
      </c>
      <c r="T72" t="s">
        <v>44</v>
      </c>
      <c r="U72" t="s">
        <v>41</v>
      </c>
      <c r="V72">
        <v>2020</v>
      </c>
      <c r="W72" t="s">
        <v>318</v>
      </c>
      <c r="X72">
        <v>2022</v>
      </c>
      <c r="AA72" s="13"/>
      <c r="AC72" s="13"/>
      <c r="AD72" s="13"/>
      <c r="AI72" s="13"/>
      <c r="AJ72" s="13"/>
      <c r="AM72" s="13"/>
    </row>
    <row r="73" spans="1:39" hidden="1">
      <c r="A73" s="33" t="s">
        <v>512</v>
      </c>
      <c r="B73" t="s">
        <v>513</v>
      </c>
      <c r="C73" s="12" t="s">
        <v>514</v>
      </c>
      <c r="D73" s="12" t="s">
        <v>68</v>
      </c>
      <c r="E73" s="33" t="s">
        <v>30</v>
      </c>
      <c r="F73" s="19"/>
      <c r="G73" s="33" t="s">
        <v>515</v>
      </c>
      <c r="H73" s="33" t="s">
        <v>112</v>
      </c>
      <c r="I73" s="33" t="s">
        <v>51</v>
      </c>
      <c r="J73" s="33" t="s">
        <v>52</v>
      </c>
      <c r="K73" s="18" t="s">
        <v>93</v>
      </c>
      <c r="L73" s="18" t="s">
        <v>38</v>
      </c>
      <c r="M73" s="18" t="s">
        <v>37</v>
      </c>
      <c r="N73" s="18" t="s">
        <v>38</v>
      </c>
      <c r="O73" t="s">
        <v>94</v>
      </c>
      <c r="P73" s="33" t="s">
        <v>516</v>
      </c>
      <c r="Q73" s="33" t="s">
        <v>41</v>
      </c>
      <c r="R73" s="33" t="s">
        <v>55</v>
      </c>
      <c r="S73" s="33" t="s">
        <v>56</v>
      </c>
      <c r="T73" s="33" t="s">
        <v>44</v>
      </c>
      <c r="U73" s="33" t="s">
        <v>41</v>
      </c>
      <c r="V73" s="33">
        <v>1998</v>
      </c>
      <c r="W73" s="33" t="s">
        <v>41</v>
      </c>
      <c r="X73" s="33">
        <v>2016</v>
      </c>
    </row>
    <row r="74" spans="1:39" hidden="1">
      <c r="A74" s="13" t="s">
        <v>517</v>
      </c>
      <c r="B74" s="13" t="s">
        <v>518</v>
      </c>
      <c r="C74" s="13" t="s">
        <v>519</v>
      </c>
      <c r="D74" s="13" t="s">
        <v>520</v>
      </c>
      <c r="E74" s="13" t="s">
        <v>30</v>
      </c>
      <c r="F74" s="13"/>
      <c r="G74" s="13" t="s">
        <v>521</v>
      </c>
      <c r="H74" s="13" t="s">
        <v>120</v>
      </c>
      <c r="I74" s="33" t="s">
        <v>92</v>
      </c>
      <c r="J74" s="33" t="s">
        <v>93</v>
      </c>
      <c r="K74" t="s">
        <v>93</v>
      </c>
      <c r="L74" t="s">
        <v>36</v>
      </c>
      <c r="M74" t="s">
        <v>36</v>
      </c>
      <c r="N74" t="s">
        <v>38</v>
      </c>
      <c r="O74" t="s">
        <v>522</v>
      </c>
      <c r="P74" s="13" t="s">
        <v>523</v>
      </c>
      <c r="Q74" s="14" t="s">
        <v>30</v>
      </c>
      <c r="R74" s="13" t="s">
        <v>453</v>
      </c>
      <c r="S74" s="13" t="s">
        <v>454</v>
      </c>
      <c r="T74" s="13" t="s">
        <v>44</v>
      </c>
      <c r="U74" s="13" t="s">
        <v>41</v>
      </c>
      <c r="V74" s="13">
        <v>2011</v>
      </c>
      <c r="W74" s="33"/>
      <c r="X74" s="33"/>
    </row>
    <row r="75" spans="1:39" hidden="1">
      <c r="A75" s="12" t="s">
        <v>496</v>
      </c>
      <c r="B75" t="s">
        <v>524</v>
      </c>
      <c r="C75" s="33" t="s">
        <v>525</v>
      </c>
      <c r="D75" s="33" t="s">
        <v>526</v>
      </c>
      <c r="E75" s="33" t="s">
        <v>30</v>
      </c>
      <c r="F75" s="40"/>
      <c r="G75" s="33" t="s">
        <v>500</v>
      </c>
      <c r="H75" s="33" t="s">
        <v>406</v>
      </c>
      <c r="I75" s="33" t="s">
        <v>51</v>
      </c>
      <c r="J75" s="33" t="s">
        <v>93</v>
      </c>
      <c r="K75" s="18" t="s">
        <v>93</v>
      </c>
      <c r="L75" s="18" t="s">
        <v>93</v>
      </c>
      <c r="M75" s="18" t="s">
        <v>37</v>
      </c>
      <c r="N75" s="18" t="s">
        <v>38</v>
      </c>
      <c r="O75" t="s">
        <v>94</v>
      </c>
      <c r="P75" s="18" t="s">
        <v>501</v>
      </c>
      <c r="Q75" s="33" t="s">
        <v>41</v>
      </c>
      <c r="R75" s="33" t="s">
        <v>409</v>
      </c>
      <c r="S75" s="33" t="s">
        <v>410</v>
      </c>
      <c r="T75" s="33" t="s">
        <v>44</v>
      </c>
      <c r="U75" s="33" t="s">
        <v>41</v>
      </c>
      <c r="V75" s="33">
        <v>1989</v>
      </c>
      <c r="W75" s="33" t="s">
        <v>41</v>
      </c>
      <c r="X75" s="33">
        <v>1989</v>
      </c>
    </row>
    <row r="76" spans="1:39" hidden="1">
      <c r="A76" s="33" t="s">
        <v>512</v>
      </c>
      <c r="B76" t="s">
        <v>527</v>
      </c>
      <c r="C76" s="33" t="s">
        <v>528</v>
      </c>
      <c r="D76" s="12" t="s">
        <v>71</v>
      </c>
      <c r="E76" s="19" t="s">
        <v>41</v>
      </c>
      <c r="F76" s="40" t="s">
        <v>513</v>
      </c>
      <c r="G76" s="33" t="s">
        <v>515</v>
      </c>
      <c r="H76" s="33" t="s">
        <v>112</v>
      </c>
      <c r="I76" s="33" t="s">
        <v>51</v>
      </c>
      <c r="J76" s="33" t="s">
        <v>52</v>
      </c>
      <c r="K76" s="18" t="s">
        <v>93</v>
      </c>
      <c r="L76" s="18" t="s">
        <v>38</v>
      </c>
      <c r="M76" s="18" t="s">
        <v>37</v>
      </c>
      <c r="N76" s="18" t="s">
        <v>38</v>
      </c>
      <c r="O76" t="s">
        <v>94</v>
      </c>
      <c r="P76" s="33" t="s">
        <v>516</v>
      </c>
      <c r="Q76" s="33" t="s">
        <v>41</v>
      </c>
      <c r="R76" s="33" t="s">
        <v>55</v>
      </c>
      <c r="S76" s="33" t="s">
        <v>56</v>
      </c>
      <c r="T76" s="33" t="s">
        <v>44</v>
      </c>
      <c r="U76" s="33" t="s">
        <v>30</v>
      </c>
      <c r="V76" s="33"/>
      <c r="W76" s="33" t="s">
        <v>41</v>
      </c>
      <c r="X76" s="33">
        <v>2020</v>
      </c>
    </row>
    <row r="77" spans="1:39" hidden="1">
      <c r="A77" s="33" t="s">
        <v>512</v>
      </c>
      <c r="B77" t="s">
        <v>529</v>
      </c>
      <c r="C77" s="33" t="s">
        <v>530</v>
      </c>
      <c r="D77" s="12" t="s">
        <v>71</v>
      </c>
      <c r="E77" s="19" t="s">
        <v>41</v>
      </c>
      <c r="F77" s="40" t="s">
        <v>513</v>
      </c>
      <c r="G77" s="33" t="s">
        <v>515</v>
      </c>
      <c r="H77" s="33" t="s">
        <v>112</v>
      </c>
      <c r="I77" s="33" t="s">
        <v>51</v>
      </c>
      <c r="J77" s="33" t="s">
        <v>52</v>
      </c>
      <c r="K77" s="18" t="s">
        <v>93</v>
      </c>
      <c r="L77" s="18" t="s">
        <v>38</v>
      </c>
      <c r="M77" s="18" t="s">
        <v>37</v>
      </c>
      <c r="N77" s="18" t="s">
        <v>38</v>
      </c>
      <c r="O77" t="s">
        <v>94</v>
      </c>
      <c r="P77" s="33" t="s">
        <v>516</v>
      </c>
      <c r="Q77" s="33" t="s">
        <v>41</v>
      </c>
      <c r="R77" s="33" t="s">
        <v>55</v>
      </c>
      <c r="S77" s="33" t="s">
        <v>56</v>
      </c>
      <c r="T77" s="33" t="s">
        <v>44</v>
      </c>
      <c r="U77" s="33" t="s">
        <v>30</v>
      </c>
      <c r="V77" s="33"/>
      <c r="W77" s="33" t="s">
        <v>30</v>
      </c>
      <c r="X77" s="33"/>
    </row>
    <row r="78" spans="1:39" hidden="1">
      <c r="A78" s="33" t="s">
        <v>512</v>
      </c>
      <c r="B78" t="s">
        <v>531</v>
      </c>
      <c r="C78" s="33" t="s">
        <v>532</v>
      </c>
      <c r="D78" s="33" t="s">
        <v>533</v>
      </c>
      <c r="E78" s="19" t="s">
        <v>41</v>
      </c>
      <c r="F78" s="40" t="s">
        <v>513</v>
      </c>
      <c r="G78" s="33" t="s">
        <v>515</v>
      </c>
      <c r="H78" s="33" t="s">
        <v>112</v>
      </c>
      <c r="I78" s="33" t="s">
        <v>51</v>
      </c>
      <c r="J78" s="33" t="s">
        <v>52</v>
      </c>
      <c r="K78" s="18" t="s">
        <v>93</v>
      </c>
      <c r="L78" s="18" t="s">
        <v>38</v>
      </c>
      <c r="M78" s="18" t="s">
        <v>37</v>
      </c>
      <c r="N78" s="18" t="s">
        <v>38</v>
      </c>
      <c r="O78" t="s">
        <v>94</v>
      </c>
      <c r="P78" s="33" t="s">
        <v>516</v>
      </c>
      <c r="Q78" s="33" t="s">
        <v>41</v>
      </c>
      <c r="R78" s="33" t="s">
        <v>55</v>
      </c>
      <c r="S78" s="33" t="s">
        <v>56</v>
      </c>
      <c r="T78" s="33" t="s">
        <v>222</v>
      </c>
      <c r="U78" s="33" t="s">
        <v>30</v>
      </c>
      <c r="V78" s="33"/>
      <c r="W78" s="33" t="s">
        <v>30</v>
      </c>
      <c r="X78" s="33"/>
    </row>
    <row r="79" spans="1:39" hidden="1">
      <c r="A79" s="12" t="s">
        <v>512</v>
      </c>
      <c r="B79" t="s">
        <v>534</v>
      </c>
      <c r="C79" s="12" t="s">
        <v>535</v>
      </c>
      <c r="D79" s="12" t="s">
        <v>59</v>
      </c>
      <c r="E79" s="19" t="s">
        <v>41</v>
      </c>
      <c r="F79" s="40" t="s">
        <v>513</v>
      </c>
      <c r="G79" s="33" t="s">
        <v>515</v>
      </c>
      <c r="H79" s="33" t="s">
        <v>112</v>
      </c>
      <c r="I79" s="33" t="s">
        <v>51</v>
      </c>
      <c r="J79" s="33" t="s">
        <v>52</v>
      </c>
      <c r="K79" s="18" t="s">
        <v>93</v>
      </c>
      <c r="L79" s="18" t="s">
        <v>38</v>
      </c>
      <c r="M79" s="18" t="s">
        <v>37</v>
      </c>
      <c r="N79" s="18" t="s">
        <v>38</v>
      </c>
      <c r="O79" t="s">
        <v>94</v>
      </c>
      <c r="P79" s="33" t="s">
        <v>516</v>
      </c>
      <c r="Q79" s="33" t="s">
        <v>41</v>
      </c>
      <c r="R79" s="33" t="s">
        <v>55</v>
      </c>
      <c r="S79" s="33" t="s">
        <v>56</v>
      </c>
      <c r="T79" s="33" t="s">
        <v>44</v>
      </c>
      <c r="U79" s="33" t="s">
        <v>41</v>
      </c>
      <c r="V79" s="33">
        <v>2016</v>
      </c>
      <c r="W79" s="33" t="s">
        <v>41</v>
      </c>
      <c r="X79" s="33">
        <v>2020</v>
      </c>
    </row>
    <row r="80" spans="1:39" hidden="1">
      <c r="A80" s="12" t="s">
        <v>512</v>
      </c>
      <c r="B80" t="s">
        <v>536</v>
      </c>
      <c r="C80" s="12" t="s">
        <v>537</v>
      </c>
      <c r="D80" s="12" t="s">
        <v>71</v>
      </c>
      <c r="E80" s="19" t="s">
        <v>41</v>
      </c>
      <c r="F80" s="40" t="s">
        <v>513</v>
      </c>
      <c r="G80" s="33" t="s">
        <v>515</v>
      </c>
      <c r="H80" s="33" t="s">
        <v>112</v>
      </c>
      <c r="I80" s="33" t="s">
        <v>51</v>
      </c>
      <c r="J80" s="33" t="s">
        <v>52</v>
      </c>
      <c r="K80" s="18" t="s">
        <v>93</v>
      </c>
      <c r="L80" s="18" t="s">
        <v>38</v>
      </c>
      <c r="M80" s="18" t="s">
        <v>37</v>
      </c>
      <c r="N80" s="18" t="s">
        <v>38</v>
      </c>
      <c r="O80" t="s">
        <v>94</v>
      </c>
      <c r="P80" s="33" t="s">
        <v>516</v>
      </c>
      <c r="Q80" s="33" t="s">
        <v>41</v>
      </c>
      <c r="R80" s="33" t="s">
        <v>55</v>
      </c>
      <c r="S80" s="33" t="s">
        <v>56</v>
      </c>
      <c r="T80" s="33" t="s">
        <v>44</v>
      </c>
      <c r="U80" s="33" t="s">
        <v>41</v>
      </c>
      <c r="V80" s="33">
        <v>2019</v>
      </c>
      <c r="W80" s="33"/>
      <c r="X80" s="33"/>
    </row>
    <row r="81" spans="1:24" hidden="1">
      <c r="A81" s="12" t="s">
        <v>538</v>
      </c>
      <c r="B81" t="s">
        <v>539</v>
      </c>
      <c r="C81" s="12" t="s">
        <v>540</v>
      </c>
      <c r="D81" s="12" t="s">
        <v>526</v>
      </c>
      <c r="E81" s="33" t="s">
        <v>30</v>
      </c>
      <c r="F81" s="19"/>
      <c r="G81" s="33" t="s">
        <v>541</v>
      </c>
      <c r="H81" s="33" t="s">
        <v>50</v>
      </c>
      <c r="I81" s="33" t="s">
        <v>51</v>
      </c>
      <c r="J81" s="33" t="s">
        <v>52</v>
      </c>
      <c r="K81" t="s">
        <v>35</v>
      </c>
      <c r="L81" t="s">
        <v>38</v>
      </c>
      <c r="M81" t="s">
        <v>37</v>
      </c>
      <c r="N81" s="33" t="s">
        <v>38</v>
      </c>
      <c r="O81" t="s">
        <v>39</v>
      </c>
      <c r="P81" s="13" t="s">
        <v>542</v>
      </c>
      <c r="Q81" s="33" t="s">
        <v>41</v>
      </c>
      <c r="R81" s="33" t="s">
        <v>55</v>
      </c>
      <c r="S81" s="33" t="s">
        <v>56</v>
      </c>
      <c r="T81" s="33" t="s">
        <v>44</v>
      </c>
      <c r="U81" s="33" t="s">
        <v>41</v>
      </c>
      <c r="V81" s="33">
        <v>2009</v>
      </c>
      <c r="W81" s="33" t="s">
        <v>41</v>
      </c>
      <c r="X81" s="33">
        <v>2016</v>
      </c>
    </row>
    <row r="82" spans="1:24">
      <c r="A82" s="33" t="s">
        <v>543</v>
      </c>
      <c r="B82" t="s">
        <v>544</v>
      </c>
      <c r="C82" s="12" t="s">
        <v>545</v>
      </c>
      <c r="D82" s="33" t="s">
        <v>526</v>
      </c>
      <c r="E82" s="33" t="s">
        <v>30</v>
      </c>
      <c r="F82" s="40"/>
      <c r="G82" s="33" t="s">
        <v>546</v>
      </c>
      <c r="H82" s="33" t="s">
        <v>50</v>
      </c>
      <c r="I82" s="33" t="s">
        <v>51</v>
      </c>
      <c r="J82" s="33" t="s">
        <v>52</v>
      </c>
      <c r="K82" t="s">
        <v>192</v>
      </c>
      <c r="L82" t="s">
        <v>38</v>
      </c>
      <c r="M82" t="s">
        <v>37</v>
      </c>
      <c r="N82" s="33" t="s">
        <v>38</v>
      </c>
      <c r="O82" t="s">
        <v>53</v>
      </c>
      <c r="P82" s="13" t="s">
        <v>547</v>
      </c>
      <c r="Q82" s="33" t="s">
        <v>41</v>
      </c>
      <c r="R82" s="33" t="s">
        <v>548</v>
      </c>
      <c r="S82" s="33" t="s">
        <v>549</v>
      </c>
      <c r="T82" s="33" t="s">
        <v>44</v>
      </c>
      <c r="U82" s="33" t="s">
        <v>41</v>
      </c>
      <c r="V82" s="33">
        <v>2017</v>
      </c>
      <c r="W82" s="33" t="s">
        <v>41</v>
      </c>
      <c r="X82" s="33">
        <v>2020</v>
      </c>
    </row>
    <row r="83" spans="1:24" hidden="1">
      <c r="A83" s="33" t="s">
        <v>550</v>
      </c>
      <c r="B83" t="s">
        <v>551</v>
      </c>
      <c r="C83" s="33" t="s">
        <v>552</v>
      </c>
      <c r="D83" s="33" t="s">
        <v>553</v>
      </c>
      <c r="E83" s="33" t="s">
        <v>30</v>
      </c>
      <c r="F83" s="33"/>
      <c r="G83" s="33" t="s">
        <v>554</v>
      </c>
      <c r="H83" s="33" t="s">
        <v>50</v>
      </c>
      <c r="I83" s="33" t="s">
        <v>33</v>
      </c>
      <c r="J83" s="33" t="s">
        <v>52</v>
      </c>
      <c r="K83" t="s">
        <v>35</v>
      </c>
      <c r="L83" t="s">
        <v>38</v>
      </c>
      <c r="M83" t="s">
        <v>37</v>
      </c>
      <c r="N83" s="33" t="s">
        <v>38</v>
      </c>
      <c r="O83" t="s">
        <v>39</v>
      </c>
      <c r="P83" s="33" t="s">
        <v>555</v>
      </c>
      <c r="Q83" s="33" t="s">
        <v>41</v>
      </c>
      <c r="R83" s="33" t="s">
        <v>55</v>
      </c>
      <c r="S83" s="33" t="s">
        <v>56</v>
      </c>
      <c r="T83" s="33" t="s">
        <v>44</v>
      </c>
      <c r="U83" s="33" t="s">
        <v>41</v>
      </c>
      <c r="V83" s="33">
        <v>1998</v>
      </c>
      <c r="W83" s="33" t="s">
        <v>41</v>
      </c>
      <c r="X83" s="33">
        <v>2016</v>
      </c>
    </row>
    <row r="84" spans="1:24" hidden="1">
      <c r="A84" s="33" t="s">
        <v>550</v>
      </c>
      <c r="B84" t="s">
        <v>556</v>
      </c>
      <c r="C84" s="33" t="s">
        <v>557</v>
      </c>
      <c r="D84" s="33" t="s">
        <v>558</v>
      </c>
      <c r="E84" s="33" t="s">
        <v>41</v>
      </c>
      <c r="F84" s="33" t="s">
        <v>551</v>
      </c>
      <c r="G84" s="33" t="s">
        <v>554</v>
      </c>
      <c r="H84" s="33" t="s">
        <v>50</v>
      </c>
      <c r="I84" s="33" t="s">
        <v>102</v>
      </c>
      <c r="J84" s="33" t="s">
        <v>52</v>
      </c>
      <c r="K84" t="s">
        <v>35</v>
      </c>
      <c r="L84" t="s">
        <v>38</v>
      </c>
      <c r="M84" t="s">
        <v>37</v>
      </c>
      <c r="N84" s="33" t="s">
        <v>38</v>
      </c>
      <c r="O84" t="s">
        <v>39</v>
      </c>
      <c r="P84" s="33" t="s">
        <v>555</v>
      </c>
      <c r="Q84" s="33" t="s">
        <v>41</v>
      </c>
      <c r="R84" s="33" t="s">
        <v>55</v>
      </c>
      <c r="S84" s="33" t="s">
        <v>56</v>
      </c>
      <c r="T84" s="33" t="s">
        <v>44</v>
      </c>
      <c r="U84" s="33" t="s">
        <v>41</v>
      </c>
      <c r="V84" s="33">
        <v>2017</v>
      </c>
      <c r="W84" s="33"/>
      <c r="X84" s="33"/>
    </row>
    <row r="85" spans="1:24" hidden="1">
      <c r="A85" s="33" t="s">
        <v>550</v>
      </c>
      <c r="B85" t="s">
        <v>559</v>
      </c>
      <c r="C85" s="33" t="s">
        <v>560</v>
      </c>
      <c r="D85" s="33" t="s">
        <v>68</v>
      </c>
      <c r="E85" s="33" t="s">
        <v>41</v>
      </c>
      <c r="F85" s="33" t="s">
        <v>551</v>
      </c>
      <c r="G85" s="33" t="s">
        <v>554</v>
      </c>
      <c r="H85" s="33" t="s">
        <v>50</v>
      </c>
      <c r="I85" s="33" t="s">
        <v>102</v>
      </c>
      <c r="J85" s="33" t="s">
        <v>52</v>
      </c>
      <c r="K85" t="s">
        <v>35</v>
      </c>
      <c r="L85" t="s">
        <v>38</v>
      </c>
      <c r="M85" t="s">
        <v>37</v>
      </c>
      <c r="N85" s="33" t="s">
        <v>38</v>
      </c>
      <c r="O85" t="s">
        <v>39</v>
      </c>
      <c r="P85" s="33" t="s">
        <v>555</v>
      </c>
      <c r="Q85" s="33" t="s">
        <v>41</v>
      </c>
      <c r="R85" s="33" t="s">
        <v>55</v>
      </c>
      <c r="S85" s="33" t="s">
        <v>56</v>
      </c>
      <c r="T85" s="33" t="s">
        <v>44</v>
      </c>
      <c r="U85" s="33" t="s">
        <v>41</v>
      </c>
      <c r="V85" s="33">
        <v>2019</v>
      </c>
      <c r="W85" s="33"/>
      <c r="X85" s="33"/>
    </row>
    <row r="86" spans="1:24" hidden="1">
      <c r="A86" s="33" t="s">
        <v>550</v>
      </c>
      <c r="B86" t="s">
        <v>561</v>
      </c>
      <c r="C86" s="33" t="s">
        <v>562</v>
      </c>
      <c r="D86" s="33" t="s">
        <v>563</v>
      </c>
      <c r="E86" s="33" t="s">
        <v>41</v>
      </c>
      <c r="F86" s="33" t="s">
        <v>551</v>
      </c>
      <c r="G86" s="33" t="s">
        <v>554</v>
      </c>
      <c r="H86" s="33" t="s">
        <v>50</v>
      </c>
      <c r="I86" s="33" t="s">
        <v>102</v>
      </c>
      <c r="J86" s="33" t="s">
        <v>52</v>
      </c>
      <c r="K86" t="s">
        <v>35</v>
      </c>
      <c r="L86" t="s">
        <v>38</v>
      </c>
      <c r="M86" t="s">
        <v>37</v>
      </c>
      <c r="N86" s="33" t="s">
        <v>38</v>
      </c>
      <c r="O86" t="s">
        <v>39</v>
      </c>
      <c r="P86" s="33" t="s">
        <v>555</v>
      </c>
      <c r="Q86" s="33" t="s">
        <v>41</v>
      </c>
      <c r="R86" s="33" t="s">
        <v>55</v>
      </c>
      <c r="S86" s="33" t="s">
        <v>56</v>
      </c>
      <c r="T86" s="33" t="s">
        <v>44</v>
      </c>
      <c r="U86" s="33" t="s">
        <v>41</v>
      </c>
      <c r="V86" s="33">
        <v>2016</v>
      </c>
      <c r="W86" s="33" t="s">
        <v>41</v>
      </c>
      <c r="X86" s="33">
        <v>2016</v>
      </c>
    </row>
    <row r="87" spans="1:24" hidden="1">
      <c r="A87" s="33" t="s">
        <v>550</v>
      </c>
      <c r="B87" t="s">
        <v>564</v>
      </c>
      <c r="C87" s="10" t="s">
        <v>565</v>
      </c>
      <c r="D87" s="10" t="s">
        <v>65</v>
      </c>
      <c r="E87" s="10" t="s">
        <v>41</v>
      </c>
      <c r="F87" t="s">
        <v>551</v>
      </c>
      <c r="G87" s="33" t="s">
        <v>554</v>
      </c>
      <c r="H87" s="33" t="s">
        <v>50</v>
      </c>
      <c r="I87" s="33" t="s">
        <v>33</v>
      </c>
      <c r="J87" s="33" t="s">
        <v>52</v>
      </c>
      <c r="K87" t="s">
        <v>35</v>
      </c>
      <c r="L87" t="s">
        <v>38</v>
      </c>
      <c r="M87" t="s">
        <v>37</v>
      </c>
      <c r="N87" s="33" t="s">
        <v>38</v>
      </c>
      <c r="O87" t="s">
        <v>39</v>
      </c>
      <c r="P87" s="33" t="s">
        <v>555</v>
      </c>
      <c r="Q87" s="33" t="s">
        <v>41</v>
      </c>
      <c r="R87" s="33" t="s">
        <v>55</v>
      </c>
      <c r="S87" s="33" t="s">
        <v>56</v>
      </c>
      <c r="T87" s="33" t="s">
        <v>44</v>
      </c>
      <c r="U87" s="33" t="s">
        <v>41</v>
      </c>
      <c r="V87" s="33">
        <v>2017</v>
      </c>
      <c r="W87" s="33"/>
      <c r="X87" s="33"/>
    </row>
    <row r="88" spans="1:24" hidden="1">
      <c r="A88" s="33" t="s">
        <v>566</v>
      </c>
      <c r="B88" t="s">
        <v>567</v>
      </c>
      <c r="C88" s="33" t="s">
        <v>568</v>
      </c>
      <c r="D88" s="33" t="s">
        <v>483</v>
      </c>
      <c r="E88" s="33" t="s">
        <v>30</v>
      </c>
      <c r="F88" s="33"/>
      <c r="G88" s="33" t="s">
        <v>569</v>
      </c>
      <c r="H88" s="33" t="s">
        <v>50</v>
      </c>
      <c r="I88" s="33" t="s">
        <v>102</v>
      </c>
      <c r="J88" s="33" t="s">
        <v>52</v>
      </c>
      <c r="K88" t="s">
        <v>35</v>
      </c>
      <c r="L88" t="s">
        <v>38</v>
      </c>
      <c r="M88" t="s">
        <v>37</v>
      </c>
      <c r="N88" s="33" t="s">
        <v>38</v>
      </c>
      <c r="O88" t="s">
        <v>53</v>
      </c>
      <c r="P88" s="33" t="s">
        <v>570</v>
      </c>
      <c r="Q88" s="33" t="s">
        <v>41</v>
      </c>
      <c r="R88" s="33" t="s">
        <v>571</v>
      </c>
      <c r="S88" s="33" t="s">
        <v>572</v>
      </c>
      <c r="T88" s="33" t="s">
        <v>44</v>
      </c>
      <c r="U88" s="33" t="s">
        <v>41</v>
      </c>
      <c r="V88" s="33">
        <v>2011</v>
      </c>
      <c r="W88" s="33" t="s">
        <v>41</v>
      </c>
      <c r="X88" s="33">
        <v>2020</v>
      </c>
    </row>
    <row r="89" spans="1:24" hidden="1">
      <c r="A89" s="33" t="s">
        <v>573</v>
      </c>
      <c r="B89" t="s">
        <v>574</v>
      </c>
      <c r="C89" s="33" t="s">
        <v>575</v>
      </c>
      <c r="D89" s="33" t="s">
        <v>576</v>
      </c>
      <c r="E89" s="33" t="s">
        <v>30</v>
      </c>
      <c r="F89" s="33"/>
      <c r="G89" s="33" t="s">
        <v>577</v>
      </c>
      <c r="H89" s="33" t="s">
        <v>50</v>
      </c>
      <c r="I89" s="33" t="s">
        <v>102</v>
      </c>
      <c r="J89" s="33" t="s">
        <v>52</v>
      </c>
      <c r="K89" t="s">
        <v>35</v>
      </c>
      <c r="L89" t="s">
        <v>38</v>
      </c>
      <c r="M89" t="s">
        <v>37</v>
      </c>
      <c r="N89" s="33" t="s">
        <v>38</v>
      </c>
      <c r="O89" t="s">
        <v>53</v>
      </c>
      <c r="P89" s="13" t="s">
        <v>578</v>
      </c>
      <c r="Q89" s="33" t="s">
        <v>41</v>
      </c>
      <c r="R89" s="33" t="s">
        <v>349</v>
      </c>
      <c r="S89" s="33" t="s">
        <v>579</v>
      </c>
      <c r="T89" s="33" t="s">
        <v>44</v>
      </c>
      <c r="U89" s="33" t="s">
        <v>41</v>
      </c>
      <c r="V89" s="33">
        <v>2020</v>
      </c>
      <c r="W89" s="33" t="s">
        <v>41</v>
      </c>
      <c r="X89" s="33">
        <v>2020</v>
      </c>
    </row>
    <row r="90" spans="1:24" hidden="1">
      <c r="A90" s="12" t="s">
        <v>580</v>
      </c>
      <c r="B90" t="s">
        <v>581</v>
      </c>
      <c r="C90" s="12" t="s">
        <v>582</v>
      </c>
      <c r="D90" s="33" t="s">
        <v>583</v>
      </c>
      <c r="E90" s="33" t="s">
        <v>30</v>
      </c>
      <c r="F90" s="19"/>
      <c r="G90" s="12" t="s">
        <v>584</v>
      </c>
      <c r="H90" s="33" t="s">
        <v>80</v>
      </c>
      <c r="I90" s="33" t="s">
        <v>290</v>
      </c>
      <c r="J90" s="33" t="s">
        <v>585</v>
      </c>
      <c r="K90" t="s">
        <v>35</v>
      </c>
      <c r="L90" t="s">
        <v>38</v>
      </c>
      <c r="M90" t="s">
        <v>586</v>
      </c>
      <c r="N90" s="33" t="s">
        <v>587</v>
      </c>
      <c r="O90" t="s">
        <v>53</v>
      </c>
      <c r="P90" s="13" t="s">
        <v>588</v>
      </c>
      <c r="Q90" s="33" t="s">
        <v>30</v>
      </c>
      <c r="R90" s="33" t="s">
        <v>589</v>
      </c>
      <c r="S90" s="33" t="s">
        <v>590</v>
      </c>
      <c r="T90" s="33" t="s">
        <v>44</v>
      </c>
      <c r="U90" s="33" t="s">
        <v>41</v>
      </c>
      <c r="V90" s="33">
        <v>2002</v>
      </c>
      <c r="W90" s="33" t="s">
        <v>41</v>
      </c>
      <c r="X90" s="33">
        <v>2016</v>
      </c>
    </row>
    <row r="91" spans="1:24" hidden="1">
      <c r="A91" s="12" t="s">
        <v>591</v>
      </c>
      <c r="B91" t="s">
        <v>592</v>
      </c>
      <c r="C91" s="12" t="s">
        <v>593</v>
      </c>
      <c r="D91" s="33" t="s">
        <v>594</v>
      </c>
      <c r="E91" s="33" t="s">
        <v>30</v>
      </c>
      <c r="F91" s="19"/>
      <c r="G91" s="12" t="s">
        <v>595</v>
      </c>
      <c r="H91" s="33" t="s">
        <v>596</v>
      </c>
      <c r="I91" s="33" t="s">
        <v>102</v>
      </c>
      <c r="J91" s="33" t="s">
        <v>34</v>
      </c>
      <c r="K91" t="s">
        <v>35</v>
      </c>
      <c r="L91" t="s">
        <v>36</v>
      </c>
      <c r="M91" t="s">
        <v>37</v>
      </c>
      <c r="N91" s="33" t="s">
        <v>38</v>
      </c>
      <c r="O91" t="s">
        <v>53</v>
      </c>
      <c r="P91" s="13" t="s">
        <v>597</v>
      </c>
      <c r="Q91" s="33" t="s">
        <v>41</v>
      </c>
      <c r="R91" s="33" t="s">
        <v>598</v>
      </c>
      <c r="S91" s="33" t="s">
        <v>599</v>
      </c>
      <c r="T91" s="33" t="s">
        <v>44</v>
      </c>
      <c r="U91" s="33" t="s">
        <v>41</v>
      </c>
      <c r="V91" s="33">
        <v>2015</v>
      </c>
      <c r="W91" s="33" t="s">
        <v>41</v>
      </c>
      <c r="X91" s="33">
        <v>2016</v>
      </c>
    </row>
    <row r="92" spans="1:24" hidden="1">
      <c r="A92" s="33" t="s">
        <v>600</v>
      </c>
      <c r="B92" t="s">
        <v>601</v>
      </c>
      <c r="C92" s="33" t="s">
        <v>602</v>
      </c>
      <c r="D92" s="33" t="s">
        <v>118</v>
      </c>
      <c r="E92" s="33" t="s">
        <v>30</v>
      </c>
      <c r="F92" s="33"/>
      <c r="G92" s="33" t="s">
        <v>603</v>
      </c>
      <c r="H92" s="33" t="s">
        <v>50</v>
      </c>
      <c r="I92" s="33" t="s">
        <v>51</v>
      </c>
      <c r="J92" s="33" t="s">
        <v>52</v>
      </c>
      <c r="K92" t="s">
        <v>35</v>
      </c>
      <c r="L92" t="s">
        <v>38</v>
      </c>
      <c r="M92" t="s">
        <v>37</v>
      </c>
      <c r="N92" s="33" t="s">
        <v>38</v>
      </c>
      <c r="O92" t="s">
        <v>53</v>
      </c>
      <c r="P92" s="33" t="s">
        <v>604</v>
      </c>
      <c r="Q92" s="33" t="s">
        <v>41</v>
      </c>
      <c r="R92" s="33" t="s">
        <v>605</v>
      </c>
      <c r="S92" s="33" t="s">
        <v>606</v>
      </c>
      <c r="T92" s="33" t="s">
        <v>44</v>
      </c>
      <c r="U92" s="33" t="s">
        <v>41</v>
      </c>
      <c r="V92" s="33">
        <v>2018</v>
      </c>
      <c r="W92" s="33" t="s">
        <v>41</v>
      </c>
      <c r="X92" s="33">
        <v>2021</v>
      </c>
    </row>
    <row r="93" spans="1:24" hidden="1">
      <c r="A93" s="33" t="s">
        <v>607</v>
      </c>
      <c r="B93" t="s">
        <v>608</v>
      </c>
      <c r="C93" s="33" t="s">
        <v>609</v>
      </c>
      <c r="D93" s="33" t="s">
        <v>610</v>
      </c>
      <c r="E93" s="33" t="s">
        <v>30</v>
      </c>
      <c r="F93" s="33"/>
      <c r="G93" s="33" t="s">
        <v>611</v>
      </c>
      <c r="H93" s="33" t="s">
        <v>50</v>
      </c>
      <c r="I93" s="18" t="s">
        <v>33</v>
      </c>
      <c r="J93" s="33" t="s">
        <v>52</v>
      </c>
      <c r="K93" t="s">
        <v>35</v>
      </c>
      <c r="L93" t="s">
        <v>612</v>
      </c>
      <c r="M93" t="s">
        <v>37</v>
      </c>
      <c r="N93" s="33" t="s">
        <v>38</v>
      </c>
      <c r="O93" t="s">
        <v>53</v>
      </c>
      <c r="P93" s="33" t="s">
        <v>613</v>
      </c>
      <c r="Q93" s="33" t="s">
        <v>41</v>
      </c>
      <c r="R93" s="33" t="s">
        <v>614</v>
      </c>
      <c r="S93" s="33" t="s">
        <v>615</v>
      </c>
      <c r="T93" s="33" t="s">
        <v>44</v>
      </c>
      <c r="U93" s="33" t="s">
        <v>41</v>
      </c>
      <c r="V93" s="33">
        <v>2021</v>
      </c>
      <c r="W93" s="33" t="s">
        <v>30</v>
      </c>
      <c r="X93" s="33"/>
    </row>
    <row r="94" spans="1:24" hidden="1">
      <c r="A94" s="33" t="s">
        <v>616</v>
      </c>
      <c r="B94" t="s">
        <v>617</v>
      </c>
      <c r="C94" s="33" t="s">
        <v>618</v>
      </c>
      <c r="D94" s="33" t="s">
        <v>619</v>
      </c>
      <c r="E94" s="33" t="s">
        <v>30</v>
      </c>
      <c r="F94" s="33"/>
      <c r="G94" s="33" t="s">
        <v>620</v>
      </c>
      <c r="H94" s="33" t="s">
        <v>50</v>
      </c>
      <c r="I94" s="33" t="s">
        <v>102</v>
      </c>
      <c r="J94" s="33" t="s">
        <v>52</v>
      </c>
      <c r="K94" t="s">
        <v>35</v>
      </c>
      <c r="L94" t="s">
        <v>38</v>
      </c>
      <c r="M94" t="s">
        <v>37</v>
      </c>
      <c r="N94" s="33" t="s">
        <v>38</v>
      </c>
      <c r="O94" t="s">
        <v>53</v>
      </c>
      <c r="P94" s="33" t="s">
        <v>621</v>
      </c>
      <c r="Q94" s="33" t="s">
        <v>41</v>
      </c>
      <c r="R94" s="33" t="s">
        <v>622</v>
      </c>
      <c r="S94" s="33" t="s">
        <v>623</v>
      </c>
      <c r="T94" s="33" t="s">
        <v>44</v>
      </c>
      <c r="U94" s="33" t="s">
        <v>41</v>
      </c>
      <c r="V94" s="33">
        <v>2015</v>
      </c>
      <c r="W94" s="33" t="s">
        <v>41</v>
      </c>
      <c r="X94" s="33">
        <v>2020</v>
      </c>
    </row>
    <row r="95" spans="1:24" hidden="1">
      <c r="A95" s="33" t="s">
        <v>624</v>
      </c>
      <c r="B95" t="s">
        <v>625</v>
      </c>
      <c r="C95" s="33" t="s">
        <v>626</v>
      </c>
      <c r="D95" s="33" t="s">
        <v>627</v>
      </c>
      <c r="E95" s="33" t="s">
        <v>30</v>
      </c>
      <c r="F95" s="33"/>
      <c r="G95" s="33" t="s">
        <v>628</v>
      </c>
      <c r="H95" s="33" t="s">
        <v>50</v>
      </c>
      <c r="I95" s="33" t="s">
        <v>102</v>
      </c>
      <c r="J95" s="33" t="s">
        <v>52</v>
      </c>
      <c r="K95" t="s">
        <v>35</v>
      </c>
      <c r="L95" t="s">
        <v>236</v>
      </c>
      <c r="M95" t="s">
        <v>37</v>
      </c>
      <c r="N95" s="33" t="s">
        <v>38</v>
      </c>
      <c r="O95" t="s">
        <v>53</v>
      </c>
      <c r="P95" s="33" t="s">
        <v>629</v>
      </c>
      <c r="Q95" s="33" t="s">
        <v>41</v>
      </c>
      <c r="R95" s="33" t="s">
        <v>630</v>
      </c>
      <c r="S95" s="33" t="s">
        <v>631</v>
      </c>
      <c r="T95" s="33" t="s">
        <v>44</v>
      </c>
      <c r="U95" s="33" t="s">
        <v>41</v>
      </c>
      <c r="V95" s="33">
        <v>2018</v>
      </c>
      <c r="W95" s="33" t="s">
        <v>41</v>
      </c>
      <c r="X95" s="33">
        <v>2020</v>
      </c>
    </row>
    <row r="96" spans="1:24" hidden="1">
      <c r="A96" s="33" t="s">
        <v>632</v>
      </c>
      <c r="B96" t="s">
        <v>633</v>
      </c>
      <c r="C96" s="33" t="s">
        <v>634</v>
      </c>
      <c r="D96" s="33" t="s">
        <v>635</v>
      </c>
      <c r="E96" s="33" t="s">
        <v>30</v>
      </c>
      <c r="F96" s="33"/>
      <c r="G96" s="33" t="s">
        <v>636</v>
      </c>
      <c r="H96" s="33" t="s">
        <v>50</v>
      </c>
      <c r="I96" s="33" t="s">
        <v>102</v>
      </c>
      <c r="J96" s="33" t="s">
        <v>52</v>
      </c>
      <c r="K96" t="s">
        <v>35</v>
      </c>
      <c r="L96" t="s">
        <v>38</v>
      </c>
      <c r="M96" t="s">
        <v>37</v>
      </c>
      <c r="N96" s="33" t="s">
        <v>637</v>
      </c>
      <c r="O96" t="s">
        <v>53</v>
      </c>
      <c r="P96" s="33" t="s">
        <v>638</v>
      </c>
      <c r="Q96" s="33" t="s">
        <v>41</v>
      </c>
      <c r="R96" s="33" t="s">
        <v>366</v>
      </c>
      <c r="S96" s="33" t="s">
        <v>639</v>
      </c>
      <c r="T96" s="33" t="s">
        <v>44</v>
      </c>
      <c r="U96" s="33" t="s">
        <v>41</v>
      </c>
      <c r="V96" s="33">
        <v>2020</v>
      </c>
      <c r="W96" s="33"/>
      <c r="X96" s="33"/>
    </row>
    <row r="97" spans="1:24" hidden="1">
      <c r="A97" s="33" t="s">
        <v>640</v>
      </c>
      <c r="B97" t="s">
        <v>641</v>
      </c>
      <c r="C97" s="33" t="s">
        <v>642</v>
      </c>
      <c r="D97" s="33" t="s">
        <v>643</v>
      </c>
      <c r="E97" s="33" t="s">
        <v>30</v>
      </c>
      <c r="F97" s="33"/>
      <c r="G97" s="33" t="s">
        <v>644</v>
      </c>
      <c r="H97" s="33" t="s">
        <v>50</v>
      </c>
      <c r="I97" s="33" t="s">
        <v>102</v>
      </c>
      <c r="J97" s="33" t="s">
        <v>52</v>
      </c>
      <c r="K97" t="s">
        <v>35</v>
      </c>
      <c r="L97" t="s">
        <v>38</v>
      </c>
      <c r="M97" t="s">
        <v>37</v>
      </c>
      <c r="N97" s="33" t="s">
        <v>38</v>
      </c>
      <c r="O97" t="s">
        <v>39</v>
      </c>
      <c r="P97" s="13" t="s">
        <v>645</v>
      </c>
      <c r="Q97" s="33" t="s">
        <v>41</v>
      </c>
      <c r="R97" s="33" t="s">
        <v>325</v>
      </c>
      <c r="S97" s="33" t="s">
        <v>326</v>
      </c>
      <c r="T97" s="33" t="s">
        <v>44</v>
      </c>
      <c r="U97" s="33" t="s">
        <v>41</v>
      </c>
      <c r="V97" s="33">
        <v>2015</v>
      </c>
      <c r="W97" s="33"/>
      <c r="X97" s="33"/>
    </row>
    <row r="98" spans="1:24" hidden="1">
      <c r="A98" s="13" t="s">
        <v>646</v>
      </c>
      <c r="B98" s="13" t="s">
        <v>647</v>
      </c>
      <c r="C98" s="13" t="s">
        <v>648</v>
      </c>
      <c r="D98" s="13" t="s">
        <v>209</v>
      </c>
      <c r="E98" t="s">
        <v>30</v>
      </c>
      <c r="F98" s="13"/>
      <c r="G98" s="13" t="s">
        <v>649</v>
      </c>
      <c r="H98" s="13" t="s">
        <v>199</v>
      </c>
      <c r="I98" s="13" t="s">
        <v>51</v>
      </c>
      <c r="J98" s="33" t="s">
        <v>93</v>
      </c>
      <c r="K98" s="18" t="s">
        <v>93</v>
      </c>
      <c r="L98" s="18" t="s">
        <v>93</v>
      </c>
      <c r="M98" s="18" t="s">
        <v>93</v>
      </c>
      <c r="N98" s="33" t="s">
        <v>38</v>
      </c>
      <c r="O98" t="s">
        <v>94</v>
      </c>
      <c r="P98" s="13"/>
      <c r="Q98" s="13"/>
      <c r="R98" s="13" t="s">
        <v>200</v>
      </c>
      <c r="S98" s="13" t="s">
        <v>201</v>
      </c>
      <c r="T98" s="13" t="s">
        <v>44</v>
      </c>
      <c r="U98" s="13" t="s">
        <v>41</v>
      </c>
      <c r="V98" s="13">
        <v>1993</v>
      </c>
      <c r="W98" s="13" t="s">
        <v>41</v>
      </c>
      <c r="X98" s="13">
        <v>2008</v>
      </c>
    </row>
    <row r="99" spans="1:24" hidden="1">
      <c r="A99" s="33" t="s">
        <v>650</v>
      </c>
      <c r="B99" t="s">
        <v>651</v>
      </c>
      <c r="C99" s="33" t="s">
        <v>652</v>
      </c>
      <c r="D99" s="33" t="s">
        <v>653</v>
      </c>
      <c r="E99" s="33" t="s">
        <v>30</v>
      </c>
      <c r="F99" s="33"/>
      <c r="G99" s="33" t="s">
        <v>654</v>
      </c>
      <c r="H99" s="33" t="s">
        <v>50</v>
      </c>
      <c r="I99" s="33" t="s">
        <v>33</v>
      </c>
      <c r="J99" s="33" t="s">
        <v>52</v>
      </c>
      <c r="K99" t="s">
        <v>35</v>
      </c>
      <c r="L99" t="s">
        <v>38</v>
      </c>
      <c r="M99" t="s">
        <v>37</v>
      </c>
      <c r="N99" s="33" t="s">
        <v>38</v>
      </c>
      <c r="O99" t="s">
        <v>39</v>
      </c>
      <c r="P99" s="33" t="s">
        <v>655</v>
      </c>
      <c r="Q99" s="33" t="s">
        <v>41</v>
      </c>
      <c r="R99" s="33" t="s">
        <v>656</v>
      </c>
      <c r="S99" s="33" t="s">
        <v>657</v>
      </c>
      <c r="T99" s="33" t="s">
        <v>44</v>
      </c>
      <c r="U99" s="33" t="s">
        <v>41</v>
      </c>
      <c r="V99" s="33">
        <v>2016</v>
      </c>
      <c r="W99" s="33" t="s">
        <v>41</v>
      </c>
      <c r="X99" s="33">
        <v>2020</v>
      </c>
    </row>
    <row r="100" spans="1:24" ht="15" hidden="1" customHeight="1">
      <c r="A100" s="33" t="s">
        <v>658</v>
      </c>
      <c r="B100" t="s">
        <v>659</v>
      </c>
      <c r="C100" s="33" t="s">
        <v>660</v>
      </c>
      <c r="D100" s="33" t="s">
        <v>100</v>
      </c>
      <c r="E100" s="33" t="s">
        <v>30</v>
      </c>
      <c r="F100" s="33"/>
      <c r="G100" s="33" t="s">
        <v>661</v>
      </c>
      <c r="H100" s="33" t="s">
        <v>50</v>
      </c>
      <c r="I100" s="33" t="s">
        <v>102</v>
      </c>
      <c r="J100" s="33" t="s">
        <v>52</v>
      </c>
      <c r="K100" t="s">
        <v>35</v>
      </c>
      <c r="L100" t="s">
        <v>236</v>
      </c>
      <c r="M100" t="s">
        <v>37</v>
      </c>
      <c r="N100" s="33" t="s">
        <v>38</v>
      </c>
      <c r="O100" t="s">
        <v>53</v>
      </c>
      <c r="P100" s="33" t="s">
        <v>662</v>
      </c>
      <c r="Q100" s="33" t="s">
        <v>41</v>
      </c>
      <c r="R100" s="33" t="s">
        <v>589</v>
      </c>
      <c r="S100" s="33" t="s">
        <v>663</v>
      </c>
      <c r="T100" s="33" t="s">
        <v>44</v>
      </c>
      <c r="U100" s="33" t="s">
        <v>41</v>
      </c>
      <c r="V100" s="33">
        <v>2013</v>
      </c>
      <c r="W100" s="33" t="s">
        <v>41</v>
      </c>
      <c r="X100" s="33">
        <v>2020</v>
      </c>
    </row>
    <row r="101" spans="1:24" ht="15" hidden="1" customHeight="1">
      <c r="A101" s="33" t="s">
        <v>664</v>
      </c>
      <c r="B101" t="s">
        <v>665</v>
      </c>
      <c r="C101" s="33" t="s">
        <v>666</v>
      </c>
      <c r="D101" s="33" t="s">
        <v>100</v>
      </c>
      <c r="E101" s="33" t="s">
        <v>30</v>
      </c>
      <c r="F101" s="33"/>
      <c r="G101" s="33" t="s">
        <v>667</v>
      </c>
      <c r="H101" s="33" t="s">
        <v>50</v>
      </c>
      <c r="I101" s="33" t="s">
        <v>102</v>
      </c>
      <c r="J101" s="33" t="s">
        <v>52</v>
      </c>
      <c r="K101" t="s">
        <v>35</v>
      </c>
      <c r="L101" t="s">
        <v>38</v>
      </c>
      <c r="M101" t="s">
        <v>37</v>
      </c>
      <c r="N101" s="33" t="s">
        <v>637</v>
      </c>
      <c r="O101" t="s">
        <v>53</v>
      </c>
      <c r="P101" s="33" t="s">
        <v>668</v>
      </c>
      <c r="Q101" s="33" t="s">
        <v>41</v>
      </c>
      <c r="R101" s="33" t="s">
        <v>589</v>
      </c>
      <c r="S101" s="33" t="s">
        <v>663</v>
      </c>
      <c r="T101" s="33" t="s">
        <v>44</v>
      </c>
      <c r="U101" s="33" t="s">
        <v>41</v>
      </c>
      <c r="V101" s="33">
        <v>2017</v>
      </c>
      <c r="W101" s="33" t="s">
        <v>41</v>
      </c>
      <c r="X101" s="33">
        <v>2020</v>
      </c>
    </row>
    <row r="102" spans="1:24" hidden="1">
      <c r="A102" s="33" t="s">
        <v>669</v>
      </c>
      <c r="B102" t="s">
        <v>670</v>
      </c>
      <c r="C102" s="33" t="s">
        <v>671</v>
      </c>
      <c r="D102" s="33" t="s">
        <v>209</v>
      </c>
      <c r="E102" s="33" t="s">
        <v>30</v>
      </c>
      <c r="F102" s="33"/>
      <c r="G102" s="33" t="s">
        <v>672</v>
      </c>
      <c r="H102" s="33" t="s">
        <v>50</v>
      </c>
      <c r="I102" s="33" t="s">
        <v>102</v>
      </c>
      <c r="J102" s="33" t="s">
        <v>52</v>
      </c>
      <c r="K102" t="s">
        <v>35</v>
      </c>
      <c r="L102" t="s">
        <v>38</v>
      </c>
      <c r="M102" t="s">
        <v>37</v>
      </c>
      <c r="N102" s="33" t="s">
        <v>38</v>
      </c>
      <c r="O102" t="s">
        <v>39</v>
      </c>
      <c r="P102" s="33" t="s">
        <v>673</v>
      </c>
      <c r="Q102" s="33" t="s">
        <v>41</v>
      </c>
      <c r="R102" s="33" t="s">
        <v>589</v>
      </c>
      <c r="S102" s="33" t="s">
        <v>674</v>
      </c>
      <c r="T102" s="33" t="s">
        <v>44</v>
      </c>
      <c r="U102" s="33" t="s">
        <v>41</v>
      </c>
      <c r="V102" s="33">
        <v>2009</v>
      </c>
      <c r="W102" s="33" t="s">
        <v>41</v>
      </c>
      <c r="X102" s="33">
        <v>2021</v>
      </c>
    </row>
    <row r="103" spans="1:24" hidden="1">
      <c r="A103" s="33" t="s">
        <v>669</v>
      </c>
      <c r="B103" t="s">
        <v>675</v>
      </c>
      <c r="C103" s="33" t="s">
        <v>676</v>
      </c>
      <c r="D103" s="33" t="s">
        <v>209</v>
      </c>
      <c r="E103" s="33" t="s">
        <v>41</v>
      </c>
      <c r="F103" s="33" t="s">
        <v>670</v>
      </c>
      <c r="G103" s="33" t="s">
        <v>677</v>
      </c>
      <c r="H103" s="33" t="s">
        <v>50</v>
      </c>
      <c r="I103" s="33" t="s">
        <v>102</v>
      </c>
      <c r="J103" s="33" t="s">
        <v>52</v>
      </c>
      <c r="K103" t="s">
        <v>35</v>
      </c>
      <c r="L103" t="s">
        <v>38</v>
      </c>
      <c r="M103" t="s">
        <v>37</v>
      </c>
      <c r="N103" s="33" t="s">
        <v>38</v>
      </c>
      <c r="O103" t="s">
        <v>39</v>
      </c>
      <c r="P103" s="33" t="s">
        <v>673</v>
      </c>
      <c r="Q103" s="33" t="s">
        <v>41</v>
      </c>
      <c r="R103" s="33" t="s">
        <v>589</v>
      </c>
      <c r="S103" s="33" t="s">
        <v>674</v>
      </c>
      <c r="T103" s="33" t="s">
        <v>44</v>
      </c>
      <c r="U103" s="33" t="s">
        <v>41</v>
      </c>
      <c r="V103" s="33">
        <v>2009</v>
      </c>
      <c r="W103" s="33" t="s">
        <v>41</v>
      </c>
      <c r="X103" s="33">
        <v>2021</v>
      </c>
    </row>
    <row r="104" spans="1:24" hidden="1">
      <c r="A104" s="33" t="s">
        <v>678</v>
      </c>
      <c r="B104" t="s">
        <v>679</v>
      </c>
      <c r="C104" s="33" t="s">
        <v>680</v>
      </c>
      <c r="D104" s="33" t="s">
        <v>29</v>
      </c>
      <c r="E104" s="33" t="s">
        <v>30</v>
      </c>
      <c r="F104" s="33"/>
      <c r="G104" s="33" t="s">
        <v>681</v>
      </c>
      <c r="H104" s="33" t="s">
        <v>50</v>
      </c>
      <c r="I104" s="33" t="s">
        <v>51</v>
      </c>
      <c r="J104" s="33" t="s">
        <v>52</v>
      </c>
      <c r="K104" t="s">
        <v>35</v>
      </c>
      <c r="L104" t="s">
        <v>38</v>
      </c>
      <c r="M104" t="s">
        <v>37</v>
      </c>
      <c r="N104" s="33" t="s">
        <v>38</v>
      </c>
      <c r="O104" t="s">
        <v>39</v>
      </c>
      <c r="P104" s="33" t="s">
        <v>682</v>
      </c>
      <c r="Q104" s="33" t="s">
        <v>41</v>
      </c>
      <c r="R104" s="33" t="s">
        <v>683</v>
      </c>
      <c r="S104" s="33" t="s">
        <v>684</v>
      </c>
      <c r="T104" s="33" t="s">
        <v>44</v>
      </c>
      <c r="U104" s="33" t="s">
        <v>41</v>
      </c>
      <c r="V104" s="33">
        <v>2016</v>
      </c>
      <c r="W104" s="33"/>
      <c r="X104" s="33"/>
    </row>
    <row r="105" spans="1:24" hidden="1">
      <c r="A105" s="13" t="s">
        <v>685</v>
      </c>
      <c r="B105" s="13" t="s">
        <v>686</v>
      </c>
      <c r="C105" s="13" t="s">
        <v>687</v>
      </c>
      <c r="D105" s="13" t="s">
        <v>688</v>
      </c>
      <c r="E105" s="13" t="s">
        <v>30</v>
      </c>
      <c r="F105" s="13"/>
      <c r="G105" s="13" t="s">
        <v>689</v>
      </c>
      <c r="H105" s="13" t="s">
        <v>332</v>
      </c>
      <c r="I105" s="13" t="s">
        <v>33</v>
      </c>
      <c r="J105" s="33" t="s">
        <v>52</v>
      </c>
      <c r="K105" s="13" t="s">
        <v>192</v>
      </c>
      <c r="L105" s="13" t="s">
        <v>38</v>
      </c>
      <c r="M105" s="13" t="s">
        <v>37</v>
      </c>
      <c r="N105" s="33" t="s">
        <v>38</v>
      </c>
      <c r="O105" t="s">
        <v>94</v>
      </c>
      <c r="P105" s="13"/>
      <c r="Q105" s="13"/>
      <c r="R105" s="13" t="s">
        <v>690</v>
      </c>
      <c r="S105" s="13" t="s">
        <v>691</v>
      </c>
      <c r="T105" s="13" t="s">
        <v>222</v>
      </c>
      <c r="U105" s="13" t="s">
        <v>30</v>
      </c>
      <c r="V105" s="13"/>
      <c r="W105" s="13" t="s">
        <v>30</v>
      </c>
      <c r="X105" s="13"/>
    </row>
    <row r="106" spans="1:24" hidden="1">
      <c r="A106" s="33" t="s">
        <v>692</v>
      </c>
      <c r="B106" t="s">
        <v>693</v>
      </c>
      <c r="C106" s="33" t="s">
        <v>694</v>
      </c>
      <c r="D106" s="33" t="s">
        <v>695</v>
      </c>
      <c r="E106" s="33" t="s">
        <v>30</v>
      </c>
      <c r="F106" s="33"/>
      <c r="G106" s="33" t="s">
        <v>696</v>
      </c>
      <c r="H106" s="33" t="s">
        <v>406</v>
      </c>
      <c r="I106" s="33" t="s">
        <v>51</v>
      </c>
      <c r="J106" s="33" t="s">
        <v>93</v>
      </c>
      <c r="K106" s="33" t="s">
        <v>93</v>
      </c>
      <c r="L106" s="33" t="s">
        <v>93</v>
      </c>
      <c r="M106" t="s">
        <v>356</v>
      </c>
      <c r="N106" s="33" t="s">
        <v>357</v>
      </c>
      <c r="O106" t="s">
        <v>94</v>
      </c>
      <c r="P106" s="33" t="s">
        <v>501</v>
      </c>
      <c r="Q106" s="33" t="s">
        <v>41</v>
      </c>
      <c r="R106" s="33" t="s">
        <v>409</v>
      </c>
      <c r="S106" s="33" t="s">
        <v>410</v>
      </c>
      <c r="T106" s="33" t="s">
        <v>44</v>
      </c>
      <c r="U106" s="33" t="s">
        <v>41</v>
      </c>
      <c r="V106" s="33">
        <v>2014</v>
      </c>
      <c r="W106" s="33" t="s">
        <v>41</v>
      </c>
      <c r="X106" s="33">
        <v>2016</v>
      </c>
    </row>
    <row r="107" spans="1:24" hidden="1">
      <c r="A107" s="33" t="s">
        <v>697</v>
      </c>
      <c r="B107" t="s">
        <v>698</v>
      </c>
      <c r="C107" s="33" t="s">
        <v>699</v>
      </c>
      <c r="D107" s="33" t="s">
        <v>700</v>
      </c>
      <c r="E107" s="33" t="s">
        <v>30</v>
      </c>
      <c r="F107" s="33"/>
      <c r="G107" s="33" t="s">
        <v>701</v>
      </c>
      <c r="H107" s="33" t="s">
        <v>50</v>
      </c>
      <c r="I107" s="33" t="s">
        <v>102</v>
      </c>
      <c r="J107" s="33" t="s">
        <v>52</v>
      </c>
      <c r="K107" t="s">
        <v>35</v>
      </c>
      <c r="L107" t="s">
        <v>38</v>
      </c>
      <c r="M107" t="s">
        <v>37</v>
      </c>
      <c r="N107" s="33" t="s">
        <v>38</v>
      </c>
      <c r="O107" t="s">
        <v>39</v>
      </c>
      <c r="P107" s="33" t="s">
        <v>702</v>
      </c>
      <c r="Q107" s="33" t="s">
        <v>41</v>
      </c>
      <c r="R107" s="33" t="s">
        <v>703</v>
      </c>
      <c r="S107" s="33" t="s">
        <v>704</v>
      </c>
      <c r="T107" s="33" t="s">
        <v>44</v>
      </c>
      <c r="U107" s="33" t="s">
        <v>41</v>
      </c>
      <c r="V107" s="33">
        <v>1998</v>
      </c>
      <c r="W107" s="33" t="s">
        <v>41</v>
      </c>
      <c r="X107" s="33">
        <v>2016</v>
      </c>
    </row>
    <row r="108" spans="1:24" hidden="1">
      <c r="A108" s="13" t="s">
        <v>705</v>
      </c>
      <c r="B108" s="13" t="s">
        <v>706</v>
      </c>
      <c r="C108" s="13" t="s">
        <v>707</v>
      </c>
      <c r="D108" s="13" t="s">
        <v>234</v>
      </c>
      <c r="E108" s="13" t="s">
        <v>30</v>
      </c>
      <c r="F108" s="13" t="s">
        <v>708</v>
      </c>
      <c r="G108" s="13" t="s">
        <v>709</v>
      </c>
      <c r="H108" s="13" t="s">
        <v>91</v>
      </c>
      <c r="I108" s="13" t="s">
        <v>92</v>
      </c>
      <c r="J108" s="33" t="s">
        <v>93</v>
      </c>
      <c r="K108" s="13" t="s">
        <v>710</v>
      </c>
      <c r="L108" s="18" t="s">
        <v>93</v>
      </c>
      <c r="M108" s="18" t="s">
        <v>93</v>
      </c>
      <c r="N108" s="33" t="s">
        <v>38</v>
      </c>
      <c r="O108" t="s">
        <v>94</v>
      </c>
      <c r="P108" s="13"/>
      <c r="Q108" s="13"/>
      <c r="R108" s="13" t="s">
        <v>711</v>
      </c>
      <c r="S108" s="13" t="s">
        <v>712</v>
      </c>
      <c r="T108" s="13" t="s">
        <v>44</v>
      </c>
      <c r="U108" s="13" t="s">
        <v>41</v>
      </c>
      <c r="V108">
        <v>2018</v>
      </c>
    </row>
    <row r="109" spans="1:24" hidden="1">
      <c r="A109" s="33" t="s">
        <v>713</v>
      </c>
      <c r="B109" t="s">
        <v>714</v>
      </c>
      <c r="C109" s="33" t="s">
        <v>715</v>
      </c>
      <c r="D109" s="33" t="s">
        <v>100</v>
      </c>
      <c r="E109" s="33" t="s">
        <v>30</v>
      </c>
      <c r="F109" s="33"/>
      <c r="G109" s="33" t="s">
        <v>716</v>
      </c>
      <c r="H109" s="33" t="s">
        <v>50</v>
      </c>
      <c r="I109" s="33" t="s">
        <v>102</v>
      </c>
      <c r="J109" s="33" t="s">
        <v>52</v>
      </c>
      <c r="K109" t="s">
        <v>35</v>
      </c>
      <c r="L109" t="s">
        <v>38</v>
      </c>
      <c r="M109" t="s">
        <v>37</v>
      </c>
      <c r="N109" s="33" t="s">
        <v>38</v>
      </c>
      <c r="O109" t="s">
        <v>53</v>
      </c>
      <c r="P109" s="33" t="s">
        <v>717</v>
      </c>
      <c r="Q109" s="33" t="s">
        <v>41</v>
      </c>
      <c r="R109" s="33" t="s">
        <v>614</v>
      </c>
      <c r="S109" s="33" t="s">
        <v>718</v>
      </c>
      <c r="T109" s="33" t="s">
        <v>44</v>
      </c>
      <c r="U109" s="33" t="s">
        <v>41</v>
      </c>
      <c r="V109" s="33">
        <v>2012</v>
      </c>
      <c r="W109" s="33" t="s">
        <v>41</v>
      </c>
      <c r="X109" s="33">
        <v>2021</v>
      </c>
    </row>
    <row r="110" spans="1:24" hidden="1">
      <c r="A110" s="33" t="s">
        <v>719</v>
      </c>
      <c r="B110" t="s">
        <v>720</v>
      </c>
      <c r="C110" s="33" t="s">
        <v>721</v>
      </c>
      <c r="D110" s="33" t="s">
        <v>100</v>
      </c>
      <c r="E110" s="33" t="s">
        <v>30</v>
      </c>
      <c r="F110" s="33"/>
      <c r="G110" s="33" t="s">
        <v>722</v>
      </c>
      <c r="H110" s="33" t="s">
        <v>80</v>
      </c>
      <c r="I110" s="33" t="s">
        <v>102</v>
      </c>
      <c r="J110" s="33" t="s">
        <v>52</v>
      </c>
      <c r="K110" t="s">
        <v>35</v>
      </c>
      <c r="L110" t="s">
        <v>38</v>
      </c>
      <c r="M110" t="s">
        <v>81</v>
      </c>
      <c r="N110" s="33" t="s">
        <v>82</v>
      </c>
      <c r="O110" t="s">
        <v>53</v>
      </c>
      <c r="P110" s="13" t="s">
        <v>723</v>
      </c>
      <c r="Q110" s="33" t="s">
        <v>41</v>
      </c>
      <c r="R110" s="33" t="s">
        <v>724</v>
      </c>
      <c r="S110" s="33" t="s">
        <v>725</v>
      </c>
      <c r="T110" s="33" t="s">
        <v>44</v>
      </c>
      <c r="U110" s="33" t="s">
        <v>41</v>
      </c>
      <c r="V110" s="33">
        <v>2019</v>
      </c>
      <c r="W110" s="33" t="s">
        <v>41</v>
      </c>
      <c r="X110" s="33">
        <v>2021</v>
      </c>
    </row>
    <row r="111" spans="1:24" hidden="1">
      <c r="A111" s="33" t="s">
        <v>726</v>
      </c>
      <c r="B111" t="s">
        <v>727</v>
      </c>
      <c r="C111" s="33" t="s">
        <v>728</v>
      </c>
      <c r="D111" s="33" t="s">
        <v>729</v>
      </c>
      <c r="E111" s="33" t="s">
        <v>30</v>
      </c>
      <c r="F111" s="33"/>
      <c r="G111" s="33" t="s">
        <v>730</v>
      </c>
      <c r="H111" s="33" t="s">
        <v>50</v>
      </c>
      <c r="I111" s="33" t="s">
        <v>51</v>
      </c>
      <c r="J111" s="33" t="s">
        <v>52</v>
      </c>
      <c r="K111" t="s">
        <v>35</v>
      </c>
      <c r="L111" t="s">
        <v>38</v>
      </c>
      <c r="M111" t="s">
        <v>37</v>
      </c>
      <c r="N111" s="33" t="s">
        <v>38</v>
      </c>
      <c r="O111" t="s">
        <v>39</v>
      </c>
      <c r="P111" s="33" t="s">
        <v>731</v>
      </c>
      <c r="Q111" s="33" t="s">
        <v>41</v>
      </c>
      <c r="R111" s="33" t="s">
        <v>732</v>
      </c>
      <c r="S111" s="33" t="s">
        <v>733</v>
      </c>
      <c r="T111" s="33" t="s">
        <v>44</v>
      </c>
      <c r="U111" s="33" t="s">
        <v>41</v>
      </c>
      <c r="V111" s="33">
        <v>2014</v>
      </c>
      <c r="W111" s="33" t="s">
        <v>41</v>
      </c>
      <c r="X111" s="33">
        <v>2020</v>
      </c>
    </row>
    <row r="112" spans="1:24" hidden="1">
      <c r="A112" s="33" t="s">
        <v>734</v>
      </c>
      <c r="B112" t="s">
        <v>735</v>
      </c>
      <c r="C112" s="33" t="s">
        <v>736</v>
      </c>
      <c r="D112" s="33" t="s">
        <v>737</v>
      </c>
      <c r="E112" s="33" t="s">
        <v>30</v>
      </c>
      <c r="F112" s="33"/>
      <c r="G112" s="33" t="s">
        <v>738</v>
      </c>
      <c r="H112" s="33" t="s">
        <v>50</v>
      </c>
      <c r="I112" s="33" t="s">
        <v>51</v>
      </c>
      <c r="J112" s="33" t="s">
        <v>52</v>
      </c>
      <c r="K112" t="s">
        <v>192</v>
      </c>
      <c r="L112" t="s">
        <v>38</v>
      </c>
      <c r="M112" t="s">
        <v>37</v>
      </c>
      <c r="N112" s="33" t="s">
        <v>38</v>
      </c>
      <c r="O112" t="s">
        <v>39</v>
      </c>
      <c r="P112" s="33"/>
      <c r="Q112" s="33" t="s">
        <v>30</v>
      </c>
      <c r="R112" s="33" t="s">
        <v>739</v>
      </c>
      <c r="S112" s="33" t="s">
        <v>740</v>
      </c>
      <c r="T112" s="33" t="s">
        <v>44</v>
      </c>
      <c r="U112" s="33" t="s">
        <v>41</v>
      </c>
      <c r="V112" s="33">
        <v>2012</v>
      </c>
      <c r="W112" s="33" t="s">
        <v>30</v>
      </c>
      <c r="X112" s="33"/>
    </row>
    <row r="113" spans="1:24" hidden="1">
      <c r="A113" s="33" t="s">
        <v>741</v>
      </c>
      <c r="B113" t="s">
        <v>742</v>
      </c>
      <c r="C113" s="33" t="s">
        <v>743</v>
      </c>
      <c r="D113" s="33" t="s">
        <v>48</v>
      </c>
      <c r="E113" s="33" t="s">
        <v>30</v>
      </c>
      <c r="F113" s="33"/>
      <c r="G113" s="33" t="s">
        <v>744</v>
      </c>
      <c r="H113" s="33" t="s">
        <v>50</v>
      </c>
      <c r="I113" s="33" t="s">
        <v>102</v>
      </c>
      <c r="J113" s="33" t="s">
        <v>52</v>
      </c>
      <c r="K113" t="s">
        <v>35</v>
      </c>
      <c r="L113" t="s">
        <v>745</v>
      </c>
      <c r="M113" t="s">
        <v>37</v>
      </c>
      <c r="N113" s="33" t="s">
        <v>38</v>
      </c>
      <c r="O113" t="s">
        <v>53</v>
      </c>
      <c r="P113" s="13" t="s">
        <v>746</v>
      </c>
      <c r="Q113" s="33" t="s">
        <v>41</v>
      </c>
      <c r="R113" s="33" t="s">
        <v>548</v>
      </c>
      <c r="S113" s="33" t="s">
        <v>747</v>
      </c>
      <c r="T113" s="33" t="s">
        <v>44</v>
      </c>
      <c r="U113" s="33" t="s">
        <v>41</v>
      </c>
      <c r="V113" s="33">
        <v>2019</v>
      </c>
      <c r="W113" s="33" t="s">
        <v>41</v>
      </c>
      <c r="X113" s="33">
        <v>2021</v>
      </c>
    </row>
    <row r="114" spans="1:24" hidden="1">
      <c r="A114" s="33" t="s">
        <v>748</v>
      </c>
      <c r="B114" t="s">
        <v>749</v>
      </c>
      <c r="C114" s="33" t="s">
        <v>750</v>
      </c>
      <c r="D114" s="33" t="s">
        <v>751</v>
      </c>
      <c r="E114" s="33" t="s">
        <v>30</v>
      </c>
      <c r="F114" s="33"/>
      <c r="G114" s="33" t="s">
        <v>752</v>
      </c>
      <c r="H114" s="33" t="s">
        <v>50</v>
      </c>
      <c r="I114" s="18" t="s">
        <v>33</v>
      </c>
      <c r="J114" s="33" t="s">
        <v>52</v>
      </c>
      <c r="K114" t="s">
        <v>35</v>
      </c>
      <c r="L114" t="s">
        <v>38</v>
      </c>
      <c r="M114" t="s">
        <v>37</v>
      </c>
      <c r="N114" s="33" t="s">
        <v>38</v>
      </c>
      <c r="O114" t="s">
        <v>53</v>
      </c>
      <c r="P114" s="33" t="s">
        <v>753</v>
      </c>
      <c r="Q114" s="33" t="s">
        <v>41</v>
      </c>
      <c r="R114" s="33" t="s">
        <v>589</v>
      </c>
      <c r="S114" s="33" t="s">
        <v>754</v>
      </c>
      <c r="T114" s="33" t="s">
        <v>44</v>
      </c>
      <c r="U114" s="33" t="s">
        <v>41</v>
      </c>
      <c r="V114" s="33">
        <v>1997</v>
      </c>
      <c r="W114" s="33"/>
      <c r="X114" s="33"/>
    </row>
    <row r="115" spans="1:24" hidden="1">
      <c r="A115" s="33" t="s">
        <v>748</v>
      </c>
      <c r="B115" t="s">
        <v>755</v>
      </c>
      <c r="C115" s="33" t="s">
        <v>756</v>
      </c>
      <c r="D115" s="33" t="s">
        <v>757</v>
      </c>
      <c r="E115" s="33" t="s">
        <v>41</v>
      </c>
      <c r="F115" s="33" t="s">
        <v>749</v>
      </c>
      <c r="G115" s="33" t="s">
        <v>752</v>
      </c>
      <c r="H115" s="33" t="s">
        <v>50</v>
      </c>
      <c r="I115" s="18" t="s">
        <v>33</v>
      </c>
      <c r="J115" s="33" t="s">
        <v>52</v>
      </c>
      <c r="K115" t="s">
        <v>35</v>
      </c>
      <c r="L115" t="s">
        <v>38</v>
      </c>
      <c r="M115" t="s">
        <v>37</v>
      </c>
      <c r="N115" s="33" t="s">
        <v>38</v>
      </c>
      <c r="O115" t="s">
        <v>53</v>
      </c>
      <c r="P115" s="33" t="s">
        <v>753</v>
      </c>
      <c r="Q115" s="33" t="s">
        <v>41</v>
      </c>
      <c r="R115" s="33" t="s">
        <v>589</v>
      </c>
      <c r="S115" s="33" t="s">
        <v>754</v>
      </c>
      <c r="T115" s="33" t="s">
        <v>44</v>
      </c>
      <c r="U115" s="33" t="s">
        <v>41</v>
      </c>
      <c r="V115" s="33">
        <v>2018</v>
      </c>
      <c r="W115" s="33"/>
      <c r="X115" s="33"/>
    </row>
    <row r="116" spans="1:24" hidden="1">
      <c r="A116" s="33" t="s">
        <v>748</v>
      </c>
      <c r="B116" t="s">
        <v>758</v>
      </c>
      <c r="C116" s="33" t="s">
        <v>759</v>
      </c>
      <c r="D116" s="33" t="s">
        <v>68</v>
      </c>
      <c r="E116" s="33" t="s">
        <v>41</v>
      </c>
      <c r="F116" s="33" t="s">
        <v>749</v>
      </c>
      <c r="G116" s="33" t="s">
        <v>752</v>
      </c>
      <c r="H116" s="33" t="s">
        <v>50</v>
      </c>
      <c r="I116" s="18" t="s">
        <v>33</v>
      </c>
      <c r="J116" s="33" t="s">
        <v>52</v>
      </c>
      <c r="K116" t="s">
        <v>35</v>
      </c>
      <c r="L116" t="s">
        <v>38</v>
      </c>
      <c r="M116" t="s">
        <v>37</v>
      </c>
      <c r="N116" s="33" t="s">
        <v>38</v>
      </c>
      <c r="O116" t="s">
        <v>53</v>
      </c>
      <c r="P116" s="33" t="s">
        <v>753</v>
      </c>
      <c r="Q116" s="33" t="s">
        <v>41</v>
      </c>
      <c r="R116" s="33" t="s">
        <v>589</v>
      </c>
      <c r="S116" s="33" t="s">
        <v>754</v>
      </c>
      <c r="T116" s="33" t="s">
        <v>44</v>
      </c>
      <c r="U116" s="33" t="s">
        <v>41</v>
      </c>
      <c r="V116" s="33">
        <v>2020</v>
      </c>
      <c r="W116" s="33"/>
      <c r="X116" s="33"/>
    </row>
    <row r="117" spans="1:24" hidden="1">
      <c r="A117" s="33" t="s">
        <v>748</v>
      </c>
      <c r="B117" t="s">
        <v>760</v>
      </c>
      <c r="C117" s="33" t="s">
        <v>761</v>
      </c>
      <c r="D117" s="33" t="s">
        <v>65</v>
      </c>
      <c r="E117" s="33" t="s">
        <v>41</v>
      </c>
      <c r="F117" s="33" t="s">
        <v>749</v>
      </c>
      <c r="G117" s="33" t="s">
        <v>752</v>
      </c>
      <c r="H117" s="33" t="s">
        <v>50</v>
      </c>
      <c r="I117" s="18" t="s">
        <v>33</v>
      </c>
      <c r="J117" s="33" t="s">
        <v>52</v>
      </c>
      <c r="K117" t="s">
        <v>35</v>
      </c>
      <c r="L117" t="s">
        <v>38</v>
      </c>
      <c r="M117" t="s">
        <v>37</v>
      </c>
      <c r="N117" s="33" t="s">
        <v>38</v>
      </c>
      <c r="O117" t="s">
        <v>53</v>
      </c>
      <c r="P117" s="33" t="s">
        <v>753</v>
      </c>
      <c r="Q117" s="33" t="s">
        <v>41</v>
      </c>
      <c r="R117" s="33" t="s">
        <v>589</v>
      </c>
      <c r="S117" s="33" t="s">
        <v>754</v>
      </c>
      <c r="T117" s="33" t="s">
        <v>44</v>
      </c>
      <c r="U117" s="33" t="s">
        <v>41</v>
      </c>
      <c r="V117" s="33">
        <v>2019</v>
      </c>
      <c r="W117" s="33"/>
      <c r="X117" s="33"/>
    </row>
    <row r="118" spans="1:24" hidden="1">
      <c r="A118" s="33" t="s">
        <v>762</v>
      </c>
      <c r="B118" t="s">
        <v>763</v>
      </c>
      <c r="C118" s="33" t="s">
        <v>764</v>
      </c>
      <c r="D118" s="33" t="s">
        <v>765</v>
      </c>
      <c r="E118" s="33" t="s">
        <v>30</v>
      </c>
      <c r="F118" s="33"/>
      <c r="G118" s="33" t="s">
        <v>766</v>
      </c>
      <c r="H118" s="33" t="s">
        <v>80</v>
      </c>
      <c r="I118" s="33" t="s">
        <v>102</v>
      </c>
      <c r="J118" s="33" t="s">
        <v>52</v>
      </c>
      <c r="K118" t="s">
        <v>35</v>
      </c>
      <c r="L118" t="s">
        <v>38</v>
      </c>
      <c r="M118" t="s">
        <v>81</v>
      </c>
      <c r="N118" t="s">
        <v>767</v>
      </c>
      <c r="O118" t="s">
        <v>39</v>
      </c>
      <c r="P118" s="33" t="s">
        <v>768</v>
      </c>
      <c r="Q118" s="33" t="s">
        <v>41</v>
      </c>
      <c r="R118" s="33" t="s">
        <v>769</v>
      </c>
      <c r="S118" s="33" t="s">
        <v>770</v>
      </c>
      <c r="T118" s="33" t="s">
        <v>44</v>
      </c>
      <c r="U118" s="33" t="s">
        <v>41</v>
      </c>
      <c r="V118" s="33">
        <v>2020</v>
      </c>
      <c r="W118" s="33" t="s">
        <v>41</v>
      </c>
      <c r="X118" s="33">
        <v>2022</v>
      </c>
    </row>
    <row r="119" spans="1:24" hidden="1">
      <c r="A119" s="33" t="s">
        <v>771</v>
      </c>
      <c r="B119" t="s">
        <v>772</v>
      </c>
      <c r="C119" s="33" t="s">
        <v>773</v>
      </c>
      <c r="D119" s="33" t="s">
        <v>110</v>
      </c>
      <c r="E119" s="33" t="s">
        <v>30</v>
      </c>
      <c r="F119" s="33"/>
      <c r="G119" s="33" t="s">
        <v>774</v>
      </c>
      <c r="H119" s="33" t="s">
        <v>50</v>
      </c>
      <c r="I119" s="33" t="s">
        <v>51</v>
      </c>
      <c r="J119" s="33" t="s">
        <v>52</v>
      </c>
      <c r="K119" t="s">
        <v>35</v>
      </c>
      <c r="L119" t="s">
        <v>38</v>
      </c>
      <c r="M119" t="s">
        <v>37</v>
      </c>
      <c r="N119" s="33" t="s">
        <v>38</v>
      </c>
      <c r="O119" t="s">
        <v>53</v>
      </c>
      <c r="P119" s="33" t="s">
        <v>775</v>
      </c>
      <c r="Q119" s="33" t="s">
        <v>41</v>
      </c>
      <c r="R119" s="33" t="s">
        <v>776</v>
      </c>
      <c r="S119" s="33" t="s">
        <v>777</v>
      </c>
      <c r="T119" s="33" t="s">
        <v>44</v>
      </c>
      <c r="U119" s="33" t="s">
        <v>41</v>
      </c>
      <c r="V119" s="33">
        <v>2017</v>
      </c>
      <c r="W119" s="33" t="s">
        <v>41</v>
      </c>
      <c r="X119" s="33">
        <v>2017</v>
      </c>
    </row>
    <row r="120" spans="1:24" hidden="1">
      <c r="A120" s="33" t="s">
        <v>778</v>
      </c>
      <c r="B120" t="s">
        <v>779</v>
      </c>
      <c r="C120" s="33" t="s">
        <v>780</v>
      </c>
      <c r="D120" s="33" t="s">
        <v>306</v>
      </c>
      <c r="E120" s="33" t="s">
        <v>30</v>
      </c>
      <c r="F120" s="33"/>
      <c r="G120" s="33" t="s">
        <v>781</v>
      </c>
      <c r="H120" s="33" t="s">
        <v>50</v>
      </c>
      <c r="I120" s="33" t="s">
        <v>51</v>
      </c>
      <c r="J120" s="33" t="s">
        <v>52</v>
      </c>
      <c r="K120" t="s">
        <v>35</v>
      </c>
      <c r="L120" t="s">
        <v>38</v>
      </c>
      <c r="M120" t="s">
        <v>37</v>
      </c>
      <c r="N120" s="33" t="s">
        <v>38</v>
      </c>
      <c r="O120" t="s">
        <v>53</v>
      </c>
      <c r="P120" s="33" t="s">
        <v>782</v>
      </c>
      <c r="Q120" s="33" t="s">
        <v>41</v>
      </c>
      <c r="R120" s="33" t="s">
        <v>783</v>
      </c>
      <c r="S120" s="33" t="s">
        <v>784</v>
      </c>
      <c r="T120" s="33" t="s">
        <v>44</v>
      </c>
      <c r="U120" s="33" t="s">
        <v>41</v>
      </c>
      <c r="V120" s="33">
        <v>2015</v>
      </c>
      <c r="W120" s="33" t="s">
        <v>41</v>
      </c>
      <c r="X120" s="33">
        <v>2021</v>
      </c>
    </row>
    <row r="121" spans="1:24" hidden="1">
      <c r="A121" s="33" t="s">
        <v>785</v>
      </c>
      <c r="B121" t="s">
        <v>786</v>
      </c>
      <c r="C121" s="33" t="s">
        <v>787</v>
      </c>
      <c r="D121" s="33" t="s">
        <v>788</v>
      </c>
      <c r="E121" s="33" t="s">
        <v>30</v>
      </c>
      <c r="F121" s="33"/>
      <c r="G121" s="33" t="s">
        <v>789</v>
      </c>
      <c r="H121" s="33" t="s">
        <v>50</v>
      </c>
      <c r="I121" s="18" t="s">
        <v>33</v>
      </c>
      <c r="J121" s="33" t="s">
        <v>52</v>
      </c>
      <c r="K121" t="s">
        <v>35</v>
      </c>
      <c r="L121" t="s">
        <v>38</v>
      </c>
      <c r="M121" t="s">
        <v>37</v>
      </c>
      <c r="N121" s="33" t="s">
        <v>38</v>
      </c>
      <c r="O121" t="s">
        <v>53</v>
      </c>
      <c r="P121" s="33" t="s">
        <v>790</v>
      </c>
      <c r="Q121" s="33" t="s">
        <v>41</v>
      </c>
      <c r="R121" s="33" t="s">
        <v>791</v>
      </c>
      <c r="S121" s="33" t="s">
        <v>792</v>
      </c>
      <c r="T121" s="33" t="s">
        <v>44</v>
      </c>
      <c r="U121" s="33" t="s">
        <v>41</v>
      </c>
      <c r="V121" s="33">
        <v>2014</v>
      </c>
      <c r="W121" s="33" t="s">
        <v>41</v>
      </c>
      <c r="X121" s="33">
        <v>2020</v>
      </c>
    </row>
    <row r="122" spans="1:24" hidden="1">
      <c r="A122" s="33" t="s">
        <v>793</v>
      </c>
      <c r="B122" t="s">
        <v>794</v>
      </c>
      <c r="C122" s="33" t="s">
        <v>795</v>
      </c>
      <c r="D122" s="33" t="s">
        <v>450</v>
      </c>
      <c r="E122" s="33" t="s">
        <v>30</v>
      </c>
      <c r="F122" s="33"/>
      <c r="G122" s="33" t="s">
        <v>796</v>
      </c>
      <c r="H122" s="33" t="s">
        <v>50</v>
      </c>
      <c r="I122" s="33" t="s">
        <v>102</v>
      </c>
      <c r="J122" s="33" t="s">
        <v>52</v>
      </c>
      <c r="K122" t="s">
        <v>35</v>
      </c>
      <c r="L122" t="s">
        <v>38</v>
      </c>
      <c r="M122" t="s">
        <v>37</v>
      </c>
      <c r="N122" s="33" t="s">
        <v>38</v>
      </c>
      <c r="O122" t="s">
        <v>53</v>
      </c>
      <c r="P122" s="33" t="s">
        <v>797</v>
      </c>
      <c r="Q122" s="33" t="s">
        <v>41</v>
      </c>
      <c r="R122" s="33" t="s">
        <v>798</v>
      </c>
      <c r="S122" s="33" t="s">
        <v>799</v>
      </c>
      <c r="T122" s="33" t="s">
        <v>44</v>
      </c>
      <c r="U122" s="33" t="s">
        <v>41</v>
      </c>
      <c r="V122" s="33">
        <v>2018</v>
      </c>
      <c r="W122" s="33" t="s">
        <v>41</v>
      </c>
      <c r="X122" s="33">
        <v>2020</v>
      </c>
    </row>
    <row r="123" spans="1:24" hidden="1">
      <c r="A123" s="13" t="s">
        <v>800</v>
      </c>
      <c r="B123" s="13" t="s">
        <v>801</v>
      </c>
      <c r="C123" s="13" t="s">
        <v>802</v>
      </c>
      <c r="D123" s="13" t="s">
        <v>803</v>
      </c>
      <c r="E123" s="13" t="s">
        <v>30</v>
      </c>
      <c r="F123" s="13"/>
      <c r="G123" s="13" t="s">
        <v>804</v>
      </c>
      <c r="H123" s="13" t="s">
        <v>120</v>
      </c>
      <c r="I123" s="13" t="s">
        <v>92</v>
      </c>
      <c r="J123" s="33" t="s">
        <v>93</v>
      </c>
      <c r="K123" s="18" t="s">
        <v>93</v>
      </c>
      <c r="L123" s="18" t="s">
        <v>93</v>
      </c>
      <c r="M123" t="s">
        <v>356</v>
      </c>
      <c r="N123" s="33" t="s">
        <v>38</v>
      </c>
      <c r="O123" t="s">
        <v>94</v>
      </c>
      <c r="P123" s="13"/>
      <c r="Q123" s="13"/>
      <c r="R123" s="13" t="s">
        <v>805</v>
      </c>
      <c r="S123" s="13" t="s">
        <v>806</v>
      </c>
      <c r="T123" s="13" t="s">
        <v>44</v>
      </c>
      <c r="U123" t="s">
        <v>41</v>
      </c>
      <c r="V123">
        <v>1994</v>
      </c>
      <c r="W123" t="s">
        <v>41</v>
      </c>
      <c r="X123">
        <v>2016</v>
      </c>
    </row>
    <row r="124" spans="1:24" hidden="1">
      <c r="A124" s="13" t="s">
        <v>807</v>
      </c>
      <c r="B124" s="13" t="s">
        <v>808</v>
      </c>
      <c r="C124" s="13" t="s">
        <v>809</v>
      </c>
      <c r="D124" t="s">
        <v>810</v>
      </c>
      <c r="E124" s="13" t="s">
        <v>30</v>
      </c>
      <c r="F124" s="13"/>
      <c r="G124" s="13" t="s">
        <v>811</v>
      </c>
      <c r="H124" s="13" t="s">
        <v>120</v>
      </c>
      <c r="I124" s="13" t="s">
        <v>92</v>
      </c>
      <c r="J124" s="33" t="s">
        <v>93</v>
      </c>
      <c r="K124" s="18" t="s">
        <v>93</v>
      </c>
      <c r="L124" s="18" t="s">
        <v>93</v>
      </c>
      <c r="M124" t="s">
        <v>356</v>
      </c>
      <c r="N124" s="33" t="s">
        <v>38</v>
      </c>
      <c r="O124" t="s">
        <v>94</v>
      </c>
      <c r="R124" s="13" t="s">
        <v>812</v>
      </c>
      <c r="S124" t="s">
        <v>813</v>
      </c>
      <c r="T124" s="13" t="s">
        <v>44</v>
      </c>
      <c r="U124" s="13" t="s">
        <v>41</v>
      </c>
      <c r="V124" s="13">
        <v>2018</v>
      </c>
      <c r="W124" s="13" t="s">
        <v>41</v>
      </c>
      <c r="X124" s="13">
        <v>2019</v>
      </c>
    </row>
    <row r="125" spans="1:24" hidden="1">
      <c r="A125" s="33" t="s">
        <v>814</v>
      </c>
      <c r="B125" t="s">
        <v>815</v>
      </c>
      <c r="C125" s="33" t="s">
        <v>816</v>
      </c>
      <c r="D125" s="33" t="s">
        <v>751</v>
      </c>
      <c r="E125" s="33" t="s">
        <v>30</v>
      </c>
      <c r="F125" s="33"/>
      <c r="G125" s="33" t="s">
        <v>817</v>
      </c>
      <c r="H125" s="33" t="s">
        <v>50</v>
      </c>
      <c r="I125" s="33" t="s">
        <v>102</v>
      </c>
      <c r="J125" s="33" t="s">
        <v>52</v>
      </c>
      <c r="K125" t="s">
        <v>35</v>
      </c>
      <c r="L125" t="s">
        <v>38</v>
      </c>
      <c r="M125" t="s">
        <v>37</v>
      </c>
      <c r="N125" s="33" t="s">
        <v>38</v>
      </c>
      <c r="O125" t="s">
        <v>53</v>
      </c>
      <c r="P125" s="33" t="s">
        <v>818</v>
      </c>
      <c r="Q125" s="33" t="s">
        <v>41</v>
      </c>
      <c r="R125" s="33" t="s">
        <v>776</v>
      </c>
      <c r="S125" s="33" t="s">
        <v>819</v>
      </c>
      <c r="T125" s="33" t="s">
        <v>44</v>
      </c>
      <c r="U125" s="33" t="s">
        <v>41</v>
      </c>
      <c r="V125" s="33">
        <v>2010</v>
      </c>
      <c r="W125" s="33"/>
      <c r="X125" s="33"/>
    </row>
    <row r="126" spans="1:24" hidden="1">
      <c r="A126" s="33" t="s">
        <v>820</v>
      </c>
      <c r="B126" t="s">
        <v>821</v>
      </c>
      <c r="C126" s="33" t="s">
        <v>822</v>
      </c>
      <c r="D126" s="33" t="s">
        <v>100</v>
      </c>
      <c r="E126" s="33" t="s">
        <v>30</v>
      </c>
      <c r="F126" s="33"/>
      <c r="G126" s="33" t="s">
        <v>823</v>
      </c>
      <c r="H126" s="33" t="s">
        <v>50</v>
      </c>
      <c r="I126" s="33" t="s">
        <v>102</v>
      </c>
      <c r="J126" s="33" t="s">
        <v>52</v>
      </c>
      <c r="K126" t="s">
        <v>35</v>
      </c>
      <c r="L126" t="s">
        <v>38</v>
      </c>
      <c r="M126" t="s">
        <v>37</v>
      </c>
      <c r="N126" s="33" t="s">
        <v>38</v>
      </c>
      <c r="O126" t="s">
        <v>53</v>
      </c>
      <c r="P126" s="33" t="s">
        <v>104</v>
      </c>
      <c r="Q126" s="33" t="s">
        <v>41</v>
      </c>
      <c r="R126" s="33" t="s">
        <v>614</v>
      </c>
      <c r="S126" s="33" t="s">
        <v>824</v>
      </c>
      <c r="T126" s="33" t="s">
        <v>44</v>
      </c>
      <c r="U126" s="33" t="s">
        <v>41</v>
      </c>
      <c r="V126" s="33">
        <v>1998</v>
      </c>
      <c r="W126" s="33" t="s">
        <v>41</v>
      </c>
      <c r="X126" s="33">
        <v>2016</v>
      </c>
    </row>
    <row r="127" spans="1:24" hidden="1">
      <c r="A127" s="33" t="s">
        <v>820</v>
      </c>
      <c r="B127" t="s">
        <v>825</v>
      </c>
      <c r="C127" s="33" t="s">
        <v>826</v>
      </c>
      <c r="D127" s="33" t="s">
        <v>827</v>
      </c>
      <c r="E127" s="33" t="s">
        <v>41</v>
      </c>
      <c r="F127" s="33" t="s">
        <v>821</v>
      </c>
      <c r="G127" s="33" t="s">
        <v>823</v>
      </c>
      <c r="H127" s="33" t="s">
        <v>50</v>
      </c>
      <c r="I127" s="33" t="s">
        <v>102</v>
      </c>
      <c r="J127" s="33" t="s">
        <v>52</v>
      </c>
      <c r="K127" t="s">
        <v>35</v>
      </c>
      <c r="L127" t="s">
        <v>38</v>
      </c>
      <c r="M127" t="s">
        <v>37</v>
      </c>
      <c r="N127" s="33" t="s">
        <v>38</v>
      </c>
      <c r="O127" t="s">
        <v>53</v>
      </c>
      <c r="P127" s="33" t="s">
        <v>104</v>
      </c>
      <c r="Q127" s="33" t="s">
        <v>41</v>
      </c>
      <c r="R127" s="33" t="s">
        <v>614</v>
      </c>
      <c r="S127" s="33" t="s">
        <v>824</v>
      </c>
      <c r="T127" s="33" t="s">
        <v>186</v>
      </c>
      <c r="U127" s="33" t="s">
        <v>30</v>
      </c>
      <c r="V127" s="33"/>
      <c r="W127" s="33"/>
      <c r="X127" s="33"/>
    </row>
    <row r="128" spans="1:24" hidden="1">
      <c r="A128" s="33" t="s">
        <v>820</v>
      </c>
      <c r="B128" t="s">
        <v>828</v>
      </c>
      <c r="C128" s="33" t="s">
        <v>829</v>
      </c>
      <c r="D128" s="33" t="s">
        <v>68</v>
      </c>
      <c r="E128" s="33" t="s">
        <v>41</v>
      </c>
      <c r="F128" s="33" t="s">
        <v>821</v>
      </c>
      <c r="G128" s="33" t="s">
        <v>823</v>
      </c>
      <c r="H128" s="33" t="s">
        <v>50</v>
      </c>
      <c r="I128" s="33" t="s">
        <v>102</v>
      </c>
      <c r="J128" s="33" t="s">
        <v>52</v>
      </c>
      <c r="K128" t="s">
        <v>35</v>
      </c>
      <c r="L128" t="s">
        <v>38</v>
      </c>
      <c r="M128" t="s">
        <v>37</v>
      </c>
      <c r="N128" s="33" t="s">
        <v>38</v>
      </c>
      <c r="O128" t="s">
        <v>53</v>
      </c>
      <c r="P128" s="33" t="s">
        <v>104</v>
      </c>
      <c r="Q128" s="33" t="s">
        <v>41</v>
      </c>
      <c r="R128" s="33" t="s">
        <v>614</v>
      </c>
      <c r="S128" s="33" t="s">
        <v>824</v>
      </c>
      <c r="T128" s="33" t="s">
        <v>44</v>
      </c>
      <c r="U128" s="33" t="s">
        <v>41</v>
      </c>
      <c r="V128" s="33">
        <v>2019</v>
      </c>
      <c r="W128" s="33"/>
      <c r="X128" s="33"/>
    </row>
    <row r="129" spans="1:24" hidden="1">
      <c r="A129" s="33" t="s">
        <v>830</v>
      </c>
      <c r="B129" t="s">
        <v>831</v>
      </c>
      <c r="C129" s="33" t="s">
        <v>832</v>
      </c>
      <c r="D129" s="33" t="s">
        <v>100</v>
      </c>
      <c r="E129" s="33" t="s">
        <v>30</v>
      </c>
      <c r="F129" s="33"/>
      <c r="G129" s="33" t="s">
        <v>833</v>
      </c>
      <c r="H129" s="33" t="s">
        <v>50</v>
      </c>
      <c r="I129" s="33" t="s">
        <v>102</v>
      </c>
      <c r="J129" s="33" t="s">
        <v>34</v>
      </c>
      <c r="K129" t="s">
        <v>35</v>
      </c>
      <c r="L129" t="s">
        <v>36</v>
      </c>
      <c r="M129" t="s">
        <v>37</v>
      </c>
      <c r="N129" s="33" t="s">
        <v>38</v>
      </c>
      <c r="O129" t="s">
        <v>316</v>
      </c>
      <c r="P129" s="33" t="s">
        <v>834</v>
      </c>
      <c r="Q129" s="33" t="s">
        <v>41</v>
      </c>
      <c r="R129" s="33" t="s">
        <v>252</v>
      </c>
      <c r="S129" s="33" t="s">
        <v>835</v>
      </c>
      <c r="T129" s="33" t="s">
        <v>44</v>
      </c>
      <c r="U129" s="33" t="s">
        <v>41</v>
      </c>
      <c r="V129" s="33">
        <v>2006</v>
      </c>
      <c r="W129" s="33" t="s">
        <v>41</v>
      </c>
      <c r="X129" s="33">
        <v>2016</v>
      </c>
    </row>
    <row r="130" spans="1:24" hidden="1">
      <c r="A130" s="33" t="s">
        <v>836</v>
      </c>
      <c r="B130" t="s">
        <v>837</v>
      </c>
      <c r="C130" s="33" t="s">
        <v>838</v>
      </c>
      <c r="D130" s="33" t="s">
        <v>839</v>
      </c>
      <c r="E130" s="33" t="s">
        <v>30</v>
      </c>
      <c r="F130" s="33"/>
      <c r="G130" s="33" t="s">
        <v>840</v>
      </c>
      <c r="H130" s="33" t="s">
        <v>50</v>
      </c>
      <c r="I130" s="33" t="s">
        <v>102</v>
      </c>
      <c r="J130" s="33" t="s">
        <v>464</v>
      </c>
      <c r="K130" t="s">
        <v>35</v>
      </c>
      <c r="L130" t="s">
        <v>841</v>
      </c>
      <c r="M130" t="s">
        <v>37</v>
      </c>
      <c r="N130" s="33" t="s">
        <v>38</v>
      </c>
      <c r="O130" t="s">
        <v>53</v>
      </c>
      <c r="P130" s="33" t="s">
        <v>842</v>
      </c>
      <c r="Q130" s="33" t="s">
        <v>41</v>
      </c>
      <c r="R130" s="33" t="s">
        <v>466</v>
      </c>
      <c r="S130" s="33" t="s">
        <v>843</v>
      </c>
      <c r="T130" s="33" t="s">
        <v>44</v>
      </c>
      <c r="U130" s="33" t="s">
        <v>41</v>
      </c>
      <c r="V130" s="33">
        <v>2018</v>
      </c>
      <c r="W130" s="33" t="s">
        <v>41</v>
      </c>
      <c r="X130" s="33">
        <v>2021</v>
      </c>
    </row>
    <row r="131" spans="1:24" hidden="1">
      <c r="A131" s="33" t="s">
        <v>820</v>
      </c>
      <c r="B131" t="s">
        <v>844</v>
      </c>
      <c r="C131" s="33" t="s">
        <v>845</v>
      </c>
      <c r="D131" s="33" t="s">
        <v>846</v>
      </c>
      <c r="E131" s="33" t="s">
        <v>41</v>
      </c>
      <c r="F131" s="33" t="s">
        <v>821</v>
      </c>
      <c r="G131" s="33" t="s">
        <v>823</v>
      </c>
      <c r="H131" s="33" t="s">
        <v>50</v>
      </c>
      <c r="I131" s="33" t="s">
        <v>102</v>
      </c>
      <c r="J131" s="33" t="s">
        <v>52</v>
      </c>
      <c r="K131" t="s">
        <v>35</v>
      </c>
      <c r="L131" t="s">
        <v>38</v>
      </c>
      <c r="M131" t="s">
        <v>37</v>
      </c>
      <c r="N131" s="33" t="s">
        <v>38</v>
      </c>
      <c r="O131" t="s">
        <v>53</v>
      </c>
      <c r="P131" s="33" t="s">
        <v>104</v>
      </c>
      <c r="Q131" s="33" t="s">
        <v>41</v>
      </c>
      <c r="R131" s="33" t="s">
        <v>614</v>
      </c>
      <c r="S131" s="33" t="s">
        <v>824</v>
      </c>
      <c r="T131" s="33" t="s">
        <v>44</v>
      </c>
      <c r="U131" s="33" t="s">
        <v>41</v>
      </c>
      <c r="V131" s="33">
        <v>2017</v>
      </c>
      <c r="W131" s="33"/>
      <c r="X131" s="33"/>
    </row>
    <row r="132" spans="1:24" hidden="1">
      <c r="A132" s="33" t="s">
        <v>820</v>
      </c>
      <c r="B132" t="s">
        <v>847</v>
      </c>
      <c r="C132" s="33" t="s">
        <v>848</v>
      </c>
      <c r="D132" s="33" t="s">
        <v>71</v>
      </c>
      <c r="E132" s="33" t="s">
        <v>41</v>
      </c>
      <c r="F132" s="33" t="s">
        <v>821</v>
      </c>
      <c r="G132" s="33" t="s">
        <v>823</v>
      </c>
      <c r="H132" s="33" t="s">
        <v>50</v>
      </c>
      <c r="I132" s="33" t="s">
        <v>102</v>
      </c>
      <c r="J132" s="33" t="s">
        <v>52</v>
      </c>
      <c r="K132" t="s">
        <v>35</v>
      </c>
      <c r="L132" t="s">
        <v>38</v>
      </c>
      <c r="M132" t="s">
        <v>37</v>
      </c>
      <c r="N132" s="33" t="s">
        <v>38</v>
      </c>
      <c r="O132" t="s">
        <v>53</v>
      </c>
      <c r="P132" s="33" t="s">
        <v>104</v>
      </c>
      <c r="Q132" s="33" t="s">
        <v>41</v>
      </c>
      <c r="R132" s="33" t="s">
        <v>614</v>
      </c>
      <c r="S132" s="33" t="s">
        <v>824</v>
      </c>
      <c r="T132" s="33" t="s">
        <v>44</v>
      </c>
      <c r="U132" s="33" t="s">
        <v>41</v>
      </c>
      <c r="V132" s="33">
        <v>2019</v>
      </c>
      <c r="W132" s="33"/>
      <c r="X132" s="33"/>
    </row>
    <row r="133" spans="1:24" hidden="1">
      <c r="A133" s="33" t="s">
        <v>820</v>
      </c>
      <c r="B133" t="s">
        <v>849</v>
      </c>
      <c r="C133" s="33" t="s">
        <v>850</v>
      </c>
      <c r="D133" s="33" t="s">
        <v>757</v>
      </c>
      <c r="E133" s="33" t="s">
        <v>41</v>
      </c>
      <c r="F133" s="33" t="s">
        <v>821</v>
      </c>
      <c r="G133" s="33" t="s">
        <v>823</v>
      </c>
      <c r="H133" s="33" t="s">
        <v>50</v>
      </c>
      <c r="I133" s="33" t="s">
        <v>102</v>
      </c>
      <c r="J133" s="33" t="s">
        <v>52</v>
      </c>
      <c r="K133" t="s">
        <v>35</v>
      </c>
      <c r="L133" t="s">
        <v>38</v>
      </c>
      <c r="M133" t="s">
        <v>37</v>
      </c>
      <c r="N133" s="33" t="s">
        <v>38</v>
      </c>
      <c r="O133" t="s">
        <v>53</v>
      </c>
      <c r="P133" s="33" t="s">
        <v>104</v>
      </c>
      <c r="Q133" s="33" t="s">
        <v>41</v>
      </c>
      <c r="R133" s="33" t="s">
        <v>614</v>
      </c>
      <c r="S133" s="33" t="s">
        <v>824</v>
      </c>
      <c r="T133" s="33" t="s">
        <v>44</v>
      </c>
      <c r="U133" s="33" t="s">
        <v>41</v>
      </c>
      <c r="V133" s="33">
        <v>2018</v>
      </c>
      <c r="W133" s="33"/>
      <c r="X133" s="33"/>
    </row>
    <row r="134" spans="1:24" hidden="1">
      <c r="A134" s="33" t="s">
        <v>820</v>
      </c>
      <c r="B134" t="s">
        <v>851</v>
      </c>
      <c r="C134" s="33" t="s">
        <v>852</v>
      </c>
      <c r="D134" s="33" t="s">
        <v>65</v>
      </c>
      <c r="E134" s="33" t="s">
        <v>41</v>
      </c>
      <c r="F134" s="33" t="s">
        <v>821</v>
      </c>
      <c r="G134" s="33" t="s">
        <v>823</v>
      </c>
      <c r="H134" s="33" t="s">
        <v>50</v>
      </c>
      <c r="I134" s="33" t="s">
        <v>102</v>
      </c>
      <c r="J134" s="33" t="s">
        <v>52</v>
      </c>
      <c r="K134" t="s">
        <v>35</v>
      </c>
      <c r="L134" t="s">
        <v>38</v>
      </c>
      <c r="M134" t="s">
        <v>37</v>
      </c>
      <c r="N134" s="33" t="s">
        <v>38</v>
      </c>
      <c r="O134" t="s">
        <v>53</v>
      </c>
      <c r="P134" s="33" t="s">
        <v>104</v>
      </c>
      <c r="Q134" s="33" t="s">
        <v>41</v>
      </c>
      <c r="R134" s="33" t="s">
        <v>614</v>
      </c>
      <c r="S134" s="33" t="s">
        <v>824</v>
      </c>
      <c r="T134" s="33" t="s">
        <v>44</v>
      </c>
      <c r="U134" s="33" t="s">
        <v>41</v>
      </c>
      <c r="V134" s="33">
        <v>2019</v>
      </c>
      <c r="W134" s="33"/>
      <c r="X134" s="33"/>
    </row>
    <row r="135" spans="1:24" hidden="1">
      <c r="A135" s="33" t="s">
        <v>853</v>
      </c>
      <c r="B135" t="s">
        <v>854</v>
      </c>
      <c r="C135" s="33" t="s">
        <v>855</v>
      </c>
      <c r="D135" s="33" t="s">
        <v>856</v>
      </c>
      <c r="E135" s="33" t="s">
        <v>30</v>
      </c>
      <c r="F135" s="33"/>
      <c r="G135" s="33" t="s">
        <v>857</v>
      </c>
      <c r="H135" s="33" t="s">
        <v>120</v>
      </c>
      <c r="I135" s="18" t="s">
        <v>51</v>
      </c>
      <c r="J135" s="33" t="s">
        <v>93</v>
      </c>
      <c r="K135" s="18" t="s">
        <v>93</v>
      </c>
      <c r="L135" s="18" t="s">
        <v>93</v>
      </c>
      <c r="M135" s="18" t="s">
        <v>37</v>
      </c>
      <c r="N135" s="18" t="s">
        <v>38</v>
      </c>
      <c r="O135" t="s">
        <v>94</v>
      </c>
      <c r="P135" s="33" t="s">
        <v>858</v>
      </c>
      <c r="Q135" s="33" t="s">
        <v>41</v>
      </c>
      <c r="R135" s="33" t="s">
        <v>859</v>
      </c>
      <c r="S135" s="33" t="s">
        <v>860</v>
      </c>
      <c r="T135" s="33" t="s">
        <v>44</v>
      </c>
      <c r="U135" s="33" t="s">
        <v>41</v>
      </c>
      <c r="V135" s="33">
        <v>2005</v>
      </c>
      <c r="W135" s="33"/>
      <c r="X135" s="33"/>
    </row>
    <row r="136" spans="1:24" hidden="1">
      <c r="A136" s="33" t="s">
        <v>861</v>
      </c>
      <c r="B136" t="s">
        <v>862</v>
      </c>
      <c r="C136" s="33" t="s">
        <v>863</v>
      </c>
      <c r="D136" s="33" t="s">
        <v>864</v>
      </c>
      <c r="E136" s="33" t="s">
        <v>30</v>
      </c>
      <c r="F136" s="33"/>
      <c r="G136" s="33" t="s">
        <v>865</v>
      </c>
      <c r="H136" s="33" t="s">
        <v>50</v>
      </c>
      <c r="I136" s="33" t="s">
        <v>51</v>
      </c>
      <c r="J136" s="33" t="s">
        <v>52</v>
      </c>
      <c r="K136" t="s">
        <v>35</v>
      </c>
      <c r="L136" t="s">
        <v>38</v>
      </c>
      <c r="M136" t="s">
        <v>37</v>
      </c>
      <c r="N136" s="33" t="s">
        <v>38</v>
      </c>
      <c r="O136" t="s">
        <v>39</v>
      </c>
      <c r="P136" s="13" t="s">
        <v>866</v>
      </c>
      <c r="Q136" s="33" t="s">
        <v>41</v>
      </c>
      <c r="R136" s="33" t="s">
        <v>867</v>
      </c>
      <c r="S136" s="33" t="s">
        <v>868</v>
      </c>
      <c r="T136" s="33" t="s">
        <v>44</v>
      </c>
      <c r="U136" s="33" t="s">
        <v>41</v>
      </c>
      <c r="V136" s="33">
        <v>2009</v>
      </c>
      <c r="W136" s="33" t="s">
        <v>41</v>
      </c>
      <c r="X136" s="33">
        <v>2016</v>
      </c>
    </row>
    <row r="137" spans="1:24" hidden="1">
      <c r="A137" s="33" t="s">
        <v>869</v>
      </c>
      <c r="B137" t="s">
        <v>870</v>
      </c>
      <c r="C137" s="33" t="s">
        <v>871</v>
      </c>
      <c r="D137" s="33" t="s">
        <v>118</v>
      </c>
      <c r="E137" s="33" t="s">
        <v>30</v>
      </c>
      <c r="F137" s="33"/>
      <c r="G137" s="18" t="s">
        <v>872</v>
      </c>
      <c r="H137" s="33" t="s">
        <v>50</v>
      </c>
      <c r="I137" s="33" t="s">
        <v>102</v>
      </c>
      <c r="J137" s="33" t="s">
        <v>52</v>
      </c>
      <c r="K137" t="s">
        <v>35</v>
      </c>
      <c r="L137" t="s">
        <v>873</v>
      </c>
      <c r="M137" t="s">
        <v>37</v>
      </c>
      <c r="N137" s="33" t="s">
        <v>38</v>
      </c>
      <c r="O137" t="s">
        <v>53</v>
      </c>
      <c r="P137" s="13" t="s">
        <v>874</v>
      </c>
      <c r="Q137" s="33" t="s">
        <v>41</v>
      </c>
      <c r="R137" s="33" t="s">
        <v>875</v>
      </c>
      <c r="S137" s="33" t="s">
        <v>876</v>
      </c>
      <c r="T137" s="33" t="s">
        <v>44</v>
      </c>
      <c r="U137" s="33" t="s">
        <v>41</v>
      </c>
      <c r="V137" s="33">
        <v>2014</v>
      </c>
      <c r="W137" s="33" t="s">
        <v>41</v>
      </c>
      <c r="X137" s="33">
        <v>2016</v>
      </c>
    </row>
    <row r="138" spans="1:24" hidden="1">
      <c r="A138" s="33" t="s">
        <v>877</v>
      </c>
      <c r="B138" t="s">
        <v>878</v>
      </c>
      <c r="C138" s="33" t="s">
        <v>879</v>
      </c>
      <c r="D138" s="33" t="s">
        <v>880</v>
      </c>
      <c r="E138" s="33" t="s">
        <v>30</v>
      </c>
      <c r="F138" s="33"/>
      <c r="G138" s="33" t="s">
        <v>881</v>
      </c>
      <c r="H138" s="33" t="s">
        <v>50</v>
      </c>
      <c r="I138" s="33" t="s">
        <v>102</v>
      </c>
      <c r="J138" s="33" t="s">
        <v>52</v>
      </c>
      <c r="K138" t="s">
        <v>35</v>
      </c>
      <c r="L138" t="s">
        <v>38</v>
      </c>
      <c r="M138" t="s">
        <v>37</v>
      </c>
      <c r="N138" s="33" t="s">
        <v>38</v>
      </c>
      <c r="O138" t="s">
        <v>53</v>
      </c>
      <c r="P138" s="13" t="s">
        <v>882</v>
      </c>
      <c r="Q138" s="33" t="s">
        <v>41</v>
      </c>
      <c r="R138" s="33" t="s">
        <v>883</v>
      </c>
      <c r="S138" s="2" t="s">
        <v>884</v>
      </c>
      <c r="T138" s="33" t="s">
        <v>283</v>
      </c>
      <c r="U138" s="33" t="s">
        <v>30</v>
      </c>
      <c r="V138" s="33"/>
      <c r="W138" s="33"/>
      <c r="X138" s="33"/>
    </row>
    <row r="139" spans="1:24" hidden="1">
      <c r="A139" s="18" t="s">
        <v>885</v>
      </c>
      <c r="B139" t="s">
        <v>886</v>
      </c>
      <c r="C139" s="33" t="s">
        <v>887</v>
      </c>
      <c r="D139" s="33" t="s">
        <v>888</v>
      </c>
      <c r="E139" s="33" t="s">
        <v>30</v>
      </c>
      <c r="F139" s="33"/>
      <c r="G139" s="33" t="s">
        <v>889</v>
      </c>
      <c r="H139" s="33" t="s">
        <v>50</v>
      </c>
      <c r="I139" s="33" t="s">
        <v>51</v>
      </c>
      <c r="J139" s="33" t="s">
        <v>52</v>
      </c>
      <c r="K139" t="s">
        <v>35</v>
      </c>
      <c r="L139" t="s">
        <v>38</v>
      </c>
      <c r="M139" t="s">
        <v>37</v>
      </c>
      <c r="N139" s="33" t="s">
        <v>38</v>
      </c>
      <c r="O139" t="s">
        <v>53</v>
      </c>
      <c r="P139" s="13" t="s">
        <v>890</v>
      </c>
      <c r="Q139" s="33" t="s">
        <v>41</v>
      </c>
      <c r="R139" t="s">
        <v>891</v>
      </c>
      <c r="S139" s="33" t="s">
        <v>892</v>
      </c>
      <c r="T139" s="33" t="s">
        <v>44</v>
      </c>
      <c r="U139" s="33" t="s">
        <v>41</v>
      </c>
      <c r="V139" s="33">
        <v>2021</v>
      </c>
      <c r="W139" s="33"/>
      <c r="X139" s="33"/>
    </row>
    <row r="140" spans="1:24" hidden="1">
      <c r="A140" s="33" t="s">
        <v>550</v>
      </c>
      <c r="B140" t="s">
        <v>893</v>
      </c>
      <c r="C140" s="33" t="s">
        <v>894</v>
      </c>
      <c r="D140" s="33" t="s">
        <v>71</v>
      </c>
      <c r="E140" s="33" t="s">
        <v>41</v>
      </c>
      <c r="F140" s="33" t="s">
        <v>551</v>
      </c>
      <c r="G140" s="33" t="s">
        <v>554</v>
      </c>
      <c r="H140" s="33" t="s">
        <v>50</v>
      </c>
      <c r="I140" s="33" t="s">
        <v>33</v>
      </c>
      <c r="J140" s="33" t="s">
        <v>52</v>
      </c>
      <c r="K140" t="s">
        <v>35</v>
      </c>
      <c r="L140" t="s">
        <v>38</v>
      </c>
      <c r="M140" t="s">
        <v>37</v>
      </c>
      <c r="N140" s="33" t="s">
        <v>38</v>
      </c>
      <c r="O140" t="s">
        <v>39</v>
      </c>
      <c r="P140" s="33" t="s">
        <v>555</v>
      </c>
      <c r="Q140" s="33" t="s">
        <v>41</v>
      </c>
      <c r="R140" s="33" t="s">
        <v>55</v>
      </c>
      <c r="S140" s="33" t="s">
        <v>56</v>
      </c>
      <c r="T140" s="33" t="s">
        <v>44</v>
      </c>
      <c r="U140" s="33" t="s">
        <v>41</v>
      </c>
      <c r="V140" s="33">
        <v>2016</v>
      </c>
      <c r="W140" s="33" t="s">
        <v>41</v>
      </c>
      <c r="X140" s="33">
        <v>2016</v>
      </c>
    </row>
    <row r="141" spans="1:24" hidden="1">
      <c r="A141" s="33" t="s">
        <v>550</v>
      </c>
      <c r="B141" t="s">
        <v>895</v>
      </c>
      <c r="C141" s="33" t="s">
        <v>896</v>
      </c>
      <c r="D141" s="33" t="s">
        <v>59</v>
      </c>
      <c r="E141" s="33" t="s">
        <v>41</v>
      </c>
      <c r="F141" s="33" t="s">
        <v>551</v>
      </c>
      <c r="G141" s="33" t="s">
        <v>554</v>
      </c>
      <c r="H141" s="33" t="s">
        <v>50</v>
      </c>
      <c r="I141" s="33" t="s">
        <v>33</v>
      </c>
      <c r="J141" s="33" t="s">
        <v>52</v>
      </c>
      <c r="K141" t="s">
        <v>35</v>
      </c>
      <c r="L141" t="s">
        <v>38</v>
      </c>
      <c r="M141" t="s">
        <v>37</v>
      </c>
      <c r="N141" s="33" t="s">
        <v>38</v>
      </c>
      <c r="O141" t="s">
        <v>39</v>
      </c>
      <c r="P141" s="33" t="s">
        <v>555</v>
      </c>
      <c r="Q141" s="33" t="s">
        <v>41</v>
      </c>
      <c r="R141" s="33" t="s">
        <v>55</v>
      </c>
      <c r="S141" s="33" t="s">
        <v>56</v>
      </c>
      <c r="T141" s="33" t="s">
        <v>44</v>
      </c>
      <c r="U141" s="33"/>
      <c r="V141" s="33"/>
      <c r="W141" s="33" t="s">
        <v>41</v>
      </c>
      <c r="X141" s="33">
        <v>2021</v>
      </c>
    </row>
    <row r="142" spans="1:24" hidden="1">
      <c r="A142" s="33" t="s">
        <v>550</v>
      </c>
      <c r="B142" t="s">
        <v>897</v>
      </c>
      <c r="C142" s="33" t="s">
        <v>898</v>
      </c>
      <c r="D142" s="33" t="s">
        <v>899</v>
      </c>
      <c r="E142" s="33" t="s">
        <v>41</v>
      </c>
      <c r="F142" s="33" t="s">
        <v>551</v>
      </c>
      <c r="G142" s="33" t="s">
        <v>554</v>
      </c>
      <c r="H142" s="33" t="s">
        <v>50</v>
      </c>
      <c r="I142" s="33" t="s">
        <v>33</v>
      </c>
      <c r="J142" s="33" t="s">
        <v>52</v>
      </c>
      <c r="K142" t="s">
        <v>35</v>
      </c>
      <c r="L142" t="s">
        <v>38</v>
      </c>
      <c r="M142" t="s">
        <v>37</v>
      </c>
      <c r="N142" s="33" t="s">
        <v>38</v>
      </c>
      <c r="O142" t="s">
        <v>39</v>
      </c>
      <c r="P142" s="33" t="s">
        <v>555</v>
      </c>
      <c r="Q142" s="33" t="s">
        <v>41</v>
      </c>
      <c r="R142" s="33" t="s">
        <v>55</v>
      </c>
      <c r="S142" s="33" t="s">
        <v>56</v>
      </c>
      <c r="T142" s="33" t="s">
        <v>44</v>
      </c>
      <c r="U142" s="33"/>
      <c r="V142" s="33"/>
      <c r="W142" s="33" t="s">
        <v>41</v>
      </c>
      <c r="X142" s="33">
        <v>2021</v>
      </c>
    </row>
    <row r="143" spans="1:24" hidden="1">
      <c r="A143" s="12" t="s">
        <v>45</v>
      </c>
      <c r="B143" t="s">
        <v>900</v>
      </c>
      <c r="C143" s="12" t="s">
        <v>901</v>
      </c>
      <c r="D143" s="12" t="s">
        <v>65</v>
      </c>
      <c r="E143" s="33" t="s">
        <v>41</v>
      </c>
      <c r="F143" s="19" t="s">
        <v>46</v>
      </c>
      <c r="G143" s="12" t="s">
        <v>902</v>
      </c>
      <c r="H143" s="33" t="s">
        <v>50</v>
      </c>
      <c r="I143" s="33" t="s">
        <v>51</v>
      </c>
      <c r="J143" s="33" t="s">
        <v>52</v>
      </c>
      <c r="K143" t="s">
        <v>35</v>
      </c>
      <c r="L143" t="s">
        <v>38</v>
      </c>
      <c r="M143" t="s">
        <v>37</v>
      </c>
      <c r="N143" s="33" t="s">
        <v>38</v>
      </c>
      <c r="O143" t="s">
        <v>53</v>
      </c>
      <c r="P143" s="33" t="s">
        <v>54</v>
      </c>
      <c r="Q143" s="33" t="s">
        <v>41</v>
      </c>
      <c r="R143" s="33" t="s">
        <v>55</v>
      </c>
      <c r="S143" s="33" t="s">
        <v>56</v>
      </c>
      <c r="T143" s="33" t="s">
        <v>44</v>
      </c>
      <c r="U143" s="33" t="s">
        <v>41</v>
      </c>
      <c r="V143" s="33">
        <v>2022</v>
      </c>
      <c r="W143" s="33" t="s">
        <v>41</v>
      </c>
      <c r="X143" s="33">
        <v>2020</v>
      </c>
    </row>
    <row r="144" spans="1:24" hidden="1">
      <c r="A144" s="12" t="s">
        <v>748</v>
      </c>
      <c r="B144" t="s">
        <v>903</v>
      </c>
      <c r="C144" s="12" t="s">
        <v>904</v>
      </c>
      <c r="D144" s="33" t="s">
        <v>905</v>
      </c>
      <c r="E144" s="33" t="s">
        <v>41</v>
      </c>
      <c r="F144" s="33" t="s">
        <v>749</v>
      </c>
      <c r="G144" s="33" t="s">
        <v>752</v>
      </c>
      <c r="H144" s="33" t="s">
        <v>50</v>
      </c>
      <c r="I144" s="18" t="s">
        <v>33</v>
      </c>
      <c r="J144" s="33" t="s">
        <v>52</v>
      </c>
      <c r="K144" t="s">
        <v>35</v>
      </c>
      <c r="L144" t="s">
        <v>38</v>
      </c>
      <c r="M144" t="s">
        <v>37</v>
      </c>
      <c r="N144" s="33" t="s">
        <v>38</v>
      </c>
      <c r="O144" t="s">
        <v>53</v>
      </c>
      <c r="P144" s="33" t="s">
        <v>753</v>
      </c>
      <c r="Q144" s="33" t="s">
        <v>41</v>
      </c>
      <c r="R144" s="33" t="s">
        <v>589</v>
      </c>
      <c r="S144" s="33" t="s">
        <v>754</v>
      </c>
      <c r="T144" s="33" t="s">
        <v>222</v>
      </c>
      <c r="U144" s="33" t="s">
        <v>30</v>
      </c>
      <c r="V144" s="33"/>
      <c r="W144" s="33" t="s">
        <v>30</v>
      </c>
      <c r="X144" s="33"/>
    </row>
    <row r="145" spans="1:24" hidden="1">
      <c r="A145" s="13" t="s">
        <v>906</v>
      </c>
      <c r="B145" s="13" t="s">
        <v>708</v>
      </c>
      <c r="C145" s="13" t="s">
        <v>181</v>
      </c>
      <c r="D145" s="13" t="s">
        <v>907</v>
      </c>
      <c r="E145" s="13" t="s">
        <v>30</v>
      </c>
      <c r="F145" s="13"/>
      <c r="G145" s="13" t="s">
        <v>908</v>
      </c>
      <c r="H145" s="13" t="s">
        <v>91</v>
      </c>
      <c r="I145" s="13" t="s">
        <v>92</v>
      </c>
      <c r="J145" s="33" t="s">
        <v>93</v>
      </c>
      <c r="K145" s="13" t="s">
        <v>35</v>
      </c>
      <c r="L145" s="18" t="s">
        <v>93</v>
      </c>
      <c r="M145" s="18" t="s">
        <v>93</v>
      </c>
      <c r="N145" s="33" t="s">
        <v>38</v>
      </c>
      <c r="O145" t="s">
        <v>94</v>
      </c>
      <c r="P145" s="13"/>
      <c r="Q145" s="13"/>
      <c r="R145" s="13" t="s">
        <v>909</v>
      </c>
      <c r="S145" s="13"/>
      <c r="T145" s="13" t="s">
        <v>186</v>
      </c>
      <c r="U145" s="13" t="s">
        <v>30</v>
      </c>
      <c r="V145" s="13"/>
    </row>
    <row r="146" spans="1:24" hidden="1">
      <c r="A146" s="13" t="s">
        <v>910</v>
      </c>
      <c r="B146" s="13" t="s">
        <v>911</v>
      </c>
      <c r="C146" s="13" t="s">
        <v>912</v>
      </c>
      <c r="D146" s="13" t="s">
        <v>913</v>
      </c>
      <c r="E146" s="13" t="s">
        <v>30</v>
      </c>
      <c r="F146" s="13"/>
      <c r="G146" s="13" t="s">
        <v>914</v>
      </c>
      <c r="H146" t="s">
        <v>91</v>
      </c>
      <c r="I146" s="13" t="s">
        <v>92</v>
      </c>
      <c r="J146" s="33" t="s">
        <v>93</v>
      </c>
      <c r="K146" s="18" t="s">
        <v>93</v>
      </c>
      <c r="L146" s="18" t="s">
        <v>93</v>
      </c>
      <c r="M146" s="18" t="s">
        <v>93</v>
      </c>
      <c r="N146" s="33" t="s">
        <v>38</v>
      </c>
      <c r="O146" t="s">
        <v>94</v>
      </c>
      <c r="P146" s="13"/>
      <c r="Q146" s="13"/>
      <c r="R146" s="13" t="s">
        <v>915</v>
      </c>
      <c r="S146" s="13" t="s">
        <v>916</v>
      </c>
      <c r="T146" s="13" t="s">
        <v>44</v>
      </c>
      <c r="U146" s="13" t="s">
        <v>41</v>
      </c>
      <c r="V146" s="13">
        <v>2018</v>
      </c>
      <c r="W146" s="13" t="s">
        <v>41</v>
      </c>
      <c r="X146">
        <v>2021</v>
      </c>
    </row>
    <row r="147" spans="1:24" hidden="1">
      <c r="A147" s="12" t="s">
        <v>45</v>
      </c>
      <c r="B147" t="s">
        <v>917</v>
      </c>
      <c r="C147" s="12" t="s">
        <v>918</v>
      </c>
      <c r="D147" s="12" t="s">
        <v>919</v>
      </c>
      <c r="E147" s="33" t="s">
        <v>41</v>
      </c>
      <c r="F147" s="19" t="s">
        <v>46</v>
      </c>
      <c r="G147" s="12" t="s">
        <v>49</v>
      </c>
      <c r="H147" s="33" t="s">
        <v>50</v>
      </c>
      <c r="I147" s="33" t="s">
        <v>51</v>
      </c>
      <c r="J147" s="33" t="s">
        <v>52</v>
      </c>
      <c r="K147" t="s">
        <v>35</v>
      </c>
      <c r="L147" t="s">
        <v>38</v>
      </c>
      <c r="M147" t="s">
        <v>37</v>
      </c>
      <c r="N147" s="33" t="s">
        <v>38</v>
      </c>
      <c r="O147" t="s">
        <v>53</v>
      </c>
      <c r="P147" s="33" t="s">
        <v>54</v>
      </c>
      <c r="Q147" s="33" t="s">
        <v>41</v>
      </c>
      <c r="R147" s="33" t="s">
        <v>55</v>
      </c>
      <c r="S147" s="33" t="s">
        <v>56</v>
      </c>
      <c r="T147" s="33" t="s">
        <v>222</v>
      </c>
      <c r="U147" s="33" t="s">
        <v>30</v>
      </c>
      <c r="V147" s="33"/>
      <c r="W147" s="33" t="s">
        <v>30</v>
      </c>
      <c r="X147" s="33"/>
    </row>
    <row r="148" spans="1:24" hidden="1">
      <c r="A148" s="12" t="s">
        <v>45</v>
      </c>
      <c r="B148" t="s">
        <v>920</v>
      </c>
      <c r="C148" s="12" t="s">
        <v>921</v>
      </c>
      <c r="D148" s="12" t="s">
        <v>922</v>
      </c>
      <c r="E148" s="33" t="s">
        <v>41</v>
      </c>
      <c r="F148" s="19" t="s">
        <v>46</v>
      </c>
      <c r="G148" s="12" t="s">
        <v>49</v>
      </c>
      <c r="H148" s="33" t="s">
        <v>50</v>
      </c>
      <c r="I148" s="33" t="s">
        <v>51</v>
      </c>
      <c r="J148" s="33" t="s">
        <v>52</v>
      </c>
      <c r="K148" t="s">
        <v>35</v>
      </c>
      <c r="L148" t="s">
        <v>38</v>
      </c>
      <c r="M148" t="s">
        <v>37</v>
      </c>
      <c r="N148" s="33" t="s">
        <v>38</v>
      </c>
      <c r="O148" t="s">
        <v>53</v>
      </c>
      <c r="P148" s="33" t="s">
        <v>54</v>
      </c>
      <c r="Q148" s="33" t="s">
        <v>41</v>
      </c>
      <c r="R148" s="33" t="s">
        <v>55</v>
      </c>
      <c r="S148" s="33" t="s">
        <v>56</v>
      </c>
      <c r="T148" s="33" t="s">
        <v>44</v>
      </c>
      <c r="U148" s="33" t="s">
        <v>41</v>
      </c>
      <c r="V148" s="33">
        <v>2022</v>
      </c>
      <c r="W148" s="33" t="s">
        <v>41</v>
      </c>
      <c r="X148" s="33">
        <v>2019</v>
      </c>
    </row>
    <row r="149" spans="1:24" hidden="1">
      <c r="A149" s="12" t="s">
        <v>245</v>
      </c>
      <c r="B149" t="s">
        <v>923</v>
      </c>
      <c r="C149" s="12" t="s">
        <v>924</v>
      </c>
      <c r="D149" s="12" t="s">
        <v>925</v>
      </c>
      <c r="E149" s="40" t="s">
        <v>41</v>
      </c>
      <c r="F149" s="33" t="s">
        <v>249</v>
      </c>
      <c r="G149" s="33" t="s">
        <v>250</v>
      </c>
      <c r="H149" s="33" t="s">
        <v>50</v>
      </c>
      <c r="I149" s="33" t="s">
        <v>102</v>
      </c>
      <c r="J149" s="33" t="s">
        <v>52</v>
      </c>
      <c r="K149" t="s">
        <v>35</v>
      </c>
      <c r="L149" t="s">
        <v>38</v>
      </c>
      <c r="M149" t="s">
        <v>37</v>
      </c>
      <c r="N149" s="33" t="s">
        <v>38</v>
      </c>
      <c r="O149" t="s">
        <v>53</v>
      </c>
      <c r="P149" s="33" t="s">
        <v>251</v>
      </c>
      <c r="Q149" s="33" t="s">
        <v>41</v>
      </c>
      <c r="R149" s="33" t="s">
        <v>252</v>
      </c>
      <c r="S149" s="33" t="s">
        <v>253</v>
      </c>
      <c r="T149" s="33" t="s">
        <v>44</v>
      </c>
      <c r="U149" s="33" t="s">
        <v>30</v>
      </c>
      <c r="V149" s="33"/>
      <c r="W149" s="33" t="s">
        <v>30</v>
      </c>
      <c r="X149" s="33"/>
    </row>
    <row r="150" spans="1:24" hidden="1">
      <c r="A150" s="33" t="s">
        <v>926</v>
      </c>
      <c r="B150" t="s">
        <v>927</v>
      </c>
      <c r="C150" s="33" t="s">
        <v>928</v>
      </c>
      <c r="D150" s="33" t="s">
        <v>929</v>
      </c>
      <c r="E150" s="33" t="s">
        <v>30</v>
      </c>
      <c r="F150" s="33"/>
      <c r="G150" s="33" t="s">
        <v>930</v>
      </c>
      <c r="H150" s="33" t="s">
        <v>50</v>
      </c>
      <c r="I150" s="18" t="s">
        <v>33</v>
      </c>
      <c r="J150" s="33" t="s">
        <v>931</v>
      </c>
      <c r="K150" t="s">
        <v>192</v>
      </c>
      <c r="L150" t="s">
        <v>38</v>
      </c>
      <c r="M150" t="s">
        <v>586</v>
      </c>
      <c r="N150" s="33" t="s">
        <v>932</v>
      </c>
      <c r="O150" t="s">
        <v>933</v>
      </c>
      <c r="P150" s="13" t="s">
        <v>934</v>
      </c>
      <c r="Q150" s="33" t="s">
        <v>41</v>
      </c>
      <c r="R150" s="33" t="s">
        <v>589</v>
      </c>
      <c r="S150" s="33" t="s">
        <v>935</v>
      </c>
      <c r="T150" s="33" t="s">
        <v>44</v>
      </c>
      <c r="U150" s="33" t="s">
        <v>41</v>
      </c>
      <c r="V150" s="33">
        <v>2009</v>
      </c>
      <c r="W150" s="33" t="s">
        <v>30</v>
      </c>
      <c r="X150" s="33"/>
    </row>
    <row r="151" spans="1:24" hidden="1">
      <c r="A151" s="12" t="s">
        <v>245</v>
      </c>
      <c r="B151" t="s">
        <v>936</v>
      </c>
      <c r="C151" s="12" t="s">
        <v>937</v>
      </c>
      <c r="D151" s="12" t="s">
        <v>938</v>
      </c>
      <c r="E151" s="40" t="s">
        <v>41</v>
      </c>
      <c r="F151" s="33" t="s">
        <v>249</v>
      </c>
      <c r="G151" s="33" t="s">
        <v>250</v>
      </c>
      <c r="H151" s="33" t="s">
        <v>50</v>
      </c>
      <c r="I151" s="33" t="s">
        <v>102</v>
      </c>
      <c r="J151" s="33" t="s">
        <v>52</v>
      </c>
      <c r="K151" t="s">
        <v>35</v>
      </c>
      <c r="L151" t="s">
        <v>38</v>
      </c>
      <c r="M151" t="s">
        <v>37</v>
      </c>
      <c r="N151" s="33" t="s">
        <v>38</v>
      </c>
      <c r="O151" t="s">
        <v>53</v>
      </c>
      <c r="P151" s="33" t="s">
        <v>251</v>
      </c>
      <c r="Q151" s="33" t="s">
        <v>41</v>
      </c>
      <c r="R151" s="33" t="s">
        <v>252</v>
      </c>
      <c r="S151" s="33" t="s">
        <v>253</v>
      </c>
      <c r="T151" s="33" t="s">
        <v>222</v>
      </c>
      <c r="U151" s="33"/>
      <c r="V151" s="33"/>
      <c r="W151" s="33"/>
      <c r="X151" s="33"/>
    </row>
    <row r="152" spans="1:24" hidden="1">
      <c r="A152" s="12" t="s">
        <v>245</v>
      </c>
      <c r="B152" t="s">
        <v>939</v>
      </c>
      <c r="C152" s="12" t="s">
        <v>940</v>
      </c>
      <c r="D152" s="12" t="s">
        <v>941</v>
      </c>
      <c r="E152" s="40" t="s">
        <v>41</v>
      </c>
      <c r="F152" s="33" t="s">
        <v>249</v>
      </c>
      <c r="G152" s="33" t="s">
        <v>250</v>
      </c>
      <c r="H152" s="33" t="s">
        <v>50</v>
      </c>
      <c r="I152" s="33" t="s">
        <v>102</v>
      </c>
      <c r="J152" s="33" t="s">
        <v>52</v>
      </c>
      <c r="K152" t="s">
        <v>35</v>
      </c>
      <c r="L152" t="s">
        <v>38</v>
      </c>
      <c r="M152" t="s">
        <v>37</v>
      </c>
      <c r="N152" s="33" t="s">
        <v>38</v>
      </c>
      <c r="O152" t="s">
        <v>53</v>
      </c>
      <c r="P152" s="33" t="s">
        <v>251</v>
      </c>
      <c r="Q152" s="33" t="s">
        <v>41</v>
      </c>
      <c r="R152" s="33" t="s">
        <v>252</v>
      </c>
      <c r="S152" s="33" t="s">
        <v>253</v>
      </c>
      <c r="T152" s="33" t="s">
        <v>44</v>
      </c>
      <c r="U152" s="33"/>
      <c r="V152" s="33"/>
      <c r="W152" s="33" t="s">
        <v>41</v>
      </c>
      <c r="X152" s="33">
        <v>2021</v>
      </c>
    </row>
    <row r="153" spans="1:24" hidden="1">
      <c r="A153" s="12" t="s">
        <v>748</v>
      </c>
      <c r="B153" t="s">
        <v>942</v>
      </c>
      <c r="C153" s="12" t="s">
        <v>943</v>
      </c>
      <c r="D153" s="33" t="s">
        <v>59</v>
      </c>
      <c r="E153" s="33" t="s">
        <v>41</v>
      </c>
      <c r="F153" s="33" t="s">
        <v>749</v>
      </c>
      <c r="G153" s="33" t="s">
        <v>752</v>
      </c>
      <c r="H153" s="33" t="s">
        <v>50</v>
      </c>
      <c r="I153" s="18" t="s">
        <v>33</v>
      </c>
      <c r="J153" s="33" t="s">
        <v>52</v>
      </c>
      <c r="K153" t="s">
        <v>35</v>
      </c>
      <c r="L153" t="s">
        <v>38</v>
      </c>
      <c r="M153" t="s">
        <v>37</v>
      </c>
      <c r="N153" s="33" t="s">
        <v>38</v>
      </c>
      <c r="O153" t="s">
        <v>53</v>
      </c>
      <c r="P153" s="33" t="s">
        <v>753</v>
      </c>
      <c r="Q153" s="33" t="s">
        <v>41</v>
      </c>
      <c r="R153" s="33" t="s">
        <v>589</v>
      </c>
      <c r="S153" s="33" t="s">
        <v>754</v>
      </c>
      <c r="T153" s="33" t="s">
        <v>44</v>
      </c>
      <c r="U153" s="33" t="s">
        <v>30</v>
      </c>
      <c r="V153" s="33"/>
      <c r="W153" s="33" t="s">
        <v>41</v>
      </c>
      <c r="X153" s="33">
        <v>2017</v>
      </c>
    </row>
    <row r="154" spans="1:24" hidden="1">
      <c r="A154" s="12" t="s">
        <v>748</v>
      </c>
      <c r="B154" t="s">
        <v>944</v>
      </c>
      <c r="C154" s="12" t="s">
        <v>945</v>
      </c>
      <c r="D154" s="33" t="s">
        <v>62</v>
      </c>
      <c r="E154" s="33" t="s">
        <v>41</v>
      </c>
      <c r="F154" s="33" t="s">
        <v>749</v>
      </c>
      <c r="G154" s="33" t="s">
        <v>752</v>
      </c>
      <c r="H154" s="33" t="s">
        <v>50</v>
      </c>
      <c r="I154" s="18" t="s">
        <v>33</v>
      </c>
      <c r="J154" s="33" t="s">
        <v>52</v>
      </c>
      <c r="K154" t="s">
        <v>35</v>
      </c>
      <c r="L154" t="s">
        <v>38</v>
      </c>
      <c r="M154" t="s">
        <v>37</v>
      </c>
      <c r="N154" s="33" t="s">
        <v>38</v>
      </c>
      <c r="O154" t="s">
        <v>53</v>
      </c>
      <c r="P154" s="33" t="s">
        <v>753</v>
      </c>
      <c r="Q154" s="33" t="s">
        <v>41</v>
      </c>
      <c r="R154" s="33" t="s">
        <v>589</v>
      </c>
      <c r="S154" s="33" t="s">
        <v>754</v>
      </c>
      <c r="T154" s="33" t="s">
        <v>222</v>
      </c>
      <c r="U154" s="33" t="s">
        <v>30</v>
      </c>
      <c r="V154" s="33"/>
      <c r="W154" s="33" t="s">
        <v>30</v>
      </c>
      <c r="X154" s="33"/>
    </row>
    <row r="155" spans="1:24" hidden="1">
      <c r="A155" s="12" t="s">
        <v>748</v>
      </c>
      <c r="B155" t="s">
        <v>946</v>
      </c>
      <c r="C155" s="12" t="s">
        <v>947</v>
      </c>
      <c r="D155" s="33" t="s">
        <v>948</v>
      </c>
      <c r="E155" s="33" t="s">
        <v>41</v>
      </c>
      <c r="F155" s="33" t="s">
        <v>749</v>
      </c>
      <c r="G155" s="33" t="s">
        <v>752</v>
      </c>
      <c r="H155" s="33" t="s">
        <v>50</v>
      </c>
      <c r="I155" s="18" t="s">
        <v>33</v>
      </c>
      <c r="J155" s="33" t="s">
        <v>52</v>
      </c>
      <c r="K155" t="s">
        <v>35</v>
      </c>
      <c r="L155" t="s">
        <v>38</v>
      </c>
      <c r="M155" t="s">
        <v>37</v>
      </c>
      <c r="N155" s="33" t="s">
        <v>38</v>
      </c>
      <c r="O155" t="s">
        <v>53</v>
      </c>
      <c r="P155" s="33" t="s">
        <v>753</v>
      </c>
      <c r="Q155" s="33" t="s">
        <v>41</v>
      </c>
      <c r="R155" s="33" t="s">
        <v>589</v>
      </c>
      <c r="S155" s="33" t="s">
        <v>754</v>
      </c>
      <c r="T155" s="33" t="s">
        <v>186</v>
      </c>
      <c r="U155" s="33" t="s">
        <v>30</v>
      </c>
      <c r="V155" s="33"/>
      <c r="W155" s="33"/>
      <c r="X155" s="33"/>
    </row>
    <row r="156" spans="1:24" hidden="1">
      <c r="A156" s="33" t="s">
        <v>814</v>
      </c>
      <c r="B156" t="s">
        <v>949</v>
      </c>
      <c r="C156" s="33" t="s">
        <v>950</v>
      </c>
      <c r="D156" s="33" t="s">
        <v>922</v>
      </c>
      <c r="E156" s="33" t="s">
        <v>41</v>
      </c>
      <c r="F156" t="s">
        <v>815</v>
      </c>
      <c r="G156" s="33" t="s">
        <v>817</v>
      </c>
      <c r="H156" s="33" t="s">
        <v>50</v>
      </c>
      <c r="I156" s="33" t="s">
        <v>102</v>
      </c>
      <c r="J156" s="33" t="s">
        <v>52</v>
      </c>
      <c r="K156" t="s">
        <v>35</v>
      </c>
      <c r="L156" t="s">
        <v>38</v>
      </c>
      <c r="M156" t="s">
        <v>37</v>
      </c>
      <c r="N156" s="33" t="s">
        <v>38</v>
      </c>
      <c r="O156" t="s">
        <v>53</v>
      </c>
      <c r="P156" s="33" t="s">
        <v>818</v>
      </c>
      <c r="Q156" s="33" t="s">
        <v>41</v>
      </c>
      <c r="R156" s="33" t="s">
        <v>776</v>
      </c>
      <c r="S156" s="33" t="s">
        <v>819</v>
      </c>
      <c r="T156" s="33" t="s">
        <v>44</v>
      </c>
      <c r="U156" s="33" t="s">
        <v>41</v>
      </c>
      <c r="V156" s="33"/>
      <c r="W156" s="33"/>
      <c r="X156" s="33"/>
    </row>
    <row r="157" spans="1:24" hidden="1">
      <c r="A157" s="33" t="s">
        <v>820</v>
      </c>
      <c r="B157" t="s">
        <v>951</v>
      </c>
      <c r="C157" s="33" t="s">
        <v>952</v>
      </c>
      <c r="D157" s="33" t="s">
        <v>953</v>
      </c>
      <c r="E157" s="33" t="s">
        <v>41</v>
      </c>
      <c r="F157" s="33" t="s">
        <v>821</v>
      </c>
      <c r="G157" s="33" t="s">
        <v>823</v>
      </c>
      <c r="H157" s="33" t="s">
        <v>50</v>
      </c>
      <c r="I157" s="33" t="s">
        <v>102</v>
      </c>
      <c r="J157" s="33" t="s">
        <v>52</v>
      </c>
      <c r="K157" t="s">
        <v>35</v>
      </c>
      <c r="L157" t="s">
        <v>38</v>
      </c>
      <c r="M157" t="s">
        <v>37</v>
      </c>
      <c r="N157" s="33" t="s">
        <v>38</v>
      </c>
      <c r="O157" t="s">
        <v>53</v>
      </c>
      <c r="P157" s="33" t="s">
        <v>104</v>
      </c>
      <c r="Q157" s="33" t="s">
        <v>41</v>
      </c>
      <c r="R157" s="33" t="s">
        <v>614</v>
      </c>
      <c r="S157" s="33" t="s">
        <v>824</v>
      </c>
      <c r="T157" s="33" t="s">
        <v>222</v>
      </c>
      <c r="U157" s="33" t="s">
        <v>30</v>
      </c>
      <c r="V157" s="33"/>
      <c r="W157" s="33"/>
      <c r="X157" s="33"/>
    </row>
    <row r="158" spans="1:24" hidden="1">
      <c r="A158" s="33" t="s">
        <v>954</v>
      </c>
      <c r="B158" t="s">
        <v>955</v>
      </c>
      <c r="C158" s="33" t="s">
        <v>956</v>
      </c>
      <c r="D158" s="33" t="s">
        <v>957</v>
      </c>
      <c r="E158" s="33" t="s">
        <v>30</v>
      </c>
      <c r="G158" s="33" t="s">
        <v>958</v>
      </c>
      <c r="H158" s="33" t="s">
        <v>50</v>
      </c>
      <c r="I158" s="33" t="s">
        <v>51</v>
      </c>
      <c r="J158" s="33" t="s">
        <v>52</v>
      </c>
      <c r="K158" t="s">
        <v>35</v>
      </c>
      <c r="L158" t="s">
        <v>38</v>
      </c>
      <c r="M158" t="s">
        <v>37</v>
      </c>
      <c r="N158" s="33" t="s">
        <v>38</v>
      </c>
      <c r="O158" t="s">
        <v>53</v>
      </c>
      <c r="P158" s="33"/>
      <c r="Q158" s="33"/>
      <c r="R158" s="33" t="s">
        <v>959</v>
      </c>
      <c r="S158" s="33" t="s">
        <v>960</v>
      </c>
      <c r="T158" s="33" t="s">
        <v>222</v>
      </c>
      <c r="U158" s="33" t="s">
        <v>30</v>
      </c>
      <c r="V158" s="33"/>
      <c r="W158" s="33" t="s">
        <v>30</v>
      </c>
      <c r="X158" s="33"/>
    </row>
    <row r="159" spans="1:24" hidden="1">
      <c r="A159" s="12" t="s">
        <v>961</v>
      </c>
      <c r="B159" t="s">
        <v>962</v>
      </c>
      <c r="C159" s="12" t="s">
        <v>181</v>
      </c>
      <c r="D159" s="12" t="s">
        <v>963</v>
      </c>
      <c r="E159" s="33" t="s">
        <v>30</v>
      </c>
      <c r="F159" s="19"/>
      <c r="G159" s="12" t="s">
        <v>964</v>
      </c>
      <c r="H159" s="33" t="s">
        <v>50</v>
      </c>
      <c r="I159" s="33" t="s">
        <v>51</v>
      </c>
      <c r="J159" s="33" t="s">
        <v>52</v>
      </c>
      <c r="K159" t="s">
        <v>35</v>
      </c>
      <c r="L159" t="s">
        <v>965</v>
      </c>
      <c r="M159" t="s">
        <v>37</v>
      </c>
      <c r="N159" s="33" t="s">
        <v>38</v>
      </c>
      <c r="O159" t="s">
        <v>53</v>
      </c>
      <c r="P159" s="33"/>
      <c r="Q159" s="33"/>
      <c r="R159" s="33" t="s">
        <v>966</v>
      </c>
      <c r="S159" s="33" t="s">
        <v>967</v>
      </c>
      <c r="T159" s="33" t="s">
        <v>186</v>
      </c>
      <c r="U159" s="33" t="s">
        <v>30</v>
      </c>
      <c r="V159" s="33"/>
      <c r="W159" s="33" t="s">
        <v>30</v>
      </c>
      <c r="X159" s="33"/>
    </row>
    <row r="160" spans="1:24" hidden="1">
      <c r="A160" s="13" t="s">
        <v>968</v>
      </c>
      <c r="B160" s="13" t="s">
        <v>969</v>
      </c>
      <c r="C160" s="13" t="s">
        <v>181</v>
      </c>
      <c r="D160" s="13" t="s">
        <v>970</v>
      </c>
      <c r="E160" s="13" t="s">
        <v>30</v>
      </c>
      <c r="F160" s="13"/>
      <c r="G160" s="13" t="s">
        <v>971</v>
      </c>
      <c r="H160" s="13" t="s">
        <v>372</v>
      </c>
      <c r="I160" s="13" t="s">
        <v>51</v>
      </c>
      <c r="J160" s="33" t="s">
        <v>93</v>
      </c>
      <c r="K160" s="18" t="s">
        <v>93</v>
      </c>
      <c r="L160" s="18" t="s">
        <v>93</v>
      </c>
      <c r="M160" s="18" t="s">
        <v>93</v>
      </c>
      <c r="N160" s="33" t="s">
        <v>38</v>
      </c>
      <c r="O160" t="s">
        <v>94</v>
      </c>
      <c r="P160" s="13"/>
      <c r="Q160" s="13"/>
      <c r="R160" s="13" t="s">
        <v>972</v>
      </c>
      <c r="S160" s="13" t="s">
        <v>973</v>
      </c>
      <c r="T160" t="s">
        <v>222</v>
      </c>
      <c r="U160" t="s">
        <v>30</v>
      </c>
      <c r="W160" t="s">
        <v>30</v>
      </c>
    </row>
    <row r="161" spans="1:24" hidden="1">
      <c r="A161" t="s">
        <v>974</v>
      </c>
      <c r="B161" t="s">
        <v>975</v>
      </c>
      <c r="C161" t="s">
        <v>976</v>
      </c>
      <c r="D161" t="s">
        <v>977</v>
      </c>
      <c r="E161" t="s">
        <v>30</v>
      </c>
      <c r="G161" t="s">
        <v>978</v>
      </c>
      <c r="H161" t="s">
        <v>50</v>
      </c>
      <c r="I161" s="13" t="s">
        <v>102</v>
      </c>
      <c r="J161" s="33" t="s">
        <v>52</v>
      </c>
      <c r="K161" t="s">
        <v>35</v>
      </c>
      <c r="L161" t="s">
        <v>38</v>
      </c>
      <c r="M161" t="s">
        <v>37</v>
      </c>
      <c r="N161" t="s">
        <v>38</v>
      </c>
      <c r="O161" t="s">
        <v>53</v>
      </c>
      <c r="R161" s="13" t="s">
        <v>979</v>
      </c>
      <c r="S161" t="s">
        <v>980</v>
      </c>
      <c r="T161" t="s">
        <v>222</v>
      </c>
      <c r="U161" t="s">
        <v>30</v>
      </c>
      <c r="W161" t="s">
        <v>30</v>
      </c>
    </row>
    <row r="162" spans="1:24" hidden="1">
      <c r="A162" s="12" t="s">
        <v>981</v>
      </c>
      <c r="B162" t="s">
        <v>982</v>
      </c>
      <c r="C162" s="33" t="s">
        <v>983</v>
      </c>
      <c r="D162" s="33" t="s">
        <v>643</v>
      </c>
      <c r="E162" s="33" t="s">
        <v>30</v>
      </c>
      <c r="F162" s="33"/>
      <c r="G162" s="33" t="s">
        <v>984</v>
      </c>
      <c r="H162" s="33" t="s">
        <v>985</v>
      </c>
      <c r="I162" s="33" t="s">
        <v>51</v>
      </c>
      <c r="J162" s="33" t="s">
        <v>93</v>
      </c>
      <c r="K162" s="33" t="s">
        <v>93</v>
      </c>
      <c r="L162" s="33" t="s">
        <v>93</v>
      </c>
      <c r="M162" s="33" t="s">
        <v>986</v>
      </c>
      <c r="N162" s="33" t="s">
        <v>987</v>
      </c>
      <c r="O162" t="s">
        <v>94</v>
      </c>
      <c r="P162" s="33" t="s">
        <v>988</v>
      </c>
      <c r="Q162" s="33" t="s">
        <v>41</v>
      </c>
      <c r="R162" s="33" t="s">
        <v>989</v>
      </c>
      <c r="S162" s="33" t="s">
        <v>990</v>
      </c>
      <c r="T162" s="33" t="s">
        <v>44</v>
      </c>
      <c r="U162" s="33" t="s">
        <v>41</v>
      </c>
      <c r="V162" s="33">
        <v>2022</v>
      </c>
      <c r="W162" s="33" t="s">
        <v>41</v>
      </c>
      <c r="X162" s="33">
        <v>2023</v>
      </c>
    </row>
    <row r="163" spans="1:24" hidden="1">
      <c r="A163" s="12" t="s">
        <v>991</v>
      </c>
      <c r="B163" t="s">
        <v>992</v>
      </c>
      <c r="C163" s="12" t="s">
        <v>993</v>
      </c>
      <c r="D163" s="12" t="s">
        <v>994</v>
      </c>
      <c r="E163" s="33" t="s">
        <v>30</v>
      </c>
      <c r="F163" s="19"/>
      <c r="G163" s="12" t="s">
        <v>995</v>
      </c>
      <c r="H163" s="33" t="s">
        <v>50</v>
      </c>
      <c r="I163" s="33" t="s">
        <v>51</v>
      </c>
      <c r="J163" s="33" t="s">
        <v>52</v>
      </c>
      <c r="K163" t="s">
        <v>35</v>
      </c>
      <c r="L163" t="s">
        <v>38</v>
      </c>
      <c r="M163" t="s">
        <v>37</v>
      </c>
      <c r="N163" s="33" t="s">
        <v>38</v>
      </c>
      <c r="O163" t="s">
        <v>53</v>
      </c>
      <c r="P163" s="33"/>
      <c r="Q163" s="33"/>
      <c r="R163" s="33" t="s">
        <v>996</v>
      </c>
      <c r="S163" s="33" t="s">
        <v>997</v>
      </c>
      <c r="T163" s="33" t="s">
        <v>283</v>
      </c>
      <c r="U163" s="33" t="s">
        <v>30</v>
      </c>
      <c r="V163" s="33"/>
      <c r="W163" s="33" t="s">
        <v>30</v>
      </c>
      <c r="X163" s="33"/>
    </row>
    <row r="164" spans="1:24" hidden="1">
      <c r="A164" s="33" t="s">
        <v>998</v>
      </c>
      <c r="B164" t="s">
        <v>999</v>
      </c>
      <c r="C164" s="33" t="s">
        <v>1000</v>
      </c>
      <c r="D164" s="33" t="s">
        <v>337</v>
      </c>
      <c r="E164" s="33" t="s">
        <v>30</v>
      </c>
      <c r="F164" s="33"/>
      <c r="G164" s="33" t="s">
        <v>1001</v>
      </c>
      <c r="H164" s="33" t="s">
        <v>1002</v>
      </c>
      <c r="I164" s="33" t="s">
        <v>102</v>
      </c>
      <c r="J164" s="33" t="s">
        <v>339</v>
      </c>
      <c r="K164" t="s">
        <v>93</v>
      </c>
      <c r="L164" t="s">
        <v>38</v>
      </c>
      <c r="M164" t="s">
        <v>37</v>
      </c>
      <c r="N164" s="33" t="s">
        <v>38</v>
      </c>
      <c r="O164" t="s">
        <v>94</v>
      </c>
      <c r="P164" s="33" t="s">
        <v>1003</v>
      </c>
      <c r="Q164" s="33" t="s">
        <v>41</v>
      </c>
      <c r="R164" s="33" t="s">
        <v>1004</v>
      </c>
      <c r="S164" s="33" t="s">
        <v>1005</v>
      </c>
      <c r="T164" s="33" t="s">
        <v>44</v>
      </c>
      <c r="U164" s="33" t="s">
        <v>30</v>
      </c>
      <c r="V164" s="33"/>
      <c r="W164" s="33" t="s">
        <v>30</v>
      </c>
      <c r="X164" s="33"/>
    </row>
    <row r="165" spans="1:24" hidden="1">
      <c r="A165" s="33" t="s">
        <v>1006</v>
      </c>
      <c r="B165" t="s">
        <v>1007</v>
      </c>
      <c r="C165" s="33" t="s">
        <v>1008</v>
      </c>
      <c r="D165" s="33" t="s">
        <v>1009</v>
      </c>
      <c r="E165" s="33" t="s">
        <v>30</v>
      </c>
      <c r="F165" s="33"/>
      <c r="G165" s="33" t="s">
        <v>1010</v>
      </c>
      <c r="H165" s="33" t="s">
        <v>315</v>
      </c>
      <c r="I165" s="33" t="s">
        <v>102</v>
      </c>
      <c r="J165" s="33" t="s">
        <v>93</v>
      </c>
      <c r="K165" t="s">
        <v>93</v>
      </c>
      <c r="L165" t="s">
        <v>38</v>
      </c>
      <c r="M165" t="s">
        <v>36</v>
      </c>
      <c r="N165" s="33" t="s">
        <v>38</v>
      </c>
      <c r="O165" t="s">
        <v>94</v>
      </c>
      <c r="P165" s="33" t="s">
        <v>1011</v>
      </c>
      <c r="Q165" s="33" t="s">
        <v>41</v>
      </c>
      <c r="R165" s="33" t="s">
        <v>1012</v>
      </c>
      <c r="S165" s="33" t="s">
        <v>1013</v>
      </c>
      <c r="T165" s="33" t="s">
        <v>283</v>
      </c>
      <c r="U165" s="33" t="s">
        <v>30</v>
      </c>
      <c r="V165" s="33"/>
      <c r="W165" s="33" t="s">
        <v>30</v>
      </c>
      <c r="X165" s="33"/>
    </row>
    <row r="166" spans="1:24" hidden="1">
      <c r="A166" s="33" t="s">
        <v>1014</v>
      </c>
      <c r="B166" t="s">
        <v>1015</v>
      </c>
      <c r="C166" s="33" t="s">
        <v>1016</v>
      </c>
      <c r="D166" s="33" t="s">
        <v>1017</v>
      </c>
      <c r="E166" s="33" t="s">
        <v>30</v>
      </c>
      <c r="F166" s="33"/>
      <c r="G166" s="33" t="s">
        <v>1018</v>
      </c>
      <c r="H166" s="33" t="s">
        <v>1002</v>
      </c>
      <c r="I166" s="33" t="s">
        <v>102</v>
      </c>
      <c r="J166" s="33" t="s">
        <v>339</v>
      </c>
      <c r="K166" s="33" t="s">
        <v>93</v>
      </c>
      <c r="L166" t="s">
        <v>93</v>
      </c>
      <c r="M166" t="s">
        <v>36</v>
      </c>
      <c r="N166" s="33" t="s">
        <v>38</v>
      </c>
      <c r="O166" t="s">
        <v>94</v>
      </c>
      <c r="P166" t="s">
        <v>1019</v>
      </c>
      <c r="Q166" s="33" t="s">
        <v>41</v>
      </c>
      <c r="R166" s="33" t="s">
        <v>1020</v>
      </c>
      <c r="S166" s="33" t="s">
        <v>1021</v>
      </c>
      <c r="T166" s="33" t="s">
        <v>283</v>
      </c>
      <c r="U166" s="33" t="s">
        <v>30</v>
      </c>
      <c r="V166" s="33"/>
      <c r="W166" s="33" t="s">
        <v>30</v>
      </c>
      <c r="X166" s="33"/>
    </row>
    <row r="167" spans="1:24" hidden="1">
      <c r="A167" s="12" t="s">
        <v>1022</v>
      </c>
      <c r="B167" t="s">
        <v>1023</v>
      </c>
      <c r="C167" s="12" t="s">
        <v>181</v>
      </c>
      <c r="D167" s="12" t="s">
        <v>1024</v>
      </c>
      <c r="E167" s="33" t="s">
        <v>30</v>
      </c>
      <c r="F167" s="19"/>
      <c r="G167" s="12" t="s">
        <v>1025</v>
      </c>
      <c r="H167" s="33" t="s">
        <v>50</v>
      </c>
      <c r="I167" s="33" t="s">
        <v>102</v>
      </c>
      <c r="J167" s="33" t="s">
        <v>52</v>
      </c>
      <c r="K167" t="s">
        <v>35</v>
      </c>
      <c r="L167" t="s">
        <v>38</v>
      </c>
      <c r="M167" t="s">
        <v>37</v>
      </c>
      <c r="N167" s="33" t="s">
        <v>38</v>
      </c>
      <c r="O167" t="s">
        <v>53</v>
      </c>
      <c r="P167" s="33"/>
      <c r="Q167" s="33"/>
      <c r="R167" s="33" t="s">
        <v>1026</v>
      </c>
      <c r="S167" s="33" t="s">
        <v>1027</v>
      </c>
      <c r="T167" s="33" t="s">
        <v>283</v>
      </c>
      <c r="U167" s="33" t="s">
        <v>30</v>
      </c>
      <c r="V167" s="33"/>
      <c r="W167" s="33" t="s">
        <v>30</v>
      </c>
      <c r="X167" s="33"/>
    </row>
    <row r="168" spans="1:24" hidden="1">
      <c r="A168" s="12" t="s">
        <v>1028</v>
      </c>
      <c r="B168" t="s">
        <v>1029</v>
      </c>
      <c r="C168" s="12" t="s">
        <v>181</v>
      </c>
      <c r="D168" s="12" t="s">
        <v>929</v>
      </c>
      <c r="E168" s="33" t="s">
        <v>30</v>
      </c>
      <c r="F168" s="19"/>
      <c r="G168" s="12" t="s">
        <v>1030</v>
      </c>
      <c r="H168" s="33" t="s">
        <v>50</v>
      </c>
      <c r="I168" s="33" t="s">
        <v>102</v>
      </c>
      <c r="J168" s="33" t="s">
        <v>52</v>
      </c>
      <c r="K168" t="s">
        <v>35</v>
      </c>
      <c r="L168" t="s">
        <v>38</v>
      </c>
      <c r="M168" t="s">
        <v>37</v>
      </c>
      <c r="N168" s="33" t="s">
        <v>38</v>
      </c>
      <c r="O168" t="s">
        <v>53</v>
      </c>
      <c r="P168" s="33"/>
      <c r="Q168" s="33"/>
      <c r="R168" s="33" t="s">
        <v>1031</v>
      </c>
      <c r="S168" s="33" t="s">
        <v>1032</v>
      </c>
      <c r="T168" s="33" t="s">
        <v>1033</v>
      </c>
      <c r="U168" s="33" t="s">
        <v>30</v>
      </c>
      <c r="V168" s="33"/>
      <c r="W168" s="33" t="s">
        <v>30</v>
      </c>
      <c r="X168" s="33"/>
    </row>
    <row r="169" spans="1:24" hidden="1">
      <c r="A169" s="12" t="s">
        <v>1034</v>
      </c>
      <c r="B169" t="s">
        <v>1035</v>
      </c>
      <c r="C169" s="12" t="s">
        <v>1036</v>
      </c>
      <c r="D169" s="12" t="s">
        <v>977</v>
      </c>
      <c r="E169" s="33" t="s">
        <v>30</v>
      </c>
      <c r="F169" s="19"/>
      <c r="G169" s="12" t="s">
        <v>1037</v>
      </c>
      <c r="H169" s="13" t="s">
        <v>289</v>
      </c>
      <c r="I169" s="33" t="s">
        <v>102</v>
      </c>
      <c r="J169" s="33" t="s">
        <v>52</v>
      </c>
      <c r="K169" t="s">
        <v>1038</v>
      </c>
      <c r="L169" t="s">
        <v>1039</v>
      </c>
      <c r="M169" s="18" t="s">
        <v>93</v>
      </c>
      <c r="N169" s="33" t="s">
        <v>38</v>
      </c>
      <c r="O169" t="s">
        <v>94</v>
      </c>
      <c r="P169" s="33"/>
      <c r="Q169" s="33"/>
      <c r="R169" s="33" t="s">
        <v>1040</v>
      </c>
      <c r="S169" s="33" t="s">
        <v>1041</v>
      </c>
      <c r="T169" s="33" t="s">
        <v>44</v>
      </c>
      <c r="U169" s="33" t="s">
        <v>41</v>
      </c>
      <c r="V169" s="33">
        <v>2022</v>
      </c>
      <c r="W169" s="33" t="s">
        <v>41</v>
      </c>
      <c r="X169" s="33">
        <v>2022</v>
      </c>
    </row>
    <row r="170" spans="1:24" hidden="1">
      <c r="A170" s="12" t="s">
        <v>496</v>
      </c>
      <c r="B170" t="s">
        <v>1042</v>
      </c>
      <c r="C170" s="12" t="s">
        <v>1043</v>
      </c>
      <c r="D170" s="12" t="s">
        <v>1044</v>
      </c>
      <c r="E170" s="19" t="s">
        <v>41</v>
      </c>
      <c r="F170" s="19" t="s">
        <v>497</v>
      </c>
      <c r="G170" s="33" t="s">
        <v>500</v>
      </c>
      <c r="H170" s="33" t="s">
        <v>406</v>
      </c>
      <c r="I170" s="33" t="s">
        <v>51</v>
      </c>
      <c r="J170" s="33" t="s">
        <v>93</v>
      </c>
      <c r="K170" s="18" t="s">
        <v>93</v>
      </c>
      <c r="L170" s="18" t="s">
        <v>93</v>
      </c>
      <c r="M170" s="18" t="s">
        <v>37</v>
      </c>
      <c r="N170" s="18" t="s">
        <v>38</v>
      </c>
      <c r="O170" t="s">
        <v>94</v>
      </c>
      <c r="P170" s="33" t="s">
        <v>501</v>
      </c>
      <c r="Q170" s="33" t="s">
        <v>41</v>
      </c>
      <c r="R170" s="33" t="s">
        <v>409</v>
      </c>
      <c r="S170" s="33" t="s">
        <v>410</v>
      </c>
      <c r="T170" s="33" t="s">
        <v>44</v>
      </c>
      <c r="U170" s="33" t="s">
        <v>30</v>
      </c>
      <c r="V170" s="33"/>
      <c r="W170" s="33" t="s">
        <v>41</v>
      </c>
      <c r="X170" s="33">
        <v>2007</v>
      </c>
    </row>
    <row r="171" spans="1:24" hidden="1">
      <c r="A171" s="12" t="s">
        <v>496</v>
      </c>
      <c r="B171" t="s">
        <v>1045</v>
      </c>
      <c r="C171" s="12" t="s">
        <v>1046</v>
      </c>
      <c r="D171" s="12" t="s">
        <v>59</v>
      </c>
      <c r="E171" s="19" t="s">
        <v>41</v>
      </c>
      <c r="F171" s="19" t="s">
        <v>497</v>
      </c>
      <c r="G171" s="33" t="s">
        <v>500</v>
      </c>
      <c r="H171" s="33" t="s">
        <v>406</v>
      </c>
      <c r="I171" s="33" t="s">
        <v>51</v>
      </c>
      <c r="J171" s="33" t="s">
        <v>93</v>
      </c>
      <c r="K171" s="18" t="s">
        <v>93</v>
      </c>
      <c r="L171" s="18" t="s">
        <v>93</v>
      </c>
      <c r="M171" s="18" t="s">
        <v>37</v>
      </c>
      <c r="N171" s="18" t="s">
        <v>38</v>
      </c>
      <c r="O171" t="s">
        <v>94</v>
      </c>
      <c r="P171" s="33" t="s">
        <v>501</v>
      </c>
      <c r="Q171" s="33" t="s">
        <v>41</v>
      </c>
      <c r="R171" s="33" t="s">
        <v>409</v>
      </c>
      <c r="S171" s="33" t="s">
        <v>410</v>
      </c>
      <c r="T171" s="33" t="s">
        <v>44</v>
      </c>
      <c r="U171" s="33"/>
      <c r="V171" s="33"/>
      <c r="W171" s="33" t="s">
        <v>41</v>
      </c>
      <c r="X171" s="33">
        <v>2016</v>
      </c>
    </row>
    <row r="172" spans="1:24" hidden="1">
      <c r="A172" s="12" t="s">
        <v>496</v>
      </c>
      <c r="B172" t="s">
        <v>1047</v>
      </c>
      <c r="C172" s="12" t="s">
        <v>1048</v>
      </c>
      <c r="D172" s="12" t="s">
        <v>1049</v>
      </c>
      <c r="E172" s="19" t="s">
        <v>41</v>
      </c>
      <c r="F172" s="19" t="s">
        <v>497</v>
      </c>
      <c r="G172" s="33" t="s">
        <v>500</v>
      </c>
      <c r="H172" s="33" t="s">
        <v>406</v>
      </c>
      <c r="I172" s="33" t="s">
        <v>51</v>
      </c>
      <c r="J172" s="33" t="s">
        <v>93</v>
      </c>
      <c r="K172" s="18" t="s">
        <v>93</v>
      </c>
      <c r="L172" s="18" t="s">
        <v>93</v>
      </c>
      <c r="M172" s="18" t="s">
        <v>37</v>
      </c>
      <c r="N172" s="18" t="s">
        <v>38</v>
      </c>
      <c r="O172" t="s">
        <v>94</v>
      </c>
      <c r="P172" s="33" t="s">
        <v>501</v>
      </c>
      <c r="Q172" s="33" t="s">
        <v>41</v>
      </c>
      <c r="R172" s="33" t="s">
        <v>409</v>
      </c>
      <c r="S172" s="33" t="s">
        <v>410</v>
      </c>
      <c r="T172" s="33" t="s">
        <v>44</v>
      </c>
      <c r="U172" s="33"/>
      <c r="V172" s="33"/>
      <c r="W172" s="33" t="s">
        <v>41</v>
      </c>
      <c r="X172" s="33">
        <v>2016</v>
      </c>
    </row>
    <row r="173" spans="1:24" hidden="1">
      <c r="A173" s="12" t="s">
        <v>496</v>
      </c>
      <c r="B173" t="s">
        <v>1050</v>
      </c>
      <c r="C173" s="12" t="s">
        <v>1051</v>
      </c>
      <c r="D173" s="12" t="s">
        <v>499</v>
      </c>
      <c r="E173" s="19" t="s">
        <v>30</v>
      </c>
      <c r="F173" s="19" t="s">
        <v>497</v>
      </c>
      <c r="G173" s="33" t="s">
        <v>500</v>
      </c>
      <c r="H173" s="33" t="s">
        <v>406</v>
      </c>
      <c r="I173" s="33" t="s">
        <v>51</v>
      </c>
      <c r="J173" s="33" t="s">
        <v>93</v>
      </c>
      <c r="K173" s="18" t="s">
        <v>93</v>
      </c>
      <c r="L173" s="18" t="s">
        <v>93</v>
      </c>
      <c r="M173" s="18" t="s">
        <v>37</v>
      </c>
      <c r="N173" s="18" t="s">
        <v>38</v>
      </c>
      <c r="O173" t="s">
        <v>94</v>
      </c>
      <c r="P173" s="33" t="s">
        <v>501</v>
      </c>
      <c r="Q173" s="33" t="s">
        <v>41</v>
      </c>
      <c r="R173" s="33" t="s">
        <v>409</v>
      </c>
      <c r="S173" s="33" t="s">
        <v>410</v>
      </c>
      <c r="T173" s="33" t="s">
        <v>44</v>
      </c>
      <c r="U173" s="33"/>
      <c r="V173" s="33"/>
      <c r="W173" s="33"/>
      <c r="X173" s="33"/>
    </row>
    <row r="174" spans="1:24" hidden="1">
      <c r="A174" s="12" t="s">
        <v>496</v>
      </c>
      <c r="B174" t="s">
        <v>1052</v>
      </c>
      <c r="C174" s="12" t="s">
        <v>1053</v>
      </c>
      <c r="D174" s="12" t="s">
        <v>499</v>
      </c>
      <c r="E174" s="19" t="s">
        <v>30</v>
      </c>
      <c r="F174" s="19" t="s">
        <v>497</v>
      </c>
      <c r="G174" s="33" t="s">
        <v>500</v>
      </c>
      <c r="H174" s="33" t="s">
        <v>406</v>
      </c>
      <c r="I174" s="33" t="s">
        <v>51</v>
      </c>
      <c r="J174" s="33" t="s">
        <v>93</v>
      </c>
      <c r="K174" s="18" t="s">
        <v>93</v>
      </c>
      <c r="L174" s="18" t="s">
        <v>93</v>
      </c>
      <c r="M174" s="18" t="s">
        <v>37</v>
      </c>
      <c r="N174" s="18" t="s">
        <v>38</v>
      </c>
      <c r="O174" t="s">
        <v>94</v>
      </c>
      <c r="P174" s="33" t="s">
        <v>501</v>
      </c>
      <c r="Q174" s="33" t="s">
        <v>41</v>
      </c>
      <c r="R174" s="33" t="s">
        <v>409</v>
      </c>
      <c r="S174" s="33" t="s">
        <v>410</v>
      </c>
      <c r="T174" s="33" t="s">
        <v>44</v>
      </c>
      <c r="U174" s="33"/>
      <c r="V174" s="33"/>
      <c r="W174" s="33"/>
      <c r="X174" s="33"/>
    </row>
    <row r="175" spans="1:24" hidden="1">
      <c r="A175" s="12" t="s">
        <v>496</v>
      </c>
      <c r="B175" t="s">
        <v>1054</v>
      </c>
      <c r="C175" s="12" t="s">
        <v>1055</v>
      </c>
      <c r="D175" s="12" t="s">
        <v>1056</v>
      </c>
      <c r="E175" s="19" t="s">
        <v>41</v>
      </c>
      <c r="F175" s="19" t="s">
        <v>497</v>
      </c>
      <c r="G175" s="33" t="s">
        <v>500</v>
      </c>
      <c r="H175" s="33" t="s">
        <v>406</v>
      </c>
      <c r="I175" s="33" t="s">
        <v>51</v>
      </c>
      <c r="J175" s="33" t="s">
        <v>93</v>
      </c>
      <c r="K175" s="18" t="s">
        <v>93</v>
      </c>
      <c r="L175" s="18" t="s">
        <v>93</v>
      </c>
      <c r="M175" s="18" t="s">
        <v>37</v>
      </c>
      <c r="N175" s="18" t="s">
        <v>38</v>
      </c>
      <c r="O175" t="s">
        <v>94</v>
      </c>
      <c r="P175" s="33" t="s">
        <v>501</v>
      </c>
      <c r="Q175" s="33" t="s">
        <v>41</v>
      </c>
      <c r="R175" s="33" t="s">
        <v>409</v>
      </c>
      <c r="S175" s="33" t="s">
        <v>410</v>
      </c>
      <c r="T175" s="33" t="s">
        <v>44</v>
      </c>
      <c r="U175" s="33"/>
      <c r="V175" s="33"/>
      <c r="W175" s="33" t="s">
        <v>41</v>
      </c>
      <c r="X175" s="33">
        <v>2016</v>
      </c>
    </row>
    <row r="176" spans="1:24" hidden="1">
      <c r="A176" s="12" t="s">
        <v>496</v>
      </c>
      <c r="B176" t="s">
        <v>1057</v>
      </c>
      <c r="C176" s="12" t="s">
        <v>1058</v>
      </c>
      <c r="D176" s="12" t="s">
        <v>1059</v>
      </c>
      <c r="E176" s="19" t="s">
        <v>41</v>
      </c>
      <c r="F176" s="19" t="s">
        <v>497</v>
      </c>
      <c r="G176" s="33" t="s">
        <v>500</v>
      </c>
      <c r="H176" s="33" t="s">
        <v>406</v>
      </c>
      <c r="I176" s="33" t="s">
        <v>51</v>
      </c>
      <c r="J176" s="33" t="s">
        <v>93</v>
      </c>
      <c r="K176" s="18" t="s">
        <v>93</v>
      </c>
      <c r="L176" s="18" t="s">
        <v>93</v>
      </c>
      <c r="M176" s="18" t="s">
        <v>37</v>
      </c>
      <c r="N176" s="18" t="s">
        <v>38</v>
      </c>
      <c r="O176" t="s">
        <v>94</v>
      </c>
      <c r="P176" s="33" t="s">
        <v>501</v>
      </c>
      <c r="Q176" s="33" t="s">
        <v>41</v>
      </c>
      <c r="R176" s="33" t="s">
        <v>409</v>
      </c>
      <c r="S176" s="33" t="s">
        <v>410</v>
      </c>
      <c r="T176" s="33" t="s">
        <v>44</v>
      </c>
      <c r="U176" s="33"/>
      <c r="V176" s="33"/>
      <c r="W176" s="33" t="s">
        <v>41</v>
      </c>
      <c r="X176" s="33">
        <v>2016</v>
      </c>
    </row>
    <row r="177" spans="1:28" hidden="1">
      <c r="A177" s="12" t="s">
        <v>496</v>
      </c>
      <c r="B177" t="s">
        <v>1060</v>
      </c>
      <c r="C177" s="12" t="s">
        <v>1061</v>
      </c>
      <c r="D177" s="12" t="s">
        <v>1062</v>
      </c>
      <c r="E177" s="19" t="s">
        <v>41</v>
      </c>
      <c r="F177" s="19" t="s">
        <v>497</v>
      </c>
      <c r="G177" s="33" t="s">
        <v>500</v>
      </c>
      <c r="H177" s="33" t="s">
        <v>406</v>
      </c>
      <c r="I177" s="33" t="s">
        <v>51</v>
      </c>
      <c r="J177" s="33" t="s">
        <v>93</v>
      </c>
      <c r="K177" s="18" t="s">
        <v>93</v>
      </c>
      <c r="L177" s="18" t="s">
        <v>93</v>
      </c>
      <c r="M177" s="18" t="s">
        <v>37</v>
      </c>
      <c r="N177" s="18" t="s">
        <v>38</v>
      </c>
      <c r="O177" t="s">
        <v>94</v>
      </c>
      <c r="P177" s="33" t="s">
        <v>501</v>
      </c>
      <c r="Q177" s="33" t="s">
        <v>41</v>
      </c>
      <c r="R177" s="33" t="s">
        <v>409</v>
      </c>
      <c r="S177" s="33" t="s">
        <v>410</v>
      </c>
      <c r="T177" s="33" t="s">
        <v>44</v>
      </c>
      <c r="U177" s="33"/>
      <c r="V177" s="33"/>
      <c r="W177" s="33" t="s">
        <v>41</v>
      </c>
      <c r="X177" s="33">
        <v>2016</v>
      </c>
    </row>
    <row r="178" spans="1:28" hidden="1">
      <c r="A178" s="12" t="s">
        <v>496</v>
      </c>
      <c r="B178" t="s">
        <v>1063</v>
      </c>
      <c r="C178" s="12" t="s">
        <v>1064</v>
      </c>
      <c r="D178" s="12" t="s">
        <v>1065</v>
      </c>
      <c r="E178" s="19" t="s">
        <v>41</v>
      </c>
      <c r="F178" s="19" t="s">
        <v>497</v>
      </c>
      <c r="G178" s="33" t="s">
        <v>500</v>
      </c>
      <c r="H178" s="33" t="s">
        <v>406</v>
      </c>
      <c r="I178" s="33" t="s">
        <v>51</v>
      </c>
      <c r="J178" s="33" t="s">
        <v>93</v>
      </c>
      <c r="K178" s="18" t="s">
        <v>93</v>
      </c>
      <c r="L178" s="18" t="s">
        <v>93</v>
      </c>
      <c r="M178" s="18" t="s">
        <v>37</v>
      </c>
      <c r="N178" s="18" t="s">
        <v>38</v>
      </c>
      <c r="O178" t="s">
        <v>94</v>
      </c>
      <c r="P178" s="33" t="s">
        <v>501</v>
      </c>
      <c r="Q178" s="33" t="s">
        <v>41</v>
      </c>
      <c r="R178" s="33" t="s">
        <v>409</v>
      </c>
      <c r="S178" s="33" t="s">
        <v>410</v>
      </c>
      <c r="T178" s="33" t="s">
        <v>44</v>
      </c>
      <c r="U178" s="33"/>
      <c r="V178" s="33"/>
      <c r="W178" s="33" t="s">
        <v>41</v>
      </c>
      <c r="X178" s="33">
        <v>2020</v>
      </c>
    </row>
    <row r="179" spans="1:28" hidden="1">
      <c r="A179" s="12" t="s">
        <v>1066</v>
      </c>
      <c r="B179" t="s">
        <v>1067</v>
      </c>
      <c r="C179" s="12" t="s">
        <v>181</v>
      </c>
      <c r="D179" s="12" t="s">
        <v>1068</v>
      </c>
      <c r="E179" s="33" t="s">
        <v>30</v>
      </c>
      <c r="F179" s="19"/>
      <c r="G179" s="12" t="s">
        <v>1069</v>
      </c>
      <c r="H179" s="33" t="s">
        <v>50</v>
      </c>
      <c r="I179" s="33" t="s">
        <v>51</v>
      </c>
      <c r="J179" s="33" t="s">
        <v>52</v>
      </c>
      <c r="K179" t="s">
        <v>192</v>
      </c>
      <c r="L179" t="s">
        <v>38</v>
      </c>
      <c r="M179" t="s">
        <v>37</v>
      </c>
      <c r="N179" s="33" t="s">
        <v>38</v>
      </c>
      <c r="O179" t="s">
        <v>53</v>
      </c>
      <c r="P179" s="33"/>
      <c r="Q179" s="33"/>
      <c r="R179" s="33" t="s">
        <v>1070</v>
      </c>
      <c r="S179" s="33" t="s">
        <v>1071</v>
      </c>
      <c r="T179" s="33" t="s">
        <v>222</v>
      </c>
      <c r="U179" s="33" t="s">
        <v>30</v>
      </c>
      <c r="V179" s="33"/>
      <c r="W179" s="33" t="s">
        <v>30</v>
      </c>
      <c r="X179" s="33"/>
    </row>
    <row r="180" spans="1:28" hidden="1">
      <c r="A180" s="12" t="s">
        <v>1072</v>
      </c>
      <c r="B180" t="s">
        <v>1073</v>
      </c>
      <c r="C180" s="12" t="s">
        <v>1074</v>
      </c>
      <c r="D180" s="12" t="s">
        <v>1075</v>
      </c>
      <c r="E180" s="33" t="s">
        <v>30</v>
      </c>
      <c r="F180" s="19"/>
      <c r="G180" s="12" t="s">
        <v>1076</v>
      </c>
      <c r="H180" s="33" t="s">
        <v>50</v>
      </c>
      <c r="I180" s="33" t="s">
        <v>102</v>
      </c>
      <c r="J180" s="33" t="s">
        <v>52</v>
      </c>
      <c r="K180" s="33" t="s">
        <v>35</v>
      </c>
      <c r="L180" s="33" t="s">
        <v>38</v>
      </c>
      <c r="M180" t="s">
        <v>37</v>
      </c>
      <c r="N180" s="33" t="s">
        <v>38</v>
      </c>
      <c r="O180" t="s">
        <v>53</v>
      </c>
      <c r="P180" s="33"/>
      <c r="Q180" s="33"/>
      <c r="R180" s="33" t="s">
        <v>1012</v>
      </c>
      <c r="S180" s="33" t="s">
        <v>1077</v>
      </c>
      <c r="T180" s="33" t="s">
        <v>44</v>
      </c>
      <c r="U180" s="33" t="s">
        <v>41</v>
      </c>
      <c r="V180" s="33">
        <v>2023</v>
      </c>
      <c r="W180" s="33" t="s">
        <v>41</v>
      </c>
      <c r="X180" s="33">
        <v>2021</v>
      </c>
    </row>
    <row r="181" spans="1:28" hidden="1">
      <c r="A181" s="12" t="s">
        <v>1078</v>
      </c>
      <c r="B181" t="s">
        <v>1079</v>
      </c>
      <c r="C181" t="s">
        <v>1080</v>
      </c>
      <c r="D181" t="s">
        <v>1081</v>
      </c>
      <c r="E181" t="s">
        <v>30</v>
      </c>
      <c r="G181" t="s">
        <v>1082</v>
      </c>
      <c r="H181" s="33" t="s">
        <v>50</v>
      </c>
      <c r="I181" s="33" t="s">
        <v>102</v>
      </c>
      <c r="J181" s="33" t="s">
        <v>52</v>
      </c>
      <c r="K181" t="s">
        <v>35</v>
      </c>
      <c r="L181" t="s">
        <v>38</v>
      </c>
      <c r="M181" t="s">
        <v>37</v>
      </c>
      <c r="N181" t="s">
        <v>38</v>
      </c>
      <c r="O181" t="s">
        <v>53</v>
      </c>
      <c r="R181" s="33" t="s">
        <v>1083</v>
      </c>
      <c r="S181" t="s">
        <v>1084</v>
      </c>
      <c r="T181" t="s">
        <v>222</v>
      </c>
      <c r="U181" t="s">
        <v>30</v>
      </c>
      <c r="W181" t="s">
        <v>30</v>
      </c>
    </row>
    <row r="182" spans="1:28" hidden="1">
      <c r="A182" s="33" t="s">
        <v>830</v>
      </c>
      <c r="B182" t="s">
        <v>1085</v>
      </c>
      <c r="C182" s="33" t="s">
        <v>1086</v>
      </c>
      <c r="D182" s="33" t="s">
        <v>71</v>
      </c>
      <c r="E182" s="33" t="s">
        <v>41</v>
      </c>
      <c r="F182" s="33" t="s">
        <v>831</v>
      </c>
      <c r="G182" s="33" t="s">
        <v>833</v>
      </c>
      <c r="H182" s="33" t="s">
        <v>50</v>
      </c>
      <c r="I182" s="33" t="s">
        <v>102</v>
      </c>
      <c r="J182" s="33" t="s">
        <v>34</v>
      </c>
      <c r="K182" t="s">
        <v>35</v>
      </c>
      <c r="L182" t="s">
        <v>36</v>
      </c>
      <c r="M182" t="s">
        <v>37</v>
      </c>
      <c r="N182" s="33" t="s">
        <v>38</v>
      </c>
      <c r="O182" t="s">
        <v>316</v>
      </c>
      <c r="P182" s="33" t="s">
        <v>834</v>
      </c>
      <c r="Q182" s="33" t="s">
        <v>41</v>
      </c>
      <c r="R182" s="33" t="s">
        <v>252</v>
      </c>
      <c r="S182" s="33" t="s">
        <v>835</v>
      </c>
      <c r="T182" s="33" t="s">
        <v>44</v>
      </c>
      <c r="U182" s="33" t="s">
        <v>41</v>
      </c>
      <c r="V182" s="33">
        <v>2022</v>
      </c>
      <c r="W182" s="33" t="s">
        <v>41</v>
      </c>
      <c r="X182" s="33">
        <v>2021</v>
      </c>
    </row>
    <row r="183" spans="1:28" hidden="1">
      <c r="A183" s="33" t="s">
        <v>830</v>
      </c>
      <c r="B183" t="s">
        <v>1087</v>
      </c>
      <c r="C183" s="33" t="s">
        <v>1088</v>
      </c>
      <c r="D183" s="33" t="s">
        <v>1089</v>
      </c>
      <c r="E183" s="33" t="s">
        <v>41</v>
      </c>
      <c r="F183" s="33" t="s">
        <v>831</v>
      </c>
      <c r="G183" s="33" t="s">
        <v>833</v>
      </c>
      <c r="H183" s="33" t="s">
        <v>50</v>
      </c>
      <c r="I183" s="33" t="s">
        <v>102</v>
      </c>
      <c r="J183" s="33" t="s">
        <v>34</v>
      </c>
      <c r="K183" t="s">
        <v>35</v>
      </c>
      <c r="L183" t="s">
        <v>36</v>
      </c>
      <c r="M183" t="s">
        <v>37</v>
      </c>
      <c r="N183" s="33" t="s">
        <v>38</v>
      </c>
      <c r="O183" t="s">
        <v>316</v>
      </c>
      <c r="P183" s="33" t="s">
        <v>834</v>
      </c>
      <c r="Q183" s="33" t="s">
        <v>41</v>
      </c>
      <c r="R183" s="33" t="s">
        <v>252</v>
      </c>
      <c r="S183" s="33" t="s">
        <v>835</v>
      </c>
      <c r="T183" s="33" t="s">
        <v>44</v>
      </c>
      <c r="U183" s="33" t="s">
        <v>41</v>
      </c>
      <c r="V183" s="33">
        <v>2022</v>
      </c>
      <c r="W183" s="33" t="s">
        <v>30</v>
      </c>
      <c r="X183" s="33"/>
    </row>
    <row r="184" spans="1:28" hidden="1">
      <c r="A184" s="33" t="s">
        <v>830</v>
      </c>
      <c r="B184" t="s">
        <v>1090</v>
      </c>
      <c r="C184" s="33" t="s">
        <v>1091</v>
      </c>
      <c r="D184" s="33" t="s">
        <v>1092</v>
      </c>
      <c r="E184" s="33" t="s">
        <v>41</v>
      </c>
      <c r="F184" s="33" t="s">
        <v>831</v>
      </c>
      <c r="G184" s="33" t="s">
        <v>833</v>
      </c>
      <c r="H184" s="33" t="s">
        <v>50</v>
      </c>
      <c r="I184" s="33" t="s">
        <v>102</v>
      </c>
      <c r="J184" s="33" t="s">
        <v>34</v>
      </c>
      <c r="K184" t="s">
        <v>35</v>
      </c>
      <c r="L184" t="s">
        <v>36</v>
      </c>
      <c r="M184" t="s">
        <v>37</v>
      </c>
      <c r="N184" s="33" t="s">
        <v>38</v>
      </c>
      <c r="O184" t="s">
        <v>316</v>
      </c>
      <c r="P184" s="33" t="s">
        <v>834</v>
      </c>
      <c r="Q184" s="33" t="s">
        <v>41</v>
      </c>
      <c r="R184" s="33" t="s">
        <v>252</v>
      </c>
      <c r="S184" s="33" t="s">
        <v>835</v>
      </c>
      <c r="T184" s="33" t="s">
        <v>44</v>
      </c>
      <c r="U184" s="33" t="s">
        <v>41</v>
      </c>
      <c r="V184" s="33">
        <v>2021</v>
      </c>
      <c r="W184" s="33" t="s">
        <v>30</v>
      </c>
      <c r="X184" s="33"/>
    </row>
    <row r="185" spans="1:28" hidden="1">
      <c r="A185" s="33" t="s">
        <v>1093</v>
      </c>
      <c r="B185" t="s">
        <v>1094</v>
      </c>
      <c r="C185" t="s">
        <v>1095</v>
      </c>
      <c r="D185" t="s">
        <v>751</v>
      </c>
      <c r="E185" t="s">
        <v>30</v>
      </c>
      <c r="G185" s="55" t="s">
        <v>1096</v>
      </c>
      <c r="H185" s="13" t="s">
        <v>1097</v>
      </c>
      <c r="I185" s="13" t="s">
        <v>102</v>
      </c>
      <c r="J185" s="33" t="s">
        <v>52</v>
      </c>
      <c r="K185" t="s">
        <v>35</v>
      </c>
      <c r="L185" t="s">
        <v>38</v>
      </c>
      <c r="M185" t="s">
        <v>81</v>
      </c>
      <c r="N185" t="s">
        <v>1098</v>
      </c>
      <c r="O185" t="s">
        <v>53</v>
      </c>
      <c r="R185" t="s">
        <v>711</v>
      </c>
      <c r="S185" t="s">
        <v>1099</v>
      </c>
      <c r="T185" t="s">
        <v>283</v>
      </c>
      <c r="U185" t="s">
        <v>30</v>
      </c>
      <c r="W185" t="s">
        <v>30</v>
      </c>
    </row>
    <row r="186" spans="1:28" hidden="1">
      <c r="A186" s="33" t="s">
        <v>1100</v>
      </c>
      <c r="B186" t="s">
        <v>1101</v>
      </c>
      <c r="C186" s="33" t="s">
        <v>1102</v>
      </c>
      <c r="D186" s="33" t="s">
        <v>100</v>
      </c>
      <c r="E186" s="33" t="s">
        <v>30</v>
      </c>
      <c r="F186" s="33"/>
      <c r="G186" s="33" t="s">
        <v>1103</v>
      </c>
      <c r="H186" s="33" t="s">
        <v>50</v>
      </c>
      <c r="I186" s="33" t="s">
        <v>102</v>
      </c>
      <c r="J186" s="33" t="s">
        <v>52</v>
      </c>
      <c r="K186" t="s">
        <v>35</v>
      </c>
      <c r="L186" t="s">
        <v>38</v>
      </c>
      <c r="M186" t="s">
        <v>37</v>
      </c>
      <c r="N186" s="33" t="s">
        <v>38</v>
      </c>
      <c r="O186" t="s">
        <v>53</v>
      </c>
      <c r="P186" s="33" t="s">
        <v>1104</v>
      </c>
      <c r="Q186" s="33" t="s">
        <v>41</v>
      </c>
      <c r="R186" s="33" t="s">
        <v>966</v>
      </c>
      <c r="S186" s="33" t="s">
        <v>1105</v>
      </c>
      <c r="T186" s="33" t="s">
        <v>44</v>
      </c>
      <c r="U186" s="33" t="s">
        <v>41</v>
      </c>
      <c r="V186" s="33">
        <v>2003</v>
      </c>
      <c r="W186" s="33"/>
      <c r="X186" s="33"/>
    </row>
    <row r="187" spans="1:28" hidden="1">
      <c r="A187" s="33" t="s">
        <v>1100</v>
      </c>
      <c r="B187" t="s">
        <v>1106</v>
      </c>
      <c r="C187" s="33" t="s">
        <v>1107</v>
      </c>
      <c r="D187" s="33" t="s">
        <v>1108</v>
      </c>
      <c r="E187" s="33" t="s">
        <v>41</v>
      </c>
      <c r="F187" t="s">
        <v>1101</v>
      </c>
      <c r="G187" s="33" t="s">
        <v>1103</v>
      </c>
      <c r="H187" s="33" t="s">
        <v>50</v>
      </c>
      <c r="I187" s="33" t="s">
        <v>102</v>
      </c>
      <c r="J187" s="33" t="s">
        <v>52</v>
      </c>
      <c r="K187" t="s">
        <v>35</v>
      </c>
      <c r="L187" t="s">
        <v>38</v>
      </c>
      <c r="M187" t="s">
        <v>37</v>
      </c>
      <c r="N187" s="33" t="s">
        <v>38</v>
      </c>
      <c r="O187" t="s">
        <v>53</v>
      </c>
      <c r="P187" s="33" t="s">
        <v>1104</v>
      </c>
      <c r="Q187" s="33" t="s">
        <v>41</v>
      </c>
      <c r="R187" s="33" t="s">
        <v>966</v>
      </c>
      <c r="S187" s="33" t="s">
        <v>1105</v>
      </c>
      <c r="T187" s="33" t="s">
        <v>222</v>
      </c>
      <c r="U187" s="33" t="s">
        <v>30</v>
      </c>
      <c r="V187" s="33"/>
      <c r="W187" s="33" t="s">
        <v>30</v>
      </c>
      <c r="X187" s="33"/>
    </row>
    <row r="188" spans="1:28" hidden="1">
      <c r="A188" s="33" t="s">
        <v>1100</v>
      </c>
      <c r="B188" t="s">
        <v>1109</v>
      </c>
      <c r="C188" s="33" t="s">
        <v>1110</v>
      </c>
      <c r="D188" s="33" t="s">
        <v>1111</v>
      </c>
      <c r="E188" s="33" t="s">
        <v>41</v>
      </c>
      <c r="F188" t="s">
        <v>1101</v>
      </c>
      <c r="G188" s="33" t="s">
        <v>1103</v>
      </c>
      <c r="H188" s="33" t="s">
        <v>50</v>
      </c>
      <c r="I188" s="33" t="s">
        <v>102</v>
      </c>
      <c r="J188" s="33" t="s">
        <v>52</v>
      </c>
      <c r="K188" t="s">
        <v>35</v>
      </c>
      <c r="L188" t="s">
        <v>38</v>
      </c>
      <c r="M188" t="s">
        <v>37</v>
      </c>
      <c r="N188" s="33" t="s">
        <v>38</v>
      </c>
      <c r="O188" t="s">
        <v>53</v>
      </c>
      <c r="P188" s="33" t="s">
        <v>1104</v>
      </c>
      <c r="Q188" s="33" t="s">
        <v>41</v>
      </c>
      <c r="R188" s="33" t="s">
        <v>966</v>
      </c>
      <c r="S188" s="33" t="s">
        <v>1105</v>
      </c>
      <c r="T188" s="33" t="s">
        <v>222</v>
      </c>
      <c r="U188" s="33" t="s">
        <v>30</v>
      </c>
      <c r="V188" s="33"/>
      <c r="W188" s="33" t="s">
        <v>30</v>
      </c>
      <c r="X188" s="33"/>
    </row>
    <row r="189" spans="1:28" hidden="1">
      <c r="A189" s="33" t="s">
        <v>1100</v>
      </c>
      <c r="B189" t="s">
        <v>1112</v>
      </c>
      <c r="C189" s="33" t="s">
        <v>1113</v>
      </c>
      <c r="D189" s="33" t="s">
        <v>1114</v>
      </c>
      <c r="E189" s="33" t="s">
        <v>41</v>
      </c>
      <c r="F189" t="s">
        <v>1101</v>
      </c>
      <c r="G189" s="33" t="s">
        <v>1103</v>
      </c>
      <c r="H189" s="33" t="s">
        <v>50</v>
      </c>
      <c r="I189" s="33" t="s">
        <v>102</v>
      </c>
      <c r="J189" s="33" t="s">
        <v>52</v>
      </c>
      <c r="K189" t="s">
        <v>35</v>
      </c>
      <c r="L189" t="s">
        <v>38</v>
      </c>
      <c r="M189" t="s">
        <v>37</v>
      </c>
      <c r="N189" s="33" t="s">
        <v>38</v>
      </c>
      <c r="O189" t="s">
        <v>53</v>
      </c>
      <c r="P189" s="33" t="s">
        <v>1104</v>
      </c>
      <c r="Q189" s="33" t="s">
        <v>41</v>
      </c>
      <c r="R189" s="33" t="s">
        <v>966</v>
      </c>
      <c r="S189" s="33" t="s">
        <v>1105</v>
      </c>
      <c r="T189" s="33" t="s">
        <v>222</v>
      </c>
      <c r="U189" s="33" t="s">
        <v>30</v>
      </c>
      <c r="V189" s="33"/>
      <c r="W189" s="33" t="s">
        <v>30</v>
      </c>
      <c r="X189" s="33"/>
      <c r="Y189" s="10"/>
      <c r="Z189" s="10"/>
      <c r="AA189" s="10"/>
      <c r="AB189" s="10"/>
    </row>
    <row r="190" spans="1:28" hidden="1">
      <c r="A190" s="33" t="s">
        <v>1115</v>
      </c>
      <c r="B190" t="s">
        <v>1116</v>
      </c>
      <c r="C190" s="12" t="s">
        <v>1117</v>
      </c>
      <c r="D190" s="51" t="s">
        <v>1118</v>
      </c>
      <c r="E190" s="33" t="s">
        <v>30</v>
      </c>
      <c r="F190" s="40"/>
      <c r="G190" s="33" t="s">
        <v>1119</v>
      </c>
      <c r="H190" s="33" t="s">
        <v>50</v>
      </c>
      <c r="I190" s="33" t="s">
        <v>51</v>
      </c>
      <c r="J190" s="33" t="s">
        <v>390</v>
      </c>
      <c r="K190" t="s">
        <v>192</v>
      </c>
      <c r="L190" t="s">
        <v>38</v>
      </c>
      <c r="M190" t="s">
        <v>37</v>
      </c>
      <c r="N190" s="33" t="s">
        <v>38</v>
      </c>
      <c r="O190" t="s">
        <v>53</v>
      </c>
      <c r="P190" s="33" t="s">
        <v>1120</v>
      </c>
      <c r="Q190" s="33" t="s">
        <v>41</v>
      </c>
      <c r="R190" s="13" t="s">
        <v>510</v>
      </c>
      <c r="S190" s="33" t="s">
        <v>1121</v>
      </c>
      <c r="T190" s="33" t="s">
        <v>44</v>
      </c>
      <c r="U190" s="33" t="s">
        <v>41</v>
      </c>
      <c r="V190" s="33">
        <v>2018</v>
      </c>
      <c r="W190" s="33" t="s">
        <v>318</v>
      </c>
      <c r="X190" s="33">
        <v>2020</v>
      </c>
    </row>
    <row r="191" spans="1:28" hidden="1">
      <c r="A191" s="33" t="s">
        <v>1122</v>
      </c>
      <c r="B191" t="s">
        <v>1123</v>
      </c>
      <c r="C191" s="12" t="s">
        <v>1124</v>
      </c>
      <c r="D191" s="33" t="s">
        <v>68</v>
      </c>
      <c r="E191" s="40" t="s">
        <v>30</v>
      </c>
      <c r="F191" s="40"/>
      <c r="G191" s="33" t="s">
        <v>1125</v>
      </c>
      <c r="H191" s="33" t="s">
        <v>50</v>
      </c>
      <c r="I191" s="33" t="s">
        <v>51</v>
      </c>
      <c r="J191" s="33" t="s">
        <v>390</v>
      </c>
      <c r="K191" t="s">
        <v>192</v>
      </c>
      <c r="L191" t="s">
        <v>38</v>
      </c>
      <c r="M191" t="s">
        <v>37</v>
      </c>
      <c r="N191" s="33" t="s">
        <v>38</v>
      </c>
      <c r="O191" t="s">
        <v>53</v>
      </c>
      <c r="P191" s="33" t="s">
        <v>1126</v>
      </c>
      <c r="Q191" s="33" t="s">
        <v>41</v>
      </c>
      <c r="R191" s="33" t="s">
        <v>393</v>
      </c>
      <c r="S191" s="33" t="s">
        <v>169</v>
      </c>
      <c r="T191" s="33" t="s">
        <v>44</v>
      </c>
      <c r="U191" s="33" t="s">
        <v>41</v>
      </c>
      <c r="V191" s="33">
        <v>2015</v>
      </c>
      <c r="W191" s="33"/>
      <c r="X191" s="33"/>
    </row>
    <row r="192" spans="1:28" hidden="1">
      <c r="A192" s="12" t="s">
        <v>1127</v>
      </c>
      <c r="B192" t="s">
        <v>1128</v>
      </c>
      <c r="C192" s="12" t="s">
        <v>1129</v>
      </c>
      <c r="D192" s="51" t="s">
        <v>1130</v>
      </c>
      <c r="E192" s="33" t="s">
        <v>30</v>
      </c>
      <c r="F192" s="19"/>
      <c r="G192" s="12" t="s">
        <v>1131</v>
      </c>
      <c r="H192" s="33" t="s">
        <v>80</v>
      </c>
      <c r="I192" s="33" t="s">
        <v>51</v>
      </c>
      <c r="J192" s="33" t="s">
        <v>390</v>
      </c>
      <c r="K192" t="s">
        <v>192</v>
      </c>
      <c r="L192" t="s">
        <v>38</v>
      </c>
      <c r="M192" t="s">
        <v>81</v>
      </c>
      <c r="N192" s="33" t="s">
        <v>1132</v>
      </c>
      <c r="O192" t="s">
        <v>94</v>
      </c>
      <c r="P192" s="33" t="s">
        <v>104</v>
      </c>
      <c r="Q192" s="33" t="s">
        <v>41</v>
      </c>
      <c r="R192" s="33" t="s">
        <v>614</v>
      </c>
      <c r="S192" s="33" t="s">
        <v>1133</v>
      </c>
      <c r="T192" s="33" t="s">
        <v>44</v>
      </c>
      <c r="U192" s="33" t="s">
        <v>41</v>
      </c>
      <c r="V192" s="33">
        <v>2019</v>
      </c>
      <c r="W192" s="33" t="s">
        <v>41</v>
      </c>
      <c r="X192" s="33">
        <v>2021</v>
      </c>
    </row>
    <row r="193" spans="1:28" hidden="1">
      <c r="A193" s="39" t="s">
        <v>1134</v>
      </c>
      <c r="B193" t="s">
        <v>1135</v>
      </c>
      <c r="C193" s="12" t="s">
        <v>1136</v>
      </c>
      <c r="D193" s="39" t="s">
        <v>65</v>
      </c>
      <c r="E193" s="33" t="s">
        <v>30</v>
      </c>
      <c r="F193" s="33"/>
      <c r="G193" s="39" t="s">
        <v>1137</v>
      </c>
      <c r="H193" s="33" t="s">
        <v>50</v>
      </c>
      <c r="I193" s="33" t="s">
        <v>102</v>
      </c>
      <c r="J193" s="33" t="s">
        <v>390</v>
      </c>
      <c r="K193" t="s">
        <v>35</v>
      </c>
      <c r="L193" t="s">
        <v>391</v>
      </c>
      <c r="M193" t="s">
        <v>37</v>
      </c>
      <c r="N193" s="33" t="s">
        <v>38</v>
      </c>
      <c r="O193" t="s">
        <v>53</v>
      </c>
      <c r="P193" s="33" t="s">
        <v>1138</v>
      </c>
      <c r="Q193" s="33" t="s">
        <v>41</v>
      </c>
      <c r="R193" s="13" t="s">
        <v>510</v>
      </c>
      <c r="S193" s="33" t="s">
        <v>1139</v>
      </c>
      <c r="T193" s="33" t="s">
        <v>44</v>
      </c>
      <c r="U193" s="33" t="s">
        <v>41</v>
      </c>
      <c r="V193" s="33">
        <v>2018</v>
      </c>
      <c r="W193" s="33" t="s">
        <v>41</v>
      </c>
      <c r="X193" s="33">
        <v>2019</v>
      </c>
    </row>
    <row r="194" spans="1:28" hidden="1">
      <c r="A194" s="33" t="s">
        <v>1140</v>
      </c>
      <c r="B194" t="s">
        <v>1141</v>
      </c>
      <c r="C194" s="33" t="s">
        <v>1142</v>
      </c>
      <c r="D194" s="33" t="s">
        <v>68</v>
      </c>
      <c r="E194" s="33" t="s">
        <v>30</v>
      </c>
      <c r="F194" s="33"/>
      <c r="G194" s="33" t="s">
        <v>1143</v>
      </c>
      <c r="H194" s="33" t="s">
        <v>50</v>
      </c>
      <c r="I194" s="33" t="s">
        <v>102</v>
      </c>
      <c r="J194" s="33" t="s">
        <v>390</v>
      </c>
      <c r="K194" t="s">
        <v>35</v>
      </c>
      <c r="L194" t="s">
        <v>38</v>
      </c>
      <c r="M194" t="s">
        <v>37</v>
      </c>
      <c r="N194" s="33" t="s">
        <v>38</v>
      </c>
      <c r="O194" t="s">
        <v>53</v>
      </c>
      <c r="P194" s="33" t="s">
        <v>1144</v>
      </c>
      <c r="Q194" s="33" t="s">
        <v>41</v>
      </c>
      <c r="R194" s="33" t="s">
        <v>325</v>
      </c>
      <c r="S194" s="33" t="s">
        <v>1145</v>
      </c>
      <c r="T194" s="33" t="s">
        <v>44</v>
      </c>
      <c r="U194" s="33" t="s">
        <v>41</v>
      </c>
      <c r="V194" s="33">
        <v>2006</v>
      </c>
      <c r="W194" s="33" t="s">
        <v>41</v>
      </c>
      <c r="X194" s="33">
        <v>2016</v>
      </c>
      <c r="Y194" s="10"/>
    </row>
    <row r="195" spans="1:28" hidden="1">
      <c r="A195" s="33" t="s">
        <v>1146</v>
      </c>
      <c r="B195" t="s">
        <v>1147</v>
      </c>
      <c r="C195" s="33" t="s">
        <v>1148</v>
      </c>
      <c r="D195" s="33" t="s">
        <v>68</v>
      </c>
      <c r="E195" s="33" t="s">
        <v>30</v>
      </c>
      <c r="F195" s="33"/>
      <c r="G195" s="33" t="s">
        <v>1149</v>
      </c>
      <c r="H195" s="33" t="s">
        <v>50</v>
      </c>
      <c r="I195" s="33" t="s">
        <v>102</v>
      </c>
      <c r="J195" s="33" t="s">
        <v>390</v>
      </c>
      <c r="K195" t="s">
        <v>35</v>
      </c>
      <c r="L195" t="s">
        <v>38</v>
      </c>
      <c r="M195" t="s">
        <v>37</v>
      </c>
      <c r="N195" s="33" t="s">
        <v>38</v>
      </c>
      <c r="O195" t="s">
        <v>53</v>
      </c>
      <c r="P195" s="33" t="s">
        <v>1150</v>
      </c>
      <c r="Q195" s="33" t="s">
        <v>41</v>
      </c>
      <c r="R195" s="33" t="s">
        <v>1151</v>
      </c>
      <c r="S195" s="33" t="s">
        <v>1152</v>
      </c>
      <c r="T195" s="33" t="s">
        <v>44</v>
      </c>
      <c r="U195" s="33" t="s">
        <v>41</v>
      </c>
      <c r="V195" s="33">
        <v>2019</v>
      </c>
      <c r="W195" s="33"/>
      <c r="X195" s="33"/>
      <c r="Y195" s="10"/>
      <c r="Z195" s="10"/>
      <c r="AA195" s="10"/>
    </row>
    <row r="196" spans="1:28" hidden="1">
      <c r="A196" s="33" t="s">
        <v>1153</v>
      </c>
      <c r="B196" t="s">
        <v>1154</v>
      </c>
      <c r="C196" s="33" t="s">
        <v>1155</v>
      </c>
      <c r="D196" s="33" t="s">
        <v>1156</v>
      </c>
      <c r="E196" s="33" t="s">
        <v>30</v>
      </c>
      <c r="F196" s="25"/>
      <c r="G196" s="33" t="s">
        <v>1157</v>
      </c>
      <c r="H196" s="33" t="s">
        <v>50</v>
      </c>
      <c r="I196" s="33" t="s">
        <v>102</v>
      </c>
      <c r="J196" s="33" t="s">
        <v>390</v>
      </c>
      <c r="K196" t="s">
        <v>35</v>
      </c>
      <c r="L196" t="s">
        <v>38</v>
      </c>
      <c r="M196" t="s">
        <v>37</v>
      </c>
      <c r="N196" s="33" t="s">
        <v>38</v>
      </c>
      <c r="O196" t="s">
        <v>53</v>
      </c>
      <c r="P196" s="33" t="s">
        <v>1158</v>
      </c>
      <c r="Q196" s="33" t="s">
        <v>41</v>
      </c>
      <c r="R196" s="33" t="s">
        <v>776</v>
      </c>
      <c r="S196" s="33" t="s">
        <v>1159</v>
      </c>
      <c r="T196" s="33" t="s">
        <v>44</v>
      </c>
      <c r="U196" s="33" t="s">
        <v>41</v>
      </c>
      <c r="V196" s="33">
        <v>2020</v>
      </c>
      <c r="W196" s="33" t="s">
        <v>41</v>
      </c>
      <c r="X196" s="33">
        <v>2021</v>
      </c>
    </row>
    <row r="197" spans="1:28" hidden="1">
      <c r="A197" s="33" t="s">
        <v>1160</v>
      </c>
      <c r="B197" t="s">
        <v>1161</v>
      </c>
      <c r="C197" s="33" t="s">
        <v>1162</v>
      </c>
      <c r="D197" s="33" t="s">
        <v>1163</v>
      </c>
      <c r="E197" s="33" t="s">
        <v>30</v>
      </c>
      <c r="F197" s="33"/>
      <c r="G197" s="33" t="s">
        <v>1164</v>
      </c>
      <c r="H197" s="33" t="s">
        <v>50</v>
      </c>
      <c r="I197" s="33" t="s">
        <v>102</v>
      </c>
      <c r="J197" s="33" t="s">
        <v>390</v>
      </c>
      <c r="K197" t="s">
        <v>35</v>
      </c>
      <c r="L197" t="s">
        <v>38</v>
      </c>
      <c r="M197" t="s">
        <v>37</v>
      </c>
      <c r="N197" s="33" t="s">
        <v>38</v>
      </c>
      <c r="O197" t="s">
        <v>94</v>
      </c>
      <c r="P197" s="33" t="s">
        <v>1165</v>
      </c>
      <c r="Q197" s="33" t="s">
        <v>41</v>
      </c>
      <c r="R197" s="33" t="s">
        <v>1166</v>
      </c>
      <c r="S197" s="33" t="s">
        <v>1167</v>
      </c>
      <c r="T197" s="33" t="s">
        <v>222</v>
      </c>
      <c r="U197" s="33" t="s">
        <v>30</v>
      </c>
      <c r="V197" s="33"/>
      <c r="W197" s="33" t="s">
        <v>30</v>
      </c>
      <c r="X197" s="33"/>
    </row>
    <row r="198" spans="1:28" hidden="1">
      <c r="A198" s="33" t="s">
        <v>1168</v>
      </c>
      <c r="B198" t="s">
        <v>1169</v>
      </c>
      <c r="C198" s="33" t="s">
        <v>1170</v>
      </c>
      <c r="D198" s="33" t="s">
        <v>234</v>
      </c>
      <c r="E198" s="33" t="s">
        <v>30</v>
      </c>
      <c r="F198" s="33"/>
      <c r="G198" s="33" t="s">
        <v>1171</v>
      </c>
      <c r="H198" s="33" t="s">
        <v>50</v>
      </c>
      <c r="I198" s="33" t="s">
        <v>51</v>
      </c>
      <c r="J198" s="33" t="s">
        <v>390</v>
      </c>
      <c r="K198" t="s">
        <v>35</v>
      </c>
      <c r="L198" t="s">
        <v>38</v>
      </c>
      <c r="M198" t="s">
        <v>37</v>
      </c>
      <c r="N198" s="33" t="s">
        <v>38</v>
      </c>
      <c r="O198" t="s">
        <v>39</v>
      </c>
      <c r="P198" s="33" t="s">
        <v>1172</v>
      </c>
      <c r="Q198" s="33" t="s">
        <v>41</v>
      </c>
      <c r="R198" s="33" t="s">
        <v>571</v>
      </c>
      <c r="S198" s="42" t="s">
        <v>1173</v>
      </c>
      <c r="T198" s="33" t="s">
        <v>44</v>
      </c>
      <c r="U198" s="33" t="s">
        <v>41</v>
      </c>
      <c r="V198" s="33">
        <v>2022</v>
      </c>
      <c r="W198" s="33" t="s">
        <v>30</v>
      </c>
      <c r="X198" s="33"/>
    </row>
    <row r="199" spans="1:28" hidden="1">
      <c r="A199" s="33" t="s">
        <v>1174</v>
      </c>
      <c r="B199" t="s">
        <v>1175</v>
      </c>
      <c r="C199" s="33" t="s">
        <v>1176</v>
      </c>
      <c r="D199" s="33" t="s">
        <v>65</v>
      </c>
      <c r="E199" s="33" t="s">
        <v>30</v>
      </c>
      <c r="G199" s="33" t="s">
        <v>1177</v>
      </c>
      <c r="H199" s="33" t="s">
        <v>50</v>
      </c>
      <c r="I199" s="33" t="s">
        <v>51</v>
      </c>
      <c r="J199" s="33" t="s">
        <v>390</v>
      </c>
      <c r="K199" t="s">
        <v>192</v>
      </c>
      <c r="L199" t="s">
        <v>38</v>
      </c>
      <c r="M199" t="s">
        <v>37</v>
      </c>
      <c r="N199" s="33" t="s">
        <v>38</v>
      </c>
      <c r="O199" t="s">
        <v>53</v>
      </c>
      <c r="P199" s="33" t="s">
        <v>1178</v>
      </c>
      <c r="Q199" s="33" t="s">
        <v>41</v>
      </c>
      <c r="R199" s="33" t="s">
        <v>1179</v>
      </c>
      <c r="S199" s="33" t="s">
        <v>1180</v>
      </c>
      <c r="T199" s="33" t="s">
        <v>283</v>
      </c>
      <c r="U199" s="33" t="s">
        <v>30</v>
      </c>
      <c r="V199" s="33"/>
      <c r="W199" s="33" t="s">
        <v>30</v>
      </c>
      <c r="X199" s="33"/>
    </row>
    <row r="200" spans="1:28" hidden="1">
      <c r="A200" s="12" t="s">
        <v>417</v>
      </c>
      <c r="B200" t="s">
        <v>1181</v>
      </c>
      <c r="C200" s="12" t="s">
        <v>1182</v>
      </c>
      <c r="D200" s="33" t="s">
        <v>1183</v>
      </c>
      <c r="E200" s="33" t="s">
        <v>41</v>
      </c>
      <c r="F200" s="19" t="s">
        <v>418</v>
      </c>
      <c r="G200" s="12" t="s">
        <v>420</v>
      </c>
      <c r="H200" s="33" t="s">
        <v>50</v>
      </c>
      <c r="I200" s="33" t="s">
        <v>51</v>
      </c>
      <c r="J200" s="33" t="s">
        <v>390</v>
      </c>
      <c r="K200" t="s">
        <v>35</v>
      </c>
      <c r="L200" t="s">
        <v>38</v>
      </c>
      <c r="M200" t="s">
        <v>37</v>
      </c>
      <c r="N200" s="33" t="s">
        <v>38</v>
      </c>
      <c r="O200" t="s">
        <v>53</v>
      </c>
      <c r="P200" s="33" t="s">
        <v>421</v>
      </c>
      <c r="Q200" s="33" t="s">
        <v>41</v>
      </c>
      <c r="R200" s="33" t="s">
        <v>422</v>
      </c>
      <c r="S200" s="33" t="s">
        <v>423</v>
      </c>
      <c r="T200" s="33" t="s">
        <v>44</v>
      </c>
      <c r="U200" s="33" t="s">
        <v>41</v>
      </c>
      <c r="V200" s="33">
        <v>2024</v>
      </c>
      <c r="W200" s="33"/>
      <c r="X200" s="33"/>
      <c r="Y200" s="10"/>
      <c r="Z200" s="10"/>
      <c r="AA200" s="10"/>
      <c r="AB200" s="10"/>
    </row>
    <row r="201" spans="1:28" hidden="1">
      <c r="A201" s="39" t="s">
        <v>1184</v>
      </c>
      <c r="B201" t="s">
        <v>1185</v>
      </c>
      <c r="C201" s="12" t="s">
        <v>1186</v>
      </c>
      <c r="D201" s="39" t="s">
        <v>643</v>
      </c>
      <c r="E201" s="33" t="s">
        <v>30</v>
      </c>
      <c r="F201" s="39"/>
      <c r="G201" s="39" t="s">
        <v>1187</v>
      </c>
      <c r="H201" s="33" t="s">
        <v>50</v>
      </c>
      <c r="I201" s="33" t="s">
        <v>102</v>
      </c>
      <c r="J201" s="33" t="s">
        <v>390</v>
      </c>
      <c r="K201" t="s">
        <v>35</v>
      </c>
      <c r="L201" t="s">
        <v>1188</v>
      </c>
      <c r="M201" t="s">
        <v>37</v>
      </c>
      <c r="N201" s="33" t="s">
        <v>38</v>
      </c>
      <c r="O201" t="s">
        <v>53</v>
      </c>
      <c r="P201" s="13" t="s">
        <v>1189</v>
      </c>
      <c r="Q201" s="33" t="s">
        <v>41</v>
      </c>
      <c r="R201" s="13" t="s">
        <v>510</v>
      </c>
      <c r="S201" s="33" t="s">
        <v>1139</v>
      </c>
      <c r="T201" s="33" t="s">
        <v>44</v>
      </c>
      <c r="U201" s="33" t="s">
        <v>41</v>
      </c>
      <c r="V201" s="33">
        <v>2018</v>
      </c>
      <c r="W201" s="33" t="s">
        <v>41</v>
      </c>
      <c r="X201" s="33">
        <v>2020</v>
      </c>
      <c r="Y201" s="10"/>
      <c r="Z201" s="10"/>
      <c r="AA201" s="10"/>
      <c r="AB201" s="10"/>
    </row>
    <row r="202" spans="1:28" hidden="1">
      <c r="A202" s="12" t="s">
        <v>1190</v>
      </c>
      <c r="B202" t="s">
        <v>1191</v>
      </c>
      <c r="C202" s="12" t="s">
        <v>1192</v>
      </c>
      <c r="D202" s="33" t="s">
        <v>68</v>
      </c>
      <c r="E202" s="33" t="s">
        <v>30</v>
      </c>
      <c r="F202" s="19"/>
      <c r="G202" s="12" t="s">
        <v>1193</v>
      </c>
      <c r="H202" s="13" t="s">
        <v>112</v>
      </c>
      <c r="I202" s="33" t="s">
        <v>51</v>
      </c>
      <c r="J202" s="33" t="s">
        <v>93</v>
      </c>
      <c r="K202" s="18" t="s">
        <v>93</v>
      </c>
      <c r="L202" s="18" t="s">
        <v>93</v>
      </c>
      <c r="M202" s="18" t="s">
        <v>93</v>
      </c>
      <c r="N202" s="33" t="s">
        <v>38</v>
      </c>
      <c r="O202" t="s">
        <v>94</v>
      </c>
      <c r="P202" s="33"/>
      <c r="Q202" s="33"/>
      <c r="R202" s="33" t="s">
        <v>1194</v>
      </c>
      <c r="S202" t="s">
        <v>1195</v>
      </c>
      <c r="T202" s="33" t="s">
        <v>222</v>
      </c>
      <c r="U202" s="33" t="s">
        <v>30</v>
      </c>
      <c r="V202" s="33"/>
      <c r="W202" s="33" t="s">
        <v>30</v>
      </c>
      <c r="X202" s="33"/>
      <c r="Y202" s="10"/>
      <c r="Z202" s="10"/>
      <c r="AA202" s="10"/>
      <c r="AB202" s="10"/>
    </row>
    <row r="203" spans="1:28" hidden="1">
      <c r="A203" s="12" t="s">
        <v>1196</v>
      </c>
      <c r="B203" t="s">
        <v>1197</v>
      </c>
      <c r="C203" s="12" t="s">
        <v>1198</v>
      </c>
      <c r="D203" s="33" t="s">
        <v>880</v>
      </c>
      <c r="E203" s="33" t="s">
        <v>30</v>
      </c>
      <c r="F203" s="19"/>
      <c r="G203" s="12" t="s">
        <v>1199</v>
      </c>
      <c r="H203" s="33" t="s">
        <v>80</v>
      </c>
      <c r="I203" s="33" t="s">
        <v>102</v>
      </c>
      <c r="J203" s="33" t="s">
        <v>428</v>
      </c>
      <c r="K203" t="s">
        <v>35</v>
      </c>
      <c r="L203" t="s">
        <v>429</v>
      </c>
      <c r="M203" t="s">
        <v>81</v>
      </c>
      <c r="N203" s="33" t="s">
        <v>1200</v>
      </c>
      <c r="O203" t="s">
        <v>39</v>
      </c>
      <c r="P203" s="13" t="s">
        <v>1201</v>
      </c>
      <c r="Q203" s="33" t="s">
        <v>41</v>
      </c>
      <c r="R203" s="41" t="s">
        <v>1202</v>
      </c>
      <c r="S203" s="33" t="s">
        <v>1203</v>
      </c>
      <c r="T203" s="33" t="s">
        <v>44</v>
      </c>
      <c r="U203" s="33" t="s">
        <v>41</v>
      </c>
      <c r="V203" s="33">
        <v>2017</v>
      </c>
      <c r="W203" s="33" t="s">
        <v>41</v>
      </c>
      <c r="X203" s="33">
        <v>2020</v>
      </c>
      <c r="Y203" s="10"/>
      <c r="Z203" s="10"/>
      <c r="AA203" s="10"/>
      <c r="AB203" s="10"/>
    </row>
    <row r="204" spans="1:28" hidden="1">
      <c r="A204" s="12" t="s">
        <v>1204</v>
      </c>
      <c r="B204" t="s">
        <v>1205</v>
      </c>
      <c r="C204" s="12" t="s">
        <v>1206</v>
      </c>
      <c r="D204" s="12" t="s">
        <v>1207</v>
      </c>
      <c r="E204" s="33" t="s">
        <v>30</v>
      </c>
      <c r="F204" s="19"/>
      <c r="G204" s="12" t="s">
        <v>1208</v>
      </c>
      <c r="H204" s="33" t="s">
        <v>50</v>
      </c>
      <c r="I204" s="33" t="s">
        <v>102</v>
      </c>
      <c r="J204" s="33" t="s">
        <v>428</v>
      </c>
      <c r="K204" t="s">
        <v>35</v>
      </c>
      <c r="L204" t="s">
        <v>38</v>
      </c>
      <c r="M204" t="s">
        <v>37</v>
      </c>
      <c r="N204" s="33" t="s">
        <v>38</v>
      </c>
      <c r="O204" t="s">
        <v>39</v>
      </c>
      <c r="P204" s="13" t="s">
        <v>1209</v>
      </c>
      <c r="Q204" s="33" t="s">
        <v>41</v>
      </c>
      <c r="R204" s="33" t="s">
        <v>1210</v>
      </c>
      <c r="S204" s="33" t="s">
        <v>1211</v>
      </c>
      <c r="T204" s="33" t="s">
        <v>44</v>
      </c>
      <c r="U204" s="33" t="s">
        <v>41</v>
      </c>
      <c r="V204" s="33">
        <v>2018</v>
      </c>
      <c r="W204" s="33" t="s">
        <v>41</v>
      </c>
      <c r="X204" s="33">
        <v>2021</v>
      </c>
      <c r="Y204" s="10"/>
      <c r="Z204" s="10"/>
      <c r="AA204" s="10"/>
      <c r="AB204" s="10"/>
    </row>
    <row r="205" spans="1:28" hidden="1">
      <c r="A205" s="33" t="s">
        <v>1212</v>
      </c>
      <c r="B205" t="s">
        <v>1213</v>
      </c>
      <c r="C205" s="33" t="s">
        <v>1214</v>
      </c>
      <c r="D205" s="33" t="s">
        <v>1215</v>
      </c>
      <c r="E205" s="33" t="s">
        <v>30</v>
      </c>
      <c r="F205" s="33"/>
      <c r="G205" s="33" t="s">
        <v>1216</v>
      </c>
      <c r="H205" s="33" t="s">
        <v>80</v>
      </c>
      <c r="I205" s="33" t="s">
        <v>102</v>
      </c>
      <c r="J205" s="33" t="s">
        <v>428</v>
      </c>
      <c r="K205" t="s">
        <v>35</v>
      </c>
      <c r="L205" t="s">
        <v>429</v>
      </c>
      <c r="M205" t="s">
        <v>81</v>
      </c>
      <c r="N205" s="33" t="s">
        <v>1200</v>
      </c>
      <c r="O205" t="s">
        <v>53</v>
      </c>
      <c r="P205" s="13" t="s">
        <v>1217</v>
      </c>
      <c r="Q205" s="33" t="s">
        <v>41</v>
      </c>
      <c r="R205" s="33" t="s">
        <v>711</v>
      </c>
      <c r="S205" s="33" t="s">
        <v>1218</v>
      </c>
      <c r="T205" s="33" t="s">
        <v>44</v>
      </c>
      <c r="U205" s="33" t="s">
        <v>41</v>
      </c>
      <c r="V205" s="33">
        <v>2017</v>
      </c>
      <c r="W205" s="33" t="s">
        <v>41</v>
      </c>
      <c r="X205" s="33">
        <v>2020</v>
      </c>
      <c r="Y205" s="10"/>
      <c r="Z205" s="10"/>
      <c r="AA205" s="10"/>
      <c r="AB205" s="10"/>
    </row>
    <row r="206" spans="1:28" hidden="1">
      <c r="A206" s="33" t="s">
        <v>1219</v>
      </c>
      <c r="B206" t="s">
        <v>1220</v>
      </c>
      <c r="C206" s="33" t="s">
        <v>1221</v>
      </c>
      <c r="D206" s="33" t="s">
        <v>29</v>
      </c>
      <c r="E206" s="33" t="s">
        <v>30</v>
      </c>
      <c r="F206" s="33"/>
      <c r="G206" s="33" t="s">
        <v>1222</v>
      </c>
      <c r="H206" s="33" t="s">
        <v>50</v>
      </c>
      <c r="I206" s="33" t="s">
        <v>102</v>
      </c>
      <c r="J206" s="33" t="s">
        <v>428</v>
      </c>
      <c r="K206" t="s">
        <v>35</v>
      </c>
      <c r="L206" t="s">
        <v>429</v>
      </c>
      <c r="M206" t="s">
        <v>37</v>
      </c>
      <c r="N206" s="33" t="s">
        <v>38</v>
      </c>
      <c r="O206" t="s">
        <v>53</v>
      </c>
      <c r="P206" s="33" t="s">
        <v>1223</v>
      </c>
      <c r="Q206" s="33" t="s">
        <v>41</v>
      </c>
      <c r="R206" s="33" t="s">
        <v>783</v>
      </c>
      <c r="S206" s="33" t="s">
        <v>784</v>
      </c>
      <c r="T206" s="33" t="s">
        <v>44</v>
      </c>
      <c r="U206" s="33" t="s">
        <v>41</v>
      </c>
      <c r="V206" s="33">
        <v>2016</v>
      </c>
      <c r="W206" s="33" t="s">
        <v>41</v>
      </c>
      <c r="X206" s="33">
        <v>2016</v>
      </c>
      <c r="Y206" s="10"/>
      <c r="Z206" s="10"/>
      <c r="AA206" s="10"/>
      <c r="AB206" s="10"/>
    </row>
    <row r="207" spans="1:28" hidden="1">
      <c r="A207" s="13" t="s">
        <v>1224</v>
      </c>
      <c r="B207" s="13" t="s">
        <v>1225</v>
      </c>
      <c r="C207" s="13" t="s">
        <v>1226</v>
      </c>
      <c r="D207" s="13" t="s">
        <v>1227</v>
      </c>
      <c r="E207" s="13" t="s">
        <v>30</v>
      </c>
      <c r="F207" s="13"/>
      <c r="G207" s="14" t="s">
        <v>1228</v>
      </c>
      <c r="H207" s="13" t="s">
        <v>332</v>
      </c>
      <c r="I207" s="13" t="s">
        <v>102</v>
      </c>
      <c r="J207" s="33" t="s">
        <v>428</v>
      </c>
      <c r="K207" s="13" t="s">
        <v>35</v>
      </c>
      <c r="L207" s="13" t="s">
        <v>429</v>
      </c>
      <c r="M207" t="s">
        <v>37</v>
      </c>
      <c r="N207" s="13" t="s">
        <v>38</v>
      </c>
      <c r="O207" s="13" t="s">
        <v>53</v>
      </c>
      <c r="Q207" s="13"/>
      <c r="R207" s="13" t="s">
        <v>883</v>
      </c>
      <c r="S207" s="13" t="s">
        <v>1229</v>
      </c>
      <c r="T207" s="13" t="s">
        <v>44</v>
      </c>
      <c r="U207" s="13" t="s">
        <v>41</v>
      </c>
      <c r="V207" s="13">
        <v>2024</v>
      </c>
      <c r="W207" s="13" t="s">
        <v>41</v>
      </c>
      <c r="X207" s="13">
        <v>2023</v>
      </c>
      <c r="Y207" s="10"/>
      <c r="Z207" s="10"/>
      <c r="AA207" s="10"/>
      <c r="AB207" s="10"/>
    </row>
    <row r="208" spans="1:28" hidden="1">
      <c r="A208" s="13" t="s">
        <v>1230</v>
      </c>
      <c r="B208" s="13" t="s">
        <v>1231</v>
      </c>
      <c r="C208" s="13" t="s">
        <v>1232</v>
      </c>
      <c r="D208" s="13" t="s">
        <v>765</v>
      </c>
      <c r="E208" s="13" t="s">
        <v>30</v>
      </c>
      <c r="F208" s="13"/>
      <c r="G208" s="13" t="s">
        <v>1233</v>
      </c>
      <c r="H208" s="13" t="s">
        <v>332</v>
      </c>
      <c r="I208" s="13" t="s">
        <v>102</v>
      </c>
      <c r="J208" s="33" t="s">
        <v>428</v>
      </c>
      <c r="K208" s="13" t="s">
        <v>35</v>
      </c>
      <c r="L208" s="13" t="s">
        <v>38</v>
      </c>
      <c r="M208" t="s">
        <v>37</v>
      </c>
      <c r="N208" s="33" t="s">
        <v>38</v>
      </c>
      <c r="O208" t="s">
        <v>94</v>
      </c>
      <c r="P208" s="13" t="s">
        <v>1234</v>
      </c>
      <c r="Q208" s="13" t="s">
        <v>41</v>
      </c>
      <c r="R208" s="13" t="s">
        <v>1235</v>
      </c>
      <c r="S208" s="13" t="s">
        <v>1236</v>
      </c>
      <c r="T208" s="13" t="s">
        <v>222</v>
      </c>
      <c r="U208" s="13" t="s">
        <v>30</v>
      </c>
      <c r="W208" s="33"/>
      <c r="X208" s="33"/>
    </row>
    <row r="209" spans="1:28" hidden="1">
      <c r="A209" s="33" t="s">
        <v>1237</v>
      </c>
      <c r="B209" t="s">
        <v>1238</v>
      </c>
      <c r="C209" s="33" t="s">
        <v>1239</v>
      </c>
      <c r="D209" s="33" t="s">
        <v>330</v>
      </c>
      <c r="E209" s="33" t="s">
        <v>30</v>
      </c>
      <c r="F209" s="33"/>
      <c r="G209" s="33" t="s">
        <v>1240</v>
      </c>
      <c r="H209" s="33" t="s">
        <v>50</v>
      </c>
      <c r="I209" s="33" t="s">
        <v>102</v>
      </c>
      <c r="J209" s="33" t="s">
        <v>428</v>
      </c>
      <c r="K209" t="s">
        <v>35</v>
      </c>
      <c r="L209" t="s">
        <v>38</v>
      </c>
      <c r="M209" t="s">
        <v>37</v>
      </c>
      <c r="N209" s="33" t="s">
        <v>38</v>
      </c>
      <c r="O209" t="s">
        <v>39</v>
      </c>
      <c r="P209" s="33" t="s">
        <v>1241</v>
      </c>
      <c r="Q209" s="33" t="s">
        <v>41</v>
      </c>
      <c r="R209" s="33" t="s">
        <v>1242</v>
      </c>
      <c r="S209" s="33" t="s">
        <v>1243</v>
      </c>
      <c r="T209" s="33" t="s">
        <v>44</v>
      </c>
      <c r="U209" s="33" t="s">
        <v>41</v>
      </c>
      <c r="V209" s="33">
        <v>2006</v>
      </c>
      <c r="W209" s="33" t="s">
        <v>41</v>
      </c>
      <c r="X209" s="33">
        <v>2020</v>
      </c>
      <c r="Y209" s="10"/>
      <c r="AA209" s="10"/>
      <c r="AB209" s="10"/>
    </row>
    <row r="210" spans="1:28" hidden="1">
      <c r="A210" s="33" t="s">
        <v>1244</v>
      </c>
      <c r="B210" t="s">
        <v>1245</v>
      </c>
      <c r="C210" s="33" t="s">
        <v>1246</v>
      </c>
      <c r="D210" s="33" t="s">
        <v>483</v>
      </c>
      <c r="E210" s="33" t="s">
        <v>30</v>
      </c>
      <c r="F210" s="33"/>
      <c r="G210" s="33" t="s">
        <v>1247</v>
      </c>
      <c r="H210" s="33" t="s">
        <v>50</v>
      </c>
      <c r="I210" s="33" t="s">
        <v>102</v>
      </c>
      <c r="J210" s="33" t="s">
        <v>428</v>
      </c>
      <c r="K210" t="s">
        <v>35</v>
      </c>
      <c r="L210" t="s">
        <v>429</v>
      </c>
      <c r="M210" t="s">
        <v>37</v>
      </c>
      <c r="N210" s="33" t="s">
        <v>38</v>
      </c>
      <c r="O210" t="s">
        <v>53</v>
      </c>
      <c r="P210" s="33" t="s">
        <v>1248</v>
      </c>
      <c r="Q210" s="33" t="s">
        <v>41</v>
      </c>
      <c r="R210" s="33" t="s">
        <v>431</v>
      </c>
      <c r="S210" s="33" t="s">
        <v>178</v>
      </c>
      <c r="T210" s="33" t="s">
        <v>44</v>
      </c>
      <c r="U210" s="33" t="s">
        <v>41</v>
      </c>
      <c r="V210" s="33">
        <v>2015</v>
      </c>
      <c r="W210" s="33" t="s">
        <v>41</v>
      </c>
      <c r="X210" s="33">
        <v>2020</v>
      </c>
      <c r="Y210" s="10"/>
      <c r="AA210" s="10"/>
      <c r="AB210" s="10"/>
    </row>
    <row r="211" spans="1:28" hidden="1">
      <c r="A211" s="33" t="s">
        <v>1249</v>
      </c>
      <c r="B211" t="s">
        <v>1250</v>
      </c>
      <c r="C211" s="33" t="s">
        <v>1251</v>
      </c>
      <c r="D211" s="33" t="s">
        <v>450</v>
      </c>
      <c r="E211" s="33" t="s">
        <v>30</v>
      </c>
      <c r="F211" s="33"/>
      <c r="G211" s="33" t="s">
        <v>1252</v>
      </c>
      <c r="H211" s="33" t="s">
        <v>50</v>
      </c>
      <c r="I211" s="33" t="s">
        <v>102</v>
      </c>
      <c r="J211" s="33" t="s">
        <v>428</v>
      </c>
      <c r="K211" t="s">
        <v>35</v>
      </c>
      <c r="L211" t="s">
        <v>429</v>
      </c>
      <c r="M211" t="s">
        <v>37</v>
      </c>
      <c r="N211" s="33" t="s">
        <v>38</v>
      </c>
      <c r="O211" t="s">
        <v>53</v>
      </c>
      <c r="P211" s="33" t="s">
        <v>1253</v>
      </c>
      <c r="Q211" s="33" t="s">
        <v>41</v>
      </c>
      <c r="R211" s="33" t="s">
        <v>431</v>
      </c>
      <c r="S211" s="33" t="s">
        <v>178</v>
      </c>
      <c r="T211" s="33" t="s">
        <v>44</v>
      </c>
      <c r="U211" s="33" t="s">
        <v>41</v>
      </c>
      <c r="V211" s="33">
        <v>2014</v>
      </c>
      <c r="W211" s="33" t="s">
        <v>41</v>
      </c>
      <c r="X211" s="33">
        <v>2016</v>
      </c>
    </row>
    <row r="212" spans="1:28" hidden="1">
      <c r="A212" s="33" t="s">
        <v>1254</v>
      </c>
      <c r="B212" t="s">
        <v>1255</v>
      </c>
      <c r="C212" s="33" t="s">
        <v>1256</v>
      </c>
      <c r="D212" s="33" t="s">
        <v>1257</v>
      </c>
      <c r="E212" s="33" t="s">
        <v>30</v>
      </c>
      <c r="F212" s="33"/>
      <c r="G212" s="33" t="s">
        <v>1258</v>
      </c>
      <c r="H212" s="33" t="s">
        <v>50</v>
      </c>
      <c r="I212" s="33" t="s">
        <v>102</v>
      </c>
      <c r="J212" s="33" t="s">
        <v>428</v>
      </c>
      <c r="K212" t="s">
        <v>35</v>
      </c>
      <c r="L212" t="s">
        <v>38</v>
      </c>
      <c r="M212" t="s">
        <v>37</v>
      </c>
      <c r="N212" s="33" t="s">
        <v>38</v>
      </c>
      <c r="O212" t="s">
        <v>39</v>
      </c>
      <c r="P212" s="33" t="s">
        <v>1259</v>
      </c>
      <c r="Q212" s="33" t="s">
        <v>41</v>
      </c>
      <c r="R212" s="33" t="s">
        <v>622</v>
      </c>
      <c r="S212" s="33" t="s">
        <v>1260</v>
      </c>
      <c r="T212" s="33" t="s">
        <v>44</v>
      </c>
      <c r="U212" s="33" t="s">
        <v>41</v>
      </c>
      <c r="V212" s="33">
        <v>2016</v>
      </c>
      <c r="W212" s="33" t="s">
        <v>41</v>
      </c>
      <c r="X212" s="33">
        <v>2020</v>
      </c>
    </row>
    <row r="213" spans="1:28" hidden="1">
      <c r="A213" s="12" t="s">
        <v>1261</v>
      </c>
      <c r="B213" s="31" t="s">
        <v>1262</v>
      </c>
      <c r="C213" t="s">
        <v>1263</v>
      </c>
      <c r="D213" t="s">
        <v>1264</v>
      </c>
      <c r="E213" t="s">
        <v>30</v>
      </c>
      <c r="G213" t="s">
        <v>1265</v>
      </c>
      <c r="H213" s="33" t="s">
        <v>50</v>
      </c>
      <c r="I213" s="33" t="s">
        <v>51</v>
      </c>
      <c r="J213" s="33" t="s">
        <v>428</v>
      </c>
      <c r="K213" t="s">
        <v>192</v>
      </c>
      <c r="L213" t="s">
        <v>38</v>
      </c>
      <c r="M213" t="s">
        <v>37</v>
      </c>
      <c r="N213" t="s">
        <v>38</v>
      </c>
      <c r="O213" t="s">
        <v>39</v>
      </c>
      <c r="R213" t="s">
        <v>883</v>
      </c>
      <c r="S213" t="s">
        <v>1266</v>
      </c>
      <c r="T213" t="s">
        <v>44</v>
      </c>
      <c r="U213" t="s">
        <v>41</v>
      </c>
      <c r="V213">
        <v>2021</v>
      </c>
      <c r="W213" t="s">
        <v>41</v>
      </c>
      <c r="X213">
        <v>2021</v>
      </c>
    </row>
    <row r="214" spans="1:28" hidden="1">
      <c r="A214" s="33" t="s">
        <v>1267</v>
      </c>
      <c r="B214" t="s">
        <v>1268</v>
      </c>
      <c r="C214" s="33" t="s">
        <v>1269</v>
      </c>
      <c r="D214" s="33" t="s">
        <v>1270</v>
      </c>
      <c r="E214" s="33" t="s">
        <v>30</v>
      </c>
      <c r="F214" s="33"/>
      <c r="G214" s="33" t="s">
        <v>1271</v>
      </c>
      <c r="H214" s="33" t="s">
        <v>50</v>
      </c>
      <c r="I214" s="33" t="s">
        <v>102</v>
      </c>
      <c r="J214" s="33" t="s">
        <v>428</v>
      </c>
      <c r="K214" t="s">
        <v>35</v>
      </c>
      <c r="L214" t="s">
        <v>38</v>
      </c>
      <c r="M214" t="s">
        <v>37</v>
      </c>
      <c r="N214" s="33" t="s">
        <v>38</v>
      </c>
      <c r="O214" t="s">
        <v>53</v>
      </c>
      <c r="P214" s="33" t="s">
        <v>1272</v>
      </c>
      <c r="Q214" s="33" t="s">
        <v>41</v>
      </c>
      <c r="R214" s="33" t="s">
        <v>1273</v>
      </c>
      <c r="S214" s="24" t="s">
        <v>1274</v>
      </c>
      <c r="T214" s="33" t="s">
        <v>222</v>
      </c>
      <c r="U214" s="33" t="s">
        <v>30</v>
      </c>
      <c r="V214" s="33"/>
      <c r="W214" s="33" t="s">
        <v>30</v>
      </c>
      <c r="X214" s="33"/>
    </row>
    <row r="215" spans="1:28" hidden="1">
      <c r="A215" s="33" t="s">
        <v>1237</v>
      </c>
      <c r="B215" t="s">
        <v>1275</v>
      </c>
      <c r="C215" s="33" t="s">
        <v>1276</v>
      </c>
      <c r="D215" s="33" t="s">
        <v>1277</v>
      </c>
      <c r="E215" s="33" t="s">
        <v>41</v>
      </c>
      <c r="F215" t="s">
        <v>1238</v>
      </c>
      <c r="G215" s="33" t="s">
        <v>1240</v>
      </c>
      <c r="H215" s="33" t="s">
        <v>50</v>
      </c>
      <c r="I215" s="33" t="s">
        <v>102</v>
      </c>
      <c r="J215" s="33" t="s">
        <v>428</v>
      </c>
      <c r="K215" t="s">
        <v>35</v>
      </c>
      <c r="L215" t="s">
        <v>38</v>
      </c>
      <c r="M215" t="s">
        <v>37</v>
      </c>
      <c r="N215" s="33" t="s">
        <v>38</v>
      </c>
      <c r="O215" t="s">
        <v>39</v>
      </c>
      <c r="P215" s="33" t="s">
        <v>1241</v>
      </c>
      <c r="Q215" s="33" t="s">
        <v>41</v>
      </c>
      <c r="R215" s="33" t="s">
        <v>1242</v>
      </c>
      <c r="S215" s="33" t="s">
        <v>1243</v>
      </c>
      <c r="T215" s="33" t="s">
        <v>222</v>
      </c>
      <c r="U215" s="33" t="s">
        <v>30</v>
      </c>
      <c r="V215" s="33"/>
      <c r="W215" s="33"/>
      <c r="X215" s="33"/>
    </row>
    <row r="216" spans="1:28" hidden="1">
      <c r="A216" s="33" t="s">
        <v>1278</v>
      </c>
      <c r="B216" t="s">
        <v>1279</v>
      </c>
      <c r="C216" s="33" t="s">
        <v>1280</v>
      </c>
      <c r="D216" s="33" t="s">
        <v>1281</v>
      </c>
      <c r="E216" s="33" t="s">
        <v>30</v>
      </c>
      <c r="G216" s="33" t="s">
        <v>1282</v>
      </c>
      <c r="H216" s="33" t="s">
        <v>50</v>
      </c>
      <c r="I216" s="33" t="s">
        <v>102</v>
      </c>
      <c r="J216" s="33" t="s">
        <v>428</v>
      </c>
      <c r="K216" t="s">
        <v>35</v>
      </c>
      <c r="L216" t="s">
        <v>38</v>
      </c>
      <c r="M216" t="s">
        <v>37</v>
      </c>
      <c r="N216" s="33" t="s">
        <v>38</v>
      </c>
      <c r="O216" t="s">
        <v>53</v>
      </c>
      <c r="P216" s="33"/>
      <c r="Q216" s="33"/>
      <c r="R216" s="33" t="s">
        <v>1283</v>
      </c>
      <c r="S216" s="33" t="s">
        <v>1284</v>
      </c>
      <c r="T216" s="33" t="s">
        <v>283</v>
      </c>
      <c r="U216" s="33" t="s">
        <v>30</v>
      </c>
      <c r="V216" s="33"/>
      <c r="W216" s="33" t="s">
        <v>30</v>
      </c>
      <c r="X216" s="33"/>
    </row>
    <row r="217" spans="1:28" hidden="1">
      <c r="A217" s="33" t="s">
        <v>1285</v>
      </c>
      <c r="B217" t="s">
        <v>1286</v>
      </c>
      <c r="C217" s="33" t="s">
        <v>181</v>
      </c>
      <c r="D217" s="33" t="s">
        <v>1068</v>
      </c>
      <c r="E217" s="33" t="s">
        <v>30</v>
      </c>
      <c r="G217" s="33" t="s">
        <v>1287</v>
      </c>
      <c r="H217" s="33" t="s">
        <v>50</v>
      </c>
      <c r="I217" s="33" t="s">
        <v>102</v>
      </c>
      <c r="J217" s="33" t="s">
        <v>428</v>
      </c>
      <c r="K217" t="s">
        <v>35</v>
      </c>
      <c r="L217" t="s">
        <v>38</v>
      </c>
      <c r="M217" t="s">
        <v>37</v>
      </c>
      <c r="N217" s="33" t="s">
        <v>38</v>
      </c>
      <c r="O217" t="s">
        <v>94</v>
      </c>
      <c r="P217" s="33"/>
      <c r="Q217" s="33"/>
      <c r="R217" s="33" t="s">
        <v>431</v>
      </c>
      <c r="S217" s="33" t="s">
        <v>1288</v>
      </c>
      <c r="T217" s="33" t="s">
        <v>283</v>
      </c>
      <c r="U217" s="33" t="s">
        <v>30</v>
      </c>
      <c r="V217" s="33"/>
      <c r="W217" s="33" t="s">
        <v>30</v>
      </c>
      <c r="X217" s="33"/>
    </row>
    <row r="218" spans="1:28" hidden="1">
      <c r="A218" s="12" t="s">
        <v>1289</v>
      </c>
      <c r="B218" t="s">
        <v>1290</v>
      </c>
      <c r="C218" s="12" t="s">
        <v>1291</v>
      </c>
      <c r="D218" s="12" t="s">
        <v>1292</v>
      </c>
      <c r="E218" s="33" t="s">
        <v>30</v>
      </c>
      <c r="F218" s="19"/>
      <c r="G218" s="12" t="s">
        <v>1293</v>
      </c>
      <c r="H218" s="33" t="s">
        <v>50</v>
      </c>
      <c r="I218" s="33" t="s">
        <v>102</v>
      </c>
      <c r="J218" s="33" t="s">
        <v>428</v>
      </c>
      <c r="K218" t="s">
        <v>35</v>
      </c>
      <c r="L218" t="s">
        <v>38</v>
      </c>
      <c r="M218" t="s">
        <v>37</v>
      </c>
      <c r="N218" s="33" t="s">
        <v>38</v>
      </c>
      <c r="O218" t="s">
        <v>53</v>
      </c>
      <c r="P218" s="33"/>
      <c r="Q218" s="33"/>
      <c r="R218" s="33" t="s">
        <v>1294</v>
      </c>
      <c r="S218" s="33" t="s">
        <v>1295</v>
      </c>
      <c r="T218" s="33" t="s">
        <v>283</v>
      </c>
      <c r="U218" s="33" t="s">
        <v>30</v>
      </c>
      <c r="V218" s="33"/>
      <c r="W218" s="33" t="s">
        <v>30</v>
      </c>
      <c r="X218" s="33"/>
    </row>
    <row r="219" spans="1:28" hidden="1">
      <c r="A219" s="12" t="s">
        <v>1296</v>
      </c>
      <c r="B219" t="s">
        <v>1297</v>
      </c>
      <c r="C219" s="12" t="s">
        <v>1298</v>
      </c>
      <c r="D219" s="12" t="s">
        <v>1299</v>
      </c>
      <c r="E219" s="33" t="s">
        <v>30</v>
      </c>
      <c r="F219" s="19"/>
      <c r="G219" s="12" t="s">
        <v>1300</v>
      </c>
      <c r="H219" s="33" t="s">
        <v>50</v>
      </c>
      <c r="I219" s="33" t="s">
        <v>51</v>
      </c>
      <c r="J219" s="33" t="s">
        <v>428</v>
      </c>
      <c r="K219" t="s">
        <v>35</v>
      </c>
      <c r="L219" t="s">
        <v>38</v>
      </c>
      <c r="M219" t="s">
        <v>37</v>
      </c>
      <c r="N219" s="33" t="s">
        <v>38</v>
      </c>
      <c r="O219" t="s">
        <v>53</v>
      </c>
      <c r="P219" s="33"/>
      <c r="Q219" s="33"/>
      <c r="R219" s="33" t="s">
        <v>1301</v>
      </c>
      <c r="S219" s="33" t="s">
        <v>1302</v>
      </c>
      <c r="T219" s="33" t="s">
        <v>222</v>
      </c>
      <c r="U219" s="33" t="s">
        <v>30</v>
      </c>
      <c r="V219" s="33"/>
      <c r="W219" s="33" t="s">
        <v>30</v>
      </c>
      <c r="X219" s="33"/>
    </row>
    <row r="434" spans="1:24">
      <c r="A434" s="7"/>
      <c r="B434" s="6"/>
      <c r="C434" s="7"/>
      <c r="D434" s="7"/>
      <c r="E434" s="7"/>
      <c r="F434" s="7"/>
      <c r="G434" s="7"/>
      <c r="H434" s="7"/>
      <c r="I434" s="7"/>
      <c r="J434" s="7"/>
      <c r="K434" s="7"/>
      <c r="L434" s="7"/>
      <c r="M434" s="7"/>
      <c r="N434" s="7"/>
      <c r="O434" s="7"/>
      <c r="P434" s="7"/>
      <c r="Q434" s="7"/>
      <c r="R434" s="7"/>
      <c r="S434" s="7"/>
      <c r="T434" s="7"/>
      <c r="U434" s="7"/>
      <c r="V434" s="7"/>
      <c r="W434" s="7"/>
      <c r="X434" s="7"/>
    </row>
    <row r="435" spans="1:24">
      <c r="A435" s="8"/>
      <c r="B435" s="6"/>
      <c r="C435" s="8"/>
      <c r="D435" s="8"/>
      <c r="E435" s="7"/>
      <c r="F435" s="9"/>
      <c r="G435" s="8"/>
      <c r="H435" s="7"/>
      <c r="I435" s="7"/>
      <c r="J435" s="7"/>
      <c r="K435" s="7"/>
      <c r="L435" s="7"/>
      <c r="M435" s="7"/>
      <c r="N435" s="7"/>
      <c r="O435" s="7"/>
      <c r="P435" s="7"/>
      <c r="Q435" s="7"/>
      <c r="R435" s="7"/>
      <c r="S435" s="7"/>
      <c r="T435" s="7"/>
      <c r="U435" s="7"/>
      <c r="V435" s="7"/>
      <c r="W435" s="7"/>
      <c r="X435" s="7"/>
    </row>
  </sheetData>
  <autoFilter ref="A1:X219" xr:uid="{459AAEEC-1516-4DED-BD65-6CF037C84D3E}">
    <filterColumn colId="0">
      <filters>
        <filter val="Guselkumab"/>
      </filters>
    </filterColumn>
  </autoFilter>
  <phoneticPr fontId="10" type="noConversion"/>
  <dataValidations count="3">
    <dataValidation type="list" allowBlank="1" showInputMessage="1" showErrorMessage="1" sqref="P57" xr:uid="{87AC1FC4-5D45-480A-A00F-D7D4E031AC26}">
      <formula1>"kappa, lambda"</formula1>
    </dataValidation>
    <dataValidation type="list" allowBlank="1" showInputMessage="1" showErrorMessage="1" sqref="E30:E52 E24:E28 E15:E22 E2:E13 E434:E435 E71 E73:E78 E54:E68 E80:E100 E172:E186 E102:E168" xr:uid="{E610C5EB-6154-40B4-97CF-642743D0D635}">
      <formula1>"Yes, No"</formula1>
    </dataValidation>
    <dataValidation type="list" allowBlank="1" showInputMessage="1" showErrorMessage="1" sqref="I2 L2:M3 K3 P2:P3 N3:O3" xr:uid="{E20CAF62-38DB-4AEF-BA49-5D66CD8C6B6A}">
      <formula1>"Humanized, Mouse, Rabbit, Goat, Guinea Pig, Camelid, Shark, Horse"</formula1>
    </dataValidation>
  </dataValidations>
  <hyperlinks>
    <hyperlink ref="S198" r:id="rId1" location="reference-L43652" display="By binding to CTLA-4, tremelimumab blocks the interaction of CTLA-4 with its ligands, CD80 and CD86, limiting its negative regulatory effect on T cell activation. Inhibition of CTLA-4 leads to increased proliferation of T cells in tumours and promotes T cell-mediated cytotoxicity.8" xr:uid="{3860C64E-5F96-4160-9E63-7EFDB621C8F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8AF9-7E1B-4AC1-83A6-D97DC5BC8CFB}">
  <sheetPr filterMode="1"/>
  <dimension ref="A1:H223"/>
  <sheetViews>
    <sheetView zoomScale="110" zoomScaleNormal="110" workbookViewId="0">
      <pane ySplit="1" topLeftCell="A81" activePane="bottomLeft" state="frozen"/>
      <selection pane="bottomLeft" activeCell="H113" sqref="H113"/>
    </sheetView>
  </sheetViews>
  <sheetFormatPr defaultColWidth="8.83203125" defaultRowHeight="15.5"/>
  <cols>
    <col min="1" max="1" width="11.08203125" bestFit="1" customWidth="1"/>
    <col min="2" max="2" width="18.58203125" bestFit="1" customWidth="1"/>
    <col min="3" max="3" width="27.58203125" bestFit="1" customWidth="1"/>
    <col min="4" max="4" width="10.83203125" customWidth="1"/>
    <col min="5" max="5" width="9.08203125" customWidth="1"/>
    <col min="6" max="6" width="14.08203125" customWidth="1"/>
    <col min="7" max="7" width="46.58203125" customWidth="1"/>
    <col min="8" max="8" width="255.58203125" bestFit="1" customWidth="1"/>
  </cols>
  <sheetData>
    <row r="1" spans="1:8" s="11" customFormat="1" ht="31">
      <c r="A1" s="63" t="s">
        <v>1303</v>
      </c>
      <c r="B1" s="63" t="s">
        <v>1304</v>
      </c>
      <c r="C1" s="63" t="s">
        <v>2</v>
      </c>
      <c r="D1" s="63" t="s">
        <v>1305</v>
      </c>
      <c r="E1" s="63" t="s">
        <v>1306</v>
      </c>
      <c r="F1" s="63" t="s">
        <v>1307</v>
      </c>
      <c r="G1" s="63" t="s">
        <v>1308</v>
      </c>
      <c r="H1" s="63" t="s">
        <v>1309</v>
      </c>
    </row>
    <row r="2" spans="1:8">
      <c r="A2" t="s">
        <v>1310</v>
      </c>
      <c r="B2" t="s">
        <v>27</v>
      </c>
      <c r="C2" t="s">
        <v>26</v>
      </c>
      <c r="D2">
        <v>2</v>
      </c>
      <c r="E2" t="s">
        <v>1311</v>
      </c>
      <c r="F2" t="s">
        <v>1312</v>
      </c>
      <c r="G2" t="s">
        <v>1313</v>
      </c>
      <c r="H2" s="37" t="s">
        <v>1314</v>
      </c>
    </row>
    <row r="3" spans="1:8">
      <c r="A3" s="13" t="s">
        <v>1315</v>
      </c>
      <c r="B3" t="s">
        <v>27</v>
      </c>
      <c r="C3" t="s">
        <v>26</v>
      </c>
      <c r="D3">
        <v>2</v>
      </c>
      <c r="E3" t="s">
        <v>1316</v>
      </c>
      <c r="F3" t="s">
        <v>1317</v>
      </c>
      <c r="G3" t="s">
        <v>1318</v>
      </c>
      <c r="H3" s="37" t="s">
        <v>1319</v>
      </c>
    </row>
    <row r="4" spans="1:8">
      <c r="A4" t="s">
        <v>1320</v>
      </c>
      <c r="B4" t="s">
        <v>46</v>
      </c>
      <c r="C4" t="s">
        <v>45</v>
      </c>
      <c r="D4">
        <v>2</v>
      </c>
      <c r="E4" t="s">
        <v>1311</v>
      </c>
      <c r="F4" t="s">
        <v>1312</v>
      </c>
      <c r="G4" t="s">
        <v>1321</v>
      </c>
      <c r="H4" s="4" t="s">
        <v>1322</v>
      </c>
    </row>
    <row r="5" spans="1:8">
      <c r="A5" t="s">
        <v>1323</v>
      </c>
      <c r="B5" t="s">
        <v>46</v>
      </c>
      <c r="C5" t="s">
        <v>45</v>
      </c>
      <c r="D5">
        <v>2</v>
      </c>
      <c r="E5" t="s">
        <v>1316</v>
      </c>
      <c r="F5" t="s">
        <v>1317</v>
      </c>
      <c r="G5" t="s">
        <v>1324</v>
      </c>
      <c r="H5" s="4" t="s">
        <v>1322</v>
      </c>
    </row>
    <row r="6" spans="1:8">
      <c r="A6" t="s">
        <v>1325</v>
      </c>
      <c r="B6" t="s">
        <v>76</v>
      </c>
      <c r="C6" t="s">
        <v>75</v>
      </c>
      <c r="D6">
        <v>2</v>
      </c>
      <c r="E6" t="s">
        <v>1311</v>
      </c>
      <c r="F6" t="s">
        <v>1312</v>
      </c>
      <c r="G6" t="s">
        <v>1326</v>
      </c>
      <c r="H6" s="37" t="s">
        <v>1327</v>
      </c>
    </row>
    <row r="7" spans="1:8">
      <c r="A7" s="13" t="s">
        <v>1328</v>
      </c>
      <c r="B7" t="s">
        <v>76</v>
      </c>
      <c r="C7" t="s">
        <v>75</v>
      </c>
      <c r="D7">
        <v>2</v>
      </c>
      <c r="E7" t="s">
        <v>1316</v>
      </c>
      <c r="F7" t="s">
        <v>1317</v>
      </c>
      <c r="G7" t="s">
        <v>1329</v>
      </c>
      <c r="H7" s="37" t="s">
        <v>1327</v>
      </c>
    </row>
    <row r="8" spans="1:8">
      <c r="A8" s="13" t="s">
        <v>1330</v>
      </c>
      <c r="B8" s="13" t="s">
        <v>1331</v>
      </c>
      <c r="C8" s="13" t="s">
        <v>1332</v>
      </c>
      <c r="D8" s="13">
        <v>2</v>
      </c>
      <c r="E8" s="13" t="s">
        <v>1311</v>
      </c>
      <c r="F8" s="13" t="s">
        <v>1312</v>
      </c>
      <c r="G8" t="s">
        <v>1333</v>
      </c>
      <c r="H8" s="38" t="s">
        <v>1334</v>
      </c>
    </row>
    <row r="9" spans="1:8">
      <c r="A9" s="13" t="s">
        <v>1335</v>
      </c>
      <c r="B9" s="13" t="s">
        <v>1331</v>
      </c>
      <c r="C9" s="13" t="s">
        <v>1332</v>
      </c>
      <c r="D9" s="13">
        <v>2</v>
      </c>
      <c r="E9" s="13" t="s">
        <v>1316</v>
      </c>
      <c r="F9" s="13" t="s">
        <v>1317</v>
      </c>
      <c r="G9" t="s">
        <v>1336</v>
      </c>
      <c r="H9" s="38" t="s">
        <v>1337</v>
      </c>
    </row>
    <row r="10" spans="1:8" hidden="1">
      <c r="A10" t="s">
        <v>122</v>
      </c>
      <c r="B10" t="s">
        <v>116</v>
      </c>
      <c r="C10" t="s">
        <v>115</v>
      </c>
      <c r="D10">
        <v>1</v>
      </c>
      <c r="E10">
        <v>1</v>
      </c>
      <c r="F10" t="s">
        <v>1338</v>
      </c>
      <c r="G10" t="s">
        <v>1339</v>
      </c>
      <c r="H10" s="4" t="s">
        <v>1340</v>
      </c>
    </row>
    <row r="11" spans="1:8" hidden="1">
      <c r="A11" t="s">
        <v>130</v>
      </c>
      <c r="B11" t="s">
        <v>126</v>
      </c>
      <c r="C11" t="s">
        <v>125</v>
      </c>
      <c r="D11">
        <v>1</v>
      </c>
      <c r="E11">
        <v>1</v>
      </c>
      <c r="F11" t="s">
        <v>1338</v>
      </c>
      <c r="G11" t="s">
        <v>1339</v>
      </c>
      <c r="H11" s="37" t="s">
        <v>1341</v>
      </c>
    </row>
    <row r="12" spans="1:8" hidden="1">
      <c r="A12" t="s">
        <v>1342</v>
      </c>
      <c r="B12" t="s">
        <v>1343</v>
      </c>
      <c r="C12" s="27" t="s">
        <v>1344</v>
      </c>
      <c r="D12">
        <v>1</v>
      </c>
      <c r="E12">
        <v>1</v>
      </c>
      <c r="F12" t="s">
        <v>1338</v>
      </c>
      <c r="G12" t="s">
        <v>1345</v>
      </c>
      <c r="H12" t="s">
        <v>1346</v>
      </c>
    </row>
    <row r="13" spans="1:8" hidden="1">
      <c r="A13" t="s">
        <v>137</v>
      </c>
      <c r="B13" t="s">
        <v>133</v>
      </c>
      <c r="C13" t="s">
        <v>132</v>
      </c>
      <c r="D13">
        <v>1</v>
      </c>
      <c r="E13">
        <v>1</v>
      </c>
      <c r="F13" t="s">
        <v>1338</v>
      </c>
      <c r="G13" t="s">
        <v>1347</v>
      </c>
      <c r="H13" t="s">
        <v>1348</v>
      </c>
    </row>
    <row r="14" spans="1:8">
      <c r="A14" t="s">
        <v>1349</v>
      </c>
      <c r="B14" t="s">
        <v>141</v>
      </c>
      <c r="C14" s="26" t="s">
        <v>140</v>
      </c>
      <c r="D14">
        <v>2</v>
      </c>
      <c r="E14" t="s">
        <v>1311</v>
      </c>
      <c r="F14" t="s">
        <v>1312</v>
      </c>
      <c r="G14" t="s">
        <v>1350</v>
      </c>
      <c r="H14" t="s">
        <v>1351</v>
      </c>
    </row>
    <row r="15" spans="1:8">
      <c r="A15" t="s">
        <v>1352</v>
      </c>
      <c r="B15" t="s">
        <v>141</v>
      </c>
      <c r="C15" s="26" t="s">
        <v>140</v>
      </c>
      <c r="D15">
        <v>2</v>
      </c>
      <c r="E15" t="s">
        <v>1316</v>
      </c>
      <c r="F15" t="s">
        <v>1317</v>
      </c>
      <c r="G15" t="s">
        <v>1353</v>
      </c>
      <c r="H15" s="4" t="s">
        <v>1354</v>
      </c>
    </row>
    <row r="16" spans="1:8" hidden="1">
      <c r="A16" t="s">
        <v>157</v>
      </c>
      <c r="B16" t="s">
        <v>154</v>
      </c>
      <c r="C16" t="s">
        <v>153</v>
      </c>
      <c r="D16">
        <v>1</v>
      </c>
      <c r="E16">
        <v>1</v>
      </c>
      <c r="F16" t="s">
        <v>1338</v>
      </c>
      <c r="G16" t="s">
        <v>1355</v>
      </c>
      <c r="H16" t="s">
        <v>1356</v>
      </c>
    </row>
    <row r="17" spans="1:8">
      <c r="A17" t="s">
        <v>1357</v>
      </c>
      <c r="B17" t="s">
        <v>163</v>
      </c>
      <c r="C17" s="26" t="s">
        <v>162</v>
      </c>
      <c r="D17">
        <v>2</v>
      </c>
      <c r="E17" t="s">
        <v>1311</v>
      </c>
      <c r="F17" t="s">
        <v>1312</v>
      </c>
      <c r="G17" t="s">
        <v>1358</v>
      </c>
      <c r="H17" s="4" t="s">
        <v>1359</v>
      </c>
    </row>
    <row r="18" spans="1:8">
      <c r="A18" t="s">
        <v>1360</v>
      </c>
      <c r="B18" t="s">
        <v>163</v>
      </c>
      <c r="C18" s="26" t="s">
        <v>162</v>
      </c>
      <c r="D18">
        <v>2</v>
      </c>
      <c r="E18" t="s">
        <v>1316</v>
      </c>
      <c r="F18" t="s">
        <v>1317</v>
      </c>
      <c r="G18" t="s">
        <v>1361</v>
      </c>
      <c r="H18" s="4" t="s">
        <v>1359</v>
      </c>
    </row>
    <row r="19" spans="1:8" hidden="1">
      <c r="A19" t="s">
        <v>1362</v>
      </c>
      <c r="B19" t="s">
        <v>1363</v>
      </c>
      <c r="C19" s="27" t="s">
        <v>1364</v>
      </c>
      <c r="D19">
        <v>1</v>
      </c>
      <c r="E19">
        <v>1</v>
      </c>
      <c r="F19" t="s">
        <v>1338</v>
      </c>
      <c r="G19" t="s">
        <v>1365</v>
      </c>
      <c r="H19" t="s">
        <v>1366</v>
      </c>
    </row>
    <row r="20" spans="1:8">
      <c r="A20" s="13" t="s">
        <v>1367</v>
      </c>
      <c r="B20" s="13" t="s">
        <v>1368</v>
      </c>
      <c r="C20" s="13" t="s">
        <v>1369</v>
      </c>
      <c r="D20" s="13">
        <v>2</v>
      </c>
      <c r="E20" s="13" t="s">
        <v>1311</v>
      </c>
      <c r="F20" s="13" t="s">
        <v>1312</v>
      </c>
      <c r="G20" t="s">
        <v>1370</v>
      </c>
      <c r="H20" s="38" t="s">
        <v>1371</v>
      </c>
    </row>
    <row r="21" spans="1:8">
      <c r="A21" s="13" t="s">
        <v>1372</v>
      </c>
      <c r="B21" s="13" t="s">
        <v>1368</v>
      </c>
      <c r="C21" s="13" t="s">
        <v>1369</v>
      </c>
      <c r="D21" s="13">
        <v>2</v>
      </c>
      <c r="E21" s="13" t="s">
        <v>1316</v>
      </c>
      <c r="F21" s="13" t="s">
        <v>1317</v>
      </c>
      <c r="G21" t="s">
        <v>1373</v>
      </c>
      <c r="H21" s="38" t="s">
        <v>1371</v>
      </c>
    </row>
    <row r="22" spans="1:8">
      <c r="A22" t="s">
        <v>1374</v>
      </c>
      <c r="B22" t="s">
        <v>171</v>
      </c>
      <c r="C22" t="s">
        <v>170</v>
      </c>
      <c r="D22">
        <v>2</v>
      </c>
      <c r="E22" t="s">
        <v>1311</v>
      </c>
      <c r="F22" t="s">
        <v>1312</v>
      </c>
      <c r="G22" t="s">
        <v>1375</v>
      </c>
      <c r="H22" t="s">
        <v>1376</v>
      </c>
    </row>
    <row r="23" spans="1:8">
      <c r="A23" t="s">
        <v>1377</v>
      </c>
      <c r="B23" t="s">
        <v>171</v>
      </c>
      <c r="C23" t="s">
        <v>170</v>
      </c>
      <c r="D23">
        <v>2</v>
      </c>
      <c r="E23" t="s">
        <v>1316</v>
      </c>
      <c r="F23" t="s">
        <v>1317</v>
      </c>
      <c r="G23" t="s">
        <v>1378</v>
      </c>
      <c r="H23" t="s">
        <v>1376</v>
      </c>
    </row>
    <row r="24" spans="1:8">
      <c r="A24" s="13" t="s">
        <v>1379</v>
      </c>
      <c r="B24" t="s">
        <v>1380</v>
      </c>
      <c r="C24" s="12" t="s">
        <v>1381</v>
      </c>
      <c r="D24">
        <v>2</v>
      </c>
      <c r="E24" t="s">
        <v>1311</v>
      </c>
      <c r="F24" t="s">
        <v>1312</v>
      </c>
      <c r="G24" t="s">
        <v>1382</v>
      </c>
      <c r="H24" s="4" t="s">
        <v>1383</v>
      </c>
    </row>
    <row r="25" spans="1:8">
      <c r="A25" t="s">
        <v>1384</v>
      </c>
      <c r="B25" t="s">
        <v>1380</v>
      </c>
      <c r="C25" s="12" t="s">
        <v>1381</v>
      </c>
      <c r="D25">
        <v>2</v>
      </c>
      <c r="E25" t="s">
        <v>1316</v>
      </c>
      <c r="F25" t="s">
        <v>1317</v>
      </c>
      <c r="G25" t="s">
        <v>1385</v>
      </c>
      <c r="H25" s="4" t="s">
        <v>1383</v>
      </c>
    </row>
    <row r="26" spans="1:8">
      <c r="A26" s="13" t="s">
        <v>1386</v>
      </c>
      <c r="B26" t="s">
        <v>1380</v>
      </c>
      <c r="C26" s="12" t="s">
        <v>1387</v>
      </c>
      <c r="D26">
        <v>2</v>
      </c>
      <c r="E26" t="s">
        <v>1311</v>
      </c>
      <c r="F26" t="s">
        <v>1312</v>
      </c>
      <c r="G26" t="s">
        <v>1388</v>
      </c>
      <c r="H26" s="4" t="s">
        <v>1389</v>
      </c>
    </row>
    <row r="27" spans="1:8">
      <c r="A27" t="s">
        <v>1390</v>
      </c>
      <c r="B27" t="s">
        <v>1380</v>
      </c>
      <c r="C27" s="12" t="s">
        <v>1387</v>
      </c>
      <c r="D27">
        <v>2</v>
      </c>
      <c r="E27" t="s">
        <v>1316</v>
      </c>
      <c r="F27" t="s">
        <v>1317</v>
      </c>
      <c r="G27" t="s">
        <v>1391</v>
      </c>
      <c r="H27" s="4" t="s">
        <v>1389</v>
      </c>
    </row>
    <row r="28" spans="1:8">
      <c r="A28" s="13" t="s">
        <v>1392</v>
      </c>
      <c r="B28" t="s">
        <v>1380</v>
      </c>
      <c r="C28" s="12" t="s">
        <v>1393</v>
      </c>
      <c r="D28">
        <v>2</v>
      </c>
      <c r="E28" t="s">
        <v>1311</v>
      </c>
      <c r="F28" t="s">
        <v>1312</v>
      </c>
      <c r="G28" t="s">
        <v>1394</v>
      </c>
      <c r="H28" s="37" t="s">
        <v>1395</v>
      </c>
    </row>
    <row r="29" spans="1:8">
      <c r="A29" t="s">
        <v>1396</v>
      </c>
      <c r="B29" t="s">
        <v>1380</v>
      </c>
      <c r="C29" s="28" t="s">
        <v>1393</v>
      </c>
      <c r="D29">
        <v>2</v>
      </c>
      <c r="E29" t="s">
        <v>1316</v>
      </c>
      <c r="F29" t="s">
        <v>1317</v>
      </c>
      <c r="G29" t="s">
        <v>1397</v>
      </c>
      <c r="H29" s="37" t="s">
        <v>1395</v>
      </c>
    </row>
    <row r="30" spans="1:8">
      <c r="A30" s="13" t="s">
        <v>1398</v>
      </c>
      <c r="B30" t="s">
        <v>180</v>
      </c>
      <c r="C30" s="33" t="s">
        <v>179</v>
      </c>
      <c r="D30">
        <v>2</v>
      </c>
      <c r="E30" t="s">
        <v>1311</v>
      </c>
      <c r="F30" t="s">
        <v>1312</v>
      </c>
      <c r="G30" t="s">
        <v>1399</v>
      </c>
      <c r="H30" t="s">
        <v>1400</v>
      </c>
    </row>
    <row r="31" spans="1:8">
      <c r="A31" t="s">
        <v>1401</v>
      </c>
      <c r="B31" t="s">
        <v>180</v>
      </c>
      <c r="C31" s="33" t="s">
        <v>179</v>
      </c>
      <c r="D31">
        <v>2</v>
      </c>
      <c r="E31" t="s">
        <v>1316</v>
      </c>
      <c r="F31" t="s">
        <v>1317</v>
      </c>
      <c r="G31" t="s">
        <v>1402</v>
      </c>
      <c r="H31" t="s">
        <v>1400</v>
      </c>
    </row>
    <row r="32" spans="1:8">
      <c r="A32" t="s">
        <v>1403</v>
      </c>
      <c r="B32" t="s">
        <v>188</v>
      </c>
      <c r="C32" t="s">
        <v>187</v>
      </c>
      <c r="D32">
        <v>2</v>
      </c>
      <c r="E32" t="s">
        <v>1311</v>
      </c>
      <c r="F32" t="s">
        <v>1312</v>
      </c>
      <c r="G32" t="s">
        <v>1404</v>
      </c>
      <c r="H32" t="s">
        <v>1405</v>
      </c>
    </row>
    <row r="33" spans="1:8">
      <c r="A33" t="s">
        <v>1406</v>
      </c>
      <c r="B33" t="s">
        <v>188</v>
      </c>
      <c r="C33" t="s">
        <v>187</v>
      </c>
      <c r="D33">
        <v>2</v>
      </c>
      <c r="E33" t="s">
        <v>1316</v>
      </c>
      <c r="F33" t="s">
        <v>1317</v>
      </c>
      <c r="G33" t="s">
        <v>1407</v>
      </c>
      <c r="H33" t="s">
        <v>1405</v>
      </c>
    </row>
    <row r="34" spans="1:8">
      <c r="A34" t="s">
        <v>1408</v>
      </c>
      <c r="B34" t="s">
        <v>207</v>
      </c>
      <c r="C34" t="s">
        <v>206</v>
      </c>
      <c r="D34">
        <v>2</v>
      </c>
      <c r="E34" t="s">
        <v>1311</v>
      </c>
      <c r="F34" t="s">
        <v>1312</v>
      </c>
      <c r="G34" t="s">
        <v>1409</v>
      </c>
      <c r="H34" s="37" t="s">
        <v>1410</v>
      </c>
    </row>
    <row r="35" spans="1:8">
      <c r="A35" s="13" t="s">
        <v>1411</v>
      </c>
      <c r="B35" t="s">
        <v>207</v>
      </c>
      <c r="C35" t="s">
        <v>206</v>
      </c>
      <c r="D35">
        <v>2</v>
      </c>
      <c r="E35" t="s">
        <v>1316</v>
      </c>
      <c r="F35" t="s">
        <v>1317</v>
      </c>
      <c r="G35" t="s">
        <v>1412</v>
      </c>
      <c r="H35" s="37" t="s">
        <v>1413</v>
      </c>
    </row>
    <row r="36" spans="1:8">
      <c r="A36" t="s">
        <v>1414</v>
      </c>
      <c r="B36" t="s">
        <v>215</v>
      </c>
      <c r="C36" s="28" t="s">
        <v>214</v>
      </c>
      <c r="D36">
        <v>2</v>
      </c>
      <c r="E36" t="s">
        <v>1311</v>
      </c>
      <c r="F36" t="s">
        <v>1312</v>
      </c>
      <c r="G36" t="s">
        <v>1415</v>
      </c>
      <c r="H36" s="37" t="s">
        <v>1416</v>
      </c>
    </row>
    <row r="37" spans="1:8">
      <c r="A37" s="13" t="s">
        <v>1417</v>
      </c>
      <c r="B37" t="s">
        <v>215</v>
      </c>
      <c r="C37" s="28" t="s">
        <v>214</v>
      </c>
      <c r="D37">
        <v>2</v>
      </c>
      <c r="E37" t="s">
        <v>1316</v>
      </c>
      <c r="F37" t="s">
        <v>1317</v>
      </c>
      <c r="G37" t="s">
        <v>1418</v>
      </c>
      <c r="H37" s="37" t="s">
        <v>1416</v>
      </c>
    </row>
    <row r="38" spans="1:8" hidden="1">
      <c r="A38" t="s">
        <v>1419</v>
      </c>
      <c r="B38" t="s">
        <v>1420</v>
      </c>
      <c r="C38" t="s">
        <v>1421</v>
      </c>
      <c r="D38" s="13">
        <v>1</v>
      </c>
      <c r="E38" s="13">
        <v>1</v>
      </c>
      <c r="F38" t="s">
        <v>1338</v>
      </c>
      <c r="G38" t="s">
        <v>1422</v>
      </c>
      <c r="H38" t="s">
        <v>1423</v>
      </c>
    </row>
    <row r="39" spans="1:8">
      <c r="A39" s="13" t="s">
        <v>1424</v>
      </c>
      <c r="B39" s="13" t="s">
        <v>224</v>
      </c>
      <c r="C39" s="29" t="s">
        <v>223</v>
      </c>
      <c r="D39" s="13">
        <v>2</v>
      </c>
      <c r="E39" s="13" t="s">
        <v>1311</v>
      </c>
      <c r="F39" s="13" t="s">
        <v>1312</v>
      </c>
      <c r="G39" t="s">
        <v>1425</v>
      </c>
      <c r="H39" s="38" t="s">
        <v>1426</v>
      </c>
    </row>
    <row r="40" spans="1:8">
      <c r="A40" s="13" t="s">
        <v>1427</v>
      </c>
      <c r="B40" s="13" t="s">
        <v>224</v>
      </c>
      <c r="C40" s="29" t="s">
        <v>223</v>
      </c>
      <c r="D40" s="13">
        <v>2</v>
      </c>
      <c r="E40" s="13" t="s">
        <v>1316</v>
      </c>
      <c r="F40" s="13" t="s">
        <v>1317</v>
      </c>
      <c r="G40" t="s">
        <v>1428</v>
      </c>
      <c r="H40" s="38" t="s">
        <v>1426</v>
      </c>
    </row>
    <row r="41" spans="1:8">
      <c r="A41" s="13" t="s">
        <v>1429</v>
      </c>
      <c r="B41" s="13" t="s">
        <v>232</v>
      </c>
      <c r="C41" s="13" t="s">
        <v>231</v>
      </c>
      <c r="D41" s="13">
        <v>2</v>
      </c>
      <c r="E41" s="13" t="s">
        <v>1311</v>
      </c>
      <c r="F41" s="13" t="s">
        <v>1312</v>
      </c>
      <c r="G41" t="s">
        <v>1430</v>
      </c>
      <c r="H41" s="38" t="s">
        <v>1431</v>
      </c>
    </row>
    <row r="42" spans="1:8">
      <c r="A42" s="13" t="s">
        <v>1432</v>
      </c>
      <c r="B42" s="13" t="s">
        <v>232</v>
      </c>
      <c r="C42" s="13" t="s">
        <v>231</v>
      </c>
      <c r="D42" s="13">
        <v>2</v>
      </c>
      <c r="E42" s="13" t="s">
        <v>1316</v>
      </c>
      <c r="F42" s="13" t="s">
        <v>1317</v>
      </c>
      <c r="G42" t="s">
        <v>1433</v>
      </c>
      <c r="H42" s="38" t="s">
        <v>1431</v>
      </c>
    </row>
    <row r="43" spans="1:8">
      <c r="A43" t="s">
        <v>1434</v>
      </c>
      <c r="B43" t="s">
        <v>249</v>
      </c>
      <c r="C43" t="s">
        <v>245</v>
      </c>
      <c r="D43">
        <v>2</v>
      </c>
      <c r="E43" t="s">
        <v>1311</v>
      </c>
      <c r="F43" t="s">
        <v>1312</v>
      </c>
      <c r="G43" t="s">
        <v>1435</v>
      </c>
      <c r="H43" t="s">
        <v>1436</v>
      </c>
    </row>
    <row r="44" spans="1:8">
      <c r="A44" t="s">
        <v>1437</v>
      </c>
      <c r="B44" t="s">
        <v>249</v>
      </c>
      <c r="C44" t="s">
        <v>245</v>
      </c>
      <c r="D44">
        <v>2</v>
      </c>
      <c r="E44" t="s">
        <v>1316</v>
      </c>
      <c r="F44" t="s">
        <v>1317</v>
      </c>
      <c r="G44" t="s">
        <v>1438</v>
      </c>
      <c r="H44" t="s">
        <v>1436</v>
      </c>
    </row>
    <row r="45" spans="1:8">
      <c r="A45" s="13" t="s">
        <v>1439</v>
      </c>
      <c r="B45" s="13" t="s">
        <v>268</v>
      </c>
      <c r="C45" s="13" t="s">
        <v>267</v>
      </c>
      <c r="D45" s="13">
        <v>2</v>
      </c>
      <c r="E45" s="13" t="s">
        <v>1311</v>
      </c>
      <c r="F45" s="13" t="s">
        <v>1312</v>
      </c>
      <c r="G45" t="s">
        <v>1440</v>
      </c>
      <c r="H45" s="38" t="s">
        <v>1441</v>
      </c>
    </row>
    <row r="46" spans="1:8">
      <c r="A46" s="13" t="s">
        <v>1442</v>
      </c>
      <c r="B46" s="13" t="s">
        <v>268</v>
      </c>
      <c r="C46" s="13" t="s">
        <v>267</v>
      </c>
      <c r="D46" s="13">
        <v>2</v>
      </c>
      <c r="E46" s="13" t="s">
        <v>1316</v>
      </c>
      <c r="F46" s="13" t="s">
        <v>1317</v>
      </c>
      <c r="G46" t="s">
        <v>1443</v>
      </c>
      <c r="H46" s="38" t="s">
        <v>1441</v>
      </c>
    </row>
    <row r="47" spans="1:8">
      <c r="A47" s="13" t="s">
        <v>1444</v>
      </c>
      <c r="B47" s="13" t="s">
        <v>276</v>
      </c>
      <c r="C47" s="13" t="s">
        <v>275</v>
      </c>
      <c r="D47" s="13">
        <v>2</v>
      </c>
      <c r="E47" s="13" t="s">
        <v>1311</v>
      </c>
      <c r="F47" s="13" t="s">
        <v>1312</v>
      </c>
      <c r="G47" t="s">
        <v>1445</v>
      </c>
      <c r="H47" s="47" t="s">
        <v>1446</v>
      </c>
    </row>
    <row r="48" spans="1:8">
      <c r="A48" t="s">
        <v>1447</v>
      </c>
      <c r="B48" s="13" t="s">
        <v>276</v>
      </c>
      <c r="C48" s="13" t="s">
        <v>275</v>
      </c>
      <c r="D48" s="13">
        <v>2</v>
      </c>
      <c r="E48" s="13" t="s">
        <v>1316</v>
      </c>
      <c r="F48" s="13" t="s">
        <v>1317</v>
      </c>
      <c r="G48" t="s">
        <v>1448</v>
      </c>
      <c r="H48" s="47" t="s">
        <v>1446</v>
      </c>
    </row>
    <row r="49" spans="1:8" hidden="1">
      <c r="A49" s="13" t="s">
        <v>292</v>
      </c>
      <c r="B49" t="s">
        <v>285</v>
      </c>
      <c r="C49" s="33" t="s">
        <v>284</v>
      </c>
      <c r="D49">
        <v>1</v>
      </c>
      <c r="E49">
        <v>1</v>
      </c>
      <c r="F49" t="s">
        <v>1338</v>
      </c>
      <c r="G49" t="s">
        <v>1449</v>
      </c>
      <c r="H49" t="s">
        <v>1450</v>
      </c>
    </row>
    <row r="50" spans="1:8">
      <c r="A50" t="s">
        <v>1451</v>
      </c>
      <c r="B50" t="s">
        <v>387</v>
      </c>
      <c r="C50" t="s">
        <v>386</v>
      </c>
      <c r="D50">
        <v>2</v>
      </c>
      <c r="E50" t="s">
        <v>1311</v>
      </c>
      <c r="F50" t="s">
        <v>1312</v>
      </c>
      <c r="G50" t="s">
        <v>1452</v>
      </c>
      <c r="H50" s="4" t="s">
        <v>1453</v>
      </c>
    </row>
    <row r="51" spans="1:8">
      <c r="A51" t="s">
        <v>1454</v>
      </c>
      <c r="B51" t="s">
        <v>387</v>
      </c>
      <c r="C51" t="s">
        <v>386</v>
      </c>
      <c r="D51">
        <v>2</v>
      </c>
      <c r="E51" t="s">
        <v>1316</v>
      </c>
      <c r="F51" t="s">
        <v>1317</v>
      </c>
      <c r="G51" t="s">
        <v>1455</v>
      </c>
      <c r="H51" s="4" t="s">
        <v>1453</v>
      </c>
    </row>
    <row r="52" spans="1:8">
      <c r="A52" t="s">
        <v>1456</v>
      </c>
      <c r="B52" t="s">
        <v>296</v>
      </c>
      <c r="C52" t="s">
        <v>295</v>
      </c>
      <c r="D52">
        <v>2</v>
      </c>
      <c r="E52" t="s">
        <v>1311</v>
      </c>
      <c r="F52" t="s">
        <v>1312</v>
      </c>
      <c r="G52" t="s">
        <v>1457</v>
      </c>
      <c r="H52" s="37" t="s">
        <v>1458</v>
      </c>
    </row>
    <row r="53" spans="1:8">
      <c r="A53" s="13" t="s">
        <v>1459</v>
      </c>
      <c r="B53" t="s">
        <v>296</v>
      </c>
      <c r="C53" t="s">
        <v>295</v>
      </c>
      <c r="D53">
        <v>2</v>
      </c>
      <c r="E53" t="s">
        <v>1316</v>
      </c>
      <c r="F53" t="s">
        <v>1317</v>
      </c>
      <c r="G53" t="s">
        <v>1460</v>
      </c>
      <c r="H53" s="37" t="s">
        <v>1458</v>
      </c>
    </row>
    <row r="54" spans="1:8">
      <c r="A54" t="s">
        <v>1461</v>
      </c>
      <c r="B54" t="s">
        <v>304</v>
      </c>
      <c r="C54" t="s">
        <v>303</v>
      </c>
      <c r="D54">
        <v>2</v>
      </c>
      <c r="E54" t="s">
        <v>1311</v>
      </c>
      <c r="F54" t="s">
        <v>1312</v>
      </c>
      <c r="G54" t="s">
        <v>1462</v>
      </c>
      <c r="H54" s="37" t="s">
        <v>1463</v>
      </c>
    </row>
    <row r="55" spans="1:8">
      <c r="A55" s="13" t="s">
        <v>1464</v>
      </c>
      <c r="B55" t="s">
        <v>304</v>
      </c>
      <c r="C55" t="s">
        <v>303</v>
      </c>
      <c r="D55">
        <v>2</v>
      </c>
      <c r="E55" t="s">
        <v>1316</v>
      </c>
      <c r="F55" t="s">
        <v>1317</v>
      </c>
      <c r="G55" t="s">
        <v>1465</v>
      </c>
      <c r="H55" s="37" t="s">
        <v>1466</v>
      </c>
    </row>
    <row r="56" spans="1:8" hidden="1">
      <c r="A56" t="s">
        <v>340</v>
      </c>
      <c r="B56" t="s">
        <v>335</v>
      </c>
      <c r="C56" s="30" t="s">
        <v>334</v>
      </c>
      <c r="D56">
        <v>1</v>
      </c>
      <c r="E56">
        <v>1</v>
      </c>
      <c r="F56" t="s">
        <v>1338</v>
      </c>
      <c r="G56" t="s">
        <v>1467</v>
      </c>
      <c r="H56" t="s">
        <v>1468</v>
      </c>
    </row>
    <row r="57" spans="1:8">
      <c r="A57" t="s">
        <v>1469</v>
      </c>
      <c r="B57" s="13" t="s">
        <v>425</v>
      </c>
      <c r="C57" s="18" t="s">
        <v>424</v>
      </c>
      <c r="D57">
        <v>2</v>
      </c>
      <c r="E57" t="s">
        <v>1311</v>
      </c>
      <c r="F57" t="s">
        <v>1312</v>
      </c>
      <c r="G57" t="s">
        <v>1470</v>
      </c>
      <c r="H57" s="37" t="s">
        <v>1471</v>
      </c>
    </row>
    <row r="58" spans="1:8">
      <c r="A58" s="13" t="s">
        <v>1472</v>
      </c>
      <c r="B58" s="13" t="s">
        <v>425</v>
      </c>
      <c r="C58" s="18" t="s">
        <v>424</v>
      </c>
      <c r="D58">
        <v>2</v>
      </c>
      <c r="E58" t="s">
        <v>1316</v>
      </c>
      <c r="F58" t="s">
        <v>1317</v>
      </c>
      <c r="G58" t="s">
        <v>1473</v>
      </c>
      <c r="H58" s="37" t="s">
        <v>1471</v>
      </c>
    </row>
    <row r="59" spans="1:8">
      <c r="A59" t="s">
        <v>1474</v>
      </c>
      <c r="B59" t="s">
        <v>352</v>
      </c>
      <c r="C59" t="s">
        <v>351</v>
      </c>
      <c r="D59">
        <v>1</v>
      </c>
      <c r="E59" t="s">
        <v>1311</v>
      </c>
      <c r="F59" t="s">
        <v>1312</v>
      </c>
      <c r="G59" t="s">
        <v>1475</v>
      </c>
      <c r="H59" s="37" t="s">
        <v>1476</v>
      </c>
    </row>
    <row r="60" spans="1:8">
      <c r="A60" s="13" t="s">
        <v>1477</v>
      </c>
      <c r="B60" t="s">
        <v>352</v>
      </c>
      <c r="C60" t="s">
        <v>351</v>
      </c>
      <c r="D60">
        <v>1</v>
      </c>
      <c r="E60" t="s">
        <v>1316</v>
      </c>
      <c r="F60" t="s">
        <v>1317</v>
      </c>
      <c r="G60" t="s">
        <v>1478</v>
      </c>
      <c r="H60" s="37" t="s">
        <v>1476</v>
      </c>
    </row>
    <row r="61" spans="1:8">
      <c r="A61" t="s">
        <v>1479</v>
      </c>
      <c r="B61" t="s">
        <v>320</v>
      </c>
      <c r="C61" s="12" t="s">
        <v>319</v>
      </c>
      <c r="D61">
        <v>2</v>
      </c>
      <c r="E61" t="s">
        <v>1311</v>
      </c>
      <c r="F61" t="s">
        <v>1312</v>
      </c>
      <c r="G61" t="s">
        <v>1480</v>
      </c>
      <c r="H61" s="37" t="s">
        <v>1481</v>
      </c>
    </row>
    <row r="62" spans="1:8">
      <c r="A62" s="13" t="s">
        <v>1482</v>
      </c>
      <c r="B62" t="s">
        <v>320</v>
      </c>
      <c r="C62" s="12" t="s">
        <v>319</v>
      </c>
      <c r="D62">
        <v>2</v>
      </c>
      <c r="E62" t="s">
        <v>1316</v>
      </c>
      <c r="F62" t="s">
        <v>1317</v>
      </c>
      <c r="G62" t="s">
        <v>1483</v>
      </c>
      <c r="H62" t="s">
        <v>1481</v>
      </c>
    </row>
    <row r="63" spans="1:8">
      <c r="A63" t="s">
        <v>1484</v>
      </c>
      <c r="B63" t="s">
        <v>344</v>
      </c>
      <c r="C63" s="12" t="s">
        <v>343</v>
      </c>
      <c r="D63">
        <v>2</v>
      </c>
      <c r="E63" t="s">
        <v>1311</v>
      </c>
      <c r="F63" t="s">
        <v>1312</v>
      </c>
      <c r="G63" t="s">
        <v>1485</v>
      </c>
      <c r="H63" s="37" t="s">
        <v>1486</v>
      </c>
    </row>
    <row r="64" spans="1:8">
      <c r="A64" s="13" t="s">
        <v>1487</v>
      </c>
      <c r="B64" t="s">
        <v>344</v>
      </c>
      <c r="C64" s="12" t="s">
        <v>343</v>
      </c>
      <c r="D64">
        <v>2</v>
      </c>
      <c r="E64" t="s">
        <v>1316</v>
      </c>
      <c r="F64" t="s">
        <v>1317</v>
      </c>
      <c r="G64" t="s">
        <v>1488</v>
      </c>
      <c r="H64" s="37" t="s">
        <v>1486</v>
      </c>
    </row>
    <row r="65" spans="1:8" hidden="1">
      <c r="A65" t="s">
        <v>858</v>
      </c>
      <c r="B65" t="s">
        <v>1489</v>
      </c>
      <c r="C65" t="s">
        <v>1490</v>
      </c>
      <c r="D65">
        <v>1</v>
      </c>
      <c r="E65">
        <v>1</v>
      </c>
      <c r="F65" t="s">
        <v>1338</v>
      </c>
      <c r="G65" t="s">
        <v>1491</v>
      </c>
      <c r="H65" s="37" t="s">
        <v>1492</v>
      </c>
    </row>
    <row r="66" spans="1:8" hidden="1">
      <c r="A66" s="13" t="s">
        <v>408</v>
      </c>
      <c r="B66" t="s">
        <v>403</v>
      </c>
      <c r="C66" s="12" t="s">
        <v>402</v>
      </c>
      <c r="D66">
        <v>1</v>
      </c>
      <c r="E66">
        <v>1</v>
      </c>
      <c r="F66" t="s">
        <v>1338</v>
      </c>
      <c r="G66" t="s">
        <v>1493</v>
      </c>
      <c r="H66" s="37" t="s">
        <v>1494</v>
      </c>
    </row>
    <row r="67" spans="1:8">
      <c r="A67" s="13" t="s">
        <v>1495</v>
      </c>
      <c r="B67" t="s">
        <v>418</v>
      </c>
      <c r="C67" s="12" t="s">
        <v>417</v>
      </c>
      <c r="D67">
        <v>2</v>
      </c>
      <c r="E67" t="s">
        <v>1311</v>
      </c>
      <c r="F67" t="s">
        <v>1312</v>
      </c>
      <c r="G67" t="s">
        <v>1496</v>
      </c>
      <c r="H67" s="37" t="s">
        <v>1497</v>
      </c>
    </row>
    <row r="68" spans="1:8">
      <c r="A68" t="s">
        <v>1498</v>
      </c>
      <c r="B68" t="s">
        <v>418</v>
      </c>
      <c r="C68" s="12" t="s">
        <v>417</v>
      </c>
      <c r="D68">
        <v>2</v>
      </c>
      <c r="E68" t="s">
        <v>1316</v>
      </c>
      <c r="F68" t="s">
        <v>1317</v>
      </c>
      <c r="G68" t="s">
        <v>1499</v>
      </c>
      <c r="H68" s="37" t="s">
        <v>1497</v>
      </c>
    </row>
    <row r="69" spans="1:8">
      <c r="A69" s="13" t="s">
        <v>1500</v>
      </c>
      <c r="B69" t="s">
        <v>361</v>
      </c>
      <c r="C69" s="12" t="s">
        <v>360</v>
      </c>
      <c r="D69">
        <v>2</v>
      </c>
      <c r="E69" t="s">
        <v>1311</v>
      </c>
      <c r="F69" t="s">
        <v>1312</v>
      </c>
      <c r="G69" t="s">
        <v>1501</v>
      </c>
      <c r="H69" s="4" t="s">
        <v>1502</v>
      </c>
    </row>
    <row r="70" spans="1:8">
      <c r="A70" t="s">
        <v>1503</v>
      </c>
      <c r="B70" t="s">
        <v>361</v>
      </c>
      <c r="C70" s="12" t="s">
        <v>360</v>
      </c>
      <c r="D70">
        <v>2</v>
      </c>
      <c r="E70" t="s">
        <v>1316</v>
      </c>
      <c r="F70" t="s">
        <v>1317</v>
      </c>
      <c r="G70" t="s">
        <v>1504</v>
      </c>
      <c r="H70" s="4" t="s">
        <v>1502</v>
      </c>
    </row>
    <row r="71" spans="1:8">
      <c r="A71" t="s">
        <v>1505</v>
      </c>
      <c r="B71" t="s">
        <v>434</v>
      </c>
      <c r="C71" t="s">
        <v>433</v>
      </c>
      <c r="D71">
        <v>2</v>
      </c>
      <c r="E71" t="s">
        <v>1311</v>
      </c>
      <c r="F71" t="s">
        <v>1312</v>
      </c>
      <c r="G71" t="s">
        <v>1506</v>
      </c>
      <c r="H71" s="4" t="s">
        <v>1507</v>
      </c>
    </row>
    <row r="72" spans="1:8">
      <c r="A72" t="s">
        <v>1508</v>
      </c>
      <c r="B72" t="s">
        <v>434</v>
      </c>
      <c r="C72" t="s">
        <v>433</v>
      </c>
      <c r="D72">
        <v>2</v>
      </c>
      <c r="E72" t="s">
        <v>1316</v>
      </c>
      <c r="F72" t="s">
        <v>1317</v>
      </c>
      <c r="G72" t="s">
        <v>1509</v>
      </c>
      <c r="H72" s="4" t="s">
        <v>1507</v>
      </c>
    </row>
    <row r="73" spans="1:8">
      <c r="A73" t="s">
        <v>1510</v>
      </c>
      <c r="B73" t="s">
        <v>442</v>
      </c>
      <c r="C73" s="27" t="s">
        <v>441</v>
      </c>
      <c r="D73">
        <v>2</v>
      </c>
      <c r="E73" t="s">
        <v>1311</v>
      </c>
      <c r="F73" t="s">
        <v>1312</v>
      </c>
      <c r="G73" t="s">
        <v>1511</v>
      </c>
      <c r="H73" s="4" t="s">
        <v>1512</v>
      </c>
    </row>
    <row r="74" spans="1:8">
      <c r="A74" t="s">
        <v>1513</v>
      </c>
      <c r="B74" t="s">
        <v>442</v>
      </c>
      <c r="C74" s="27" t="s">
        <v>441</v>
      </c>
      <c r="D74">
        <v>2</v>
      </c>
      <c r="E74" t="s">
        <v>1316</v>
      </c>
      <c r="F74" t="s">
        <v>1317</v>
      </c>
      <c r="G74" t="s">
        <v>1514</v>
      </c>
      <c r="H74" s="4" t="s">
        <v>1512</v>
      </c>
    </row>
    <row r="75" spans="1:8" hidden="1">
      <c r="A75" t="s">
        <v>452</v>
      </c>
      <c r="B75" t="s">
        <v>448</v>
      </c>
      <c r="C75" t="s">
        <v>447</v>
      </c>
      <c r="D75">
        <v>4</v>
      </c>
      <c r="E75">
        <v>1</v>
      </c>
      <c r="F75" t="s">
        <v>1338</v>
      </c>
      <c r="G75" t="s">
        <v>1515</v>
      </c>
      <c r="H75" t="s">
        <v>1516</v>
      </c>
    </row>
    <row r="76" spans="1:8">
      <c r="A76" s="13" t="s">
        <v>1517</v>
      </c>
      <c r="B76" t="s">
        <v>460</v>
      </c>
      <c r="C76" s="12" t="s">
        <v>459</v>
      </c>
      <c r="D76">
        <v>2</v>
      </c>
      <c r="E76" t="s">
        <v>1311</v>
      </c>
      <c r="F76" t="s">
        <v>1312</v>
      </c>
      <c r="G76" t="s">
        <v>1518</v>
      </c>
      <c r="H76" s="37" t="s">
        <v>1519</v>
      </c>
    </row>
    <row r="77" spans="1:8">
      <c r="A77" t="s">
        <v>1520</v>
      </c>
      <c r="B77" t="s">
        <v>460</v>
      </c>
      <c r="C77" s="12" t="s">
        <v>459</v>
      </c>
      <c r="D77">
        <v>2</v>
      </c>
      <c r="E77" t="s">
        <v>1316</v>
      </c>
      <c r="F77" t="s">
        <v>1317</v>
      </c>
      <c r="G77" t="s">
        <v>1521</v>
      </c>
      <c r="H77" s="37" t="s">
        <v>1519</v>
      </c>
    </row>
    <row r="78" spans="1:8">
      <c r="A78" s="13" t="s">
        <v>1522</v>
      </c>
      <c r="B78" t="s">
        <v>481</v>
      </c>
      <c r="C78" s="33" t="s">
        <v>480</v>
      </c>
      <c r="D78">
        <v>2</v>
      </c>
      <c r="E78" t="s">
        <v>1311</v>
      </c>
      <c r="F78" t="s">
        <v>1312</v>
      </c>
      <c r="G78" t="s">
        <v>1523</v>
      </c>
      <c r="H78" s="37" t="s">
        <v>1524</v>
      </c>
    </row>
    <row r="79" spans="1:8">
      <c r="A79" t="s">
        <v>1525</v>
      </c>
      <c r="B79" t="s">
        <v>481</v>
      </c>
      <c r="C79" s="33" t="s">
        <v>480</v>
      </c>
      <c r="D79">
        <v>2</v>
      </c>
      <c r="E79" t="s">
        <v>1316</v>
      </c>
      <c r="F79" t="s">
        <v>1317</v>
      </c>
      <c r="G79" t="s">
        <v>1526</v>
      </c>
      <c r="H79" s="37" t="s">
        <v>1524</v>
      </c>
    </row>
    <row r="80" spans="1:8">
      <c r="A80" s="13" t="s">
        <v>1527</v>
      </c>
      <c r="B80" t="s">
        <v>489</v>
      </c>
      <c r="C80" s="33" t="s">
        <v>488</v>
      </c>
      <c r="D80">
        <v>2</v>
      </c>
      <c r="E80" t="s">
        <v>1311</v>
      </c>
      <c r="F80" t="s">
        <v>1312</v>
      </c>
      <c r="G80" t="s">
        <v>1528</v>
      </c>
      <c r="H80" s="37" t="s">
        <v>1529</v>
      </c>
    </row>
    <row r="81" spans="1:8">
      <c r="A81" t="s">
        <v>1530</v>
      </c>
      <c r="B81" t="s">
        <v>489</v>
      </c>
      <c r="C81" s="33" t="s">
        <v>488</v>
      </c>
      <c r="D81">
        <v>2</v>
      </c>
      <c r="E81" t="s">
        <v>1316</v>
      </c>
      <c r="F81" t="s">
        <v>1317</v>
      </c>
      <c r="G81" t="s">
        <v>1531</v>
      </c>
      <c r="H81" s="37" t="s">
        <v>1529</v>
      </c>
    </row>
    <row r="82" spans="1:8" hidden="1">
      <c r="A82" t="s">
        <v>501</v>
      </c>
      <c r="B82" t="s">
        <v>497</v>
      </c>
      <c r="C82" s="33" t="s">
        <v>496</v>
      </c>
      <c r="D82">
        <v>1</v>
      </c>
      <c r="E82">
        <v>1</v>
      </c>
      <c r="F82" t="s">
        <v>1338</v>
      </c>
      <c r="G82" t="s">
        <v>1532</v>
      </c>
      <c r="H82" s="37" t="s">
        <v>1533</v>
      </c>
    </row>
    <row r="83" spans="1:8">
      <c r="A83" s="13" t="s">
        <v>1534</v>
      </c>
      <c r="B83" t="s">
        <v>1116</v>
      </c>
      <c r="C83" s="33" t="s">
        <v>1115</v>
      </c>
      <c r="D83">
        <v>2</v>
      </c>
      <c r="E83" t="s">
        <v>1311</v>
      </c>
      <c r="F83" t="s">
        <v>1312</v>
      </c>
      <c r="G83" t="s">
        <v>1535</v>
      </c>
      <c r="H83" s="37" t="s">
        <v>1536</v>
      </c>
    </row>
    <row r="84" spans="1:8">
      <c r="A84" t="s">
        <v>1537</v>
      </c>
      <c r="B84" t="s">
        <v>1116</v>
      </c>
      <c r="C84" s="33" t="s">
        <v>1115</v>
      </c>
      <c r="D84">
        <v>2</v>
      </c>
      <c r="E84" t="s">
        <v>1316</v>
      </c>
      <c r="F84" t="s">
        <v>1317</v>
      </c>
      <c r="G84" t="s">
        <v>1538</v>
      </c>
      <c r="H84" s="37" t="s">
        <v>1536</v>
      </c>
    </row>
    <row r="85" spans="1:8" hidden="1">
      <c r="A85" t="s">
        <v>523</v>
      </c>
      <c r="B85" t="s">
        <v>518</v>
      </c>
      <c r="C85" t="s">
        <v>517</v>
      </c>
      <c r="D85">
        <v>4</v>
      </c>
      <c r="E85">
        <v>1</v>
      </c>
      <c r="F85" t="s">
        <v>1338</v>
      </c>
      <c r="G85" t="s">
        <v>1539</v>
      </c>
      <c r="H85" t="s">
        <v>1540</v>
      </c>
    </row>
    <row r="86" spans="1:8" hidden="1">
      <c r="A86" t="s">
        <v>516</v>
      </c>
      <c r="B86" t="s">
        <v>513</v>
      </c>
      <c r="C86" t="s">
        <v>512</v>
      </c>
      <c r="D86">
        <v>2</v>
      </c>
      <c r="E86">
        <v>1</v>
      </c>
      <c r="F86" t="s">
        <v>1338</v>
      </c>
      <c r="G86" t="s">
        <v>1541</v>
      </c>
      <c r="H86" s="4" t="s">
        <v>1542</v>
      </c>
    </row>
    <row r="87" spans="1:8">
      <c r="A87" t="s">
        <v>1543</v>
      </c>
      <c r="B87" t="s">
        <v>1123</v>
      </c>
      <c r="C87" t="s">
        <v>1122</v>
      </c>
      <c r="D87">
        <v>2</v>
      </c>
      <c r="E87" t="s">
        <v>1311</v>
      </c>
      <c r="F87" t="s">
        <v>1312</v>
      </c>
      <c r="G87" t="s">
        <v>1544</v>
      </c>
      <c r="H87" s="4" t="s">
        <v>1545</v>
      </c>
    </row>
    <row r="88" spans="1:8">
      <c r="A88" t="s">
        <v>1546</v>
      </c>
      <c r="B88" t="s">
        <v>1123</v>
      </c>
      <c r="C88" t="s">
        <v>1122</v>
      </c>
      <c r="D88">
        <v>2</v>
      </c>
      <c r="E88" t="s">
        <v>1316</v>
      </c>
      <c r="F88" t="s">
        <v>1317</v>
      </c>
      <c r="G88" t="s">
        <v>1547</v>
      </c>
      <c r="H88" s="4" t="s">
        <v>1545</v>
      </c>
    </row>
    <row r="89" spans="1:8" hidden="1">
      <c r="A89" t="s">
        <v>1548</v>
      </c>
      <c r="B89" t="s">
        <v>1549</v>
      </c>
      <c r="C89" s="27" t="s">
        <v>1550</v>
      </c>
      <c r="D89" s="13">
        <v>1</v>
      </c>
      <c r="E89" s="13">
        <v>1</v>
      </c>
      <c r="F89" t="s">
        <v>1338</v>
      </c>
      <c r="G89" t="s">
        <v>1551</v>
      </c>
      <c r="H89" s="37" t="s">
        <v>1552</v>
      </c>
    </row>
    <row r="90" spans="1:8" hidden="1">
      <c r="A90" s="13" t="s">
        <v>1553</v>
      </c>
      <c r="B90" t="s">
        <v>1554</v>
      </c>
      <c r="C90" s="13" t="s">
        <v>1555</v>
      </c>
      <c r="D90" s="13">
        <v>1</v>
      </c>
      <c r="E90" s="13">
        <v>1</v>
      </c>
      <c r="F90" t="s">
        <v>1338</v>
      </c>
      <c r="G90" t="s">
        <v>1556</v>
      </c>
      <c r="H90" t="s">
        <v>1557</v>
      </c>
    </row>
    <row r="91" spans="1:8" hidden="1">
      <c r="A91" t="s">
        <v>1558</v>
      </c>
      <c r="B91" t="s">
        <v>1554</v>
      </c>
      <c r="C91" s="13" t="s">
        <v>1555</v>
      </c>
      <c r="D91" s="13">
        <v>1</v>
      </c>
      <c r="E91" s="13">
        <v>2</v>
      </c>
      <c r="F91" t="s">
        <v>1559</v>
      </c>
      <c r="G91" t="s">
        <v>1560</v>
      </c>
      <c r="H91" t="s">
        <v>1557</v>
      </c>
    </row>
    <row r="92" spans="1:8">
      <c r="A92" s="13" t="s">
        <v>1561</v>
      </c>
      <c r="B92" t="s">
        <v>1135</v>
      </c>
      <c r="C92" s="2" t="s">
        <v>1134</v>
      </c>
      <c r="D92" s="13">
        <v>2</v>
      </c>
      <c r="E92" s="13" t="s">
        <v>1311</v>
      </c>
      <c r="F92" t="s">
        <v>1312</v>
      </c>
      <c r="G92" t="s">
        <v>1562</v>
      </c>
      <c r="H92" t="s">
        <v>1563</v>
      </c>
    </row>
    <row r="93" spans="1:8">
      <c r="A93" t="s">
        <v>1564</v>
      </c>
      <c r="B93" t="s">
        <v>1135</v>
      </c>
      <c r="C93" s="2" t="s">
        <v>1134</v>
      </c>
      <c r="D93" s="13">
        <v>2</v>
      </c>
      <c r="E93" s="13" t="s">
        <v>1316</v>
      </c>
      <c r="F93" t="s">
        <v>1317</v>
      </c>
      <c r="G93" t="s">
        <v>1565</v>
      </c>
      <c r="H93" t="s">
        <v>1563</v>
      </c>
    </row>
    <row r="94" spans="1:8">
      <c r="A94" s="13" t="s">
        <v>1566</v>
      </c>
      <c r="B94" t="s">
        <v>1185</v>
      </c>
      <c r="C94" s="39" t="s">
        <v>1184</v>
      </c>
      <c r="D94">
        <v>2</v>
      </c>
      <c r="E94" t="s">
        <v>1311</v>
      </c>
      <c r="F94" t="s">
        <v>1312</v>
      </c>
      <c r="G94" t="s">
        <v>1567</v>
      </c>
      <c r="H94" s="37" t="s">
        <v>1568</v>
      </c>
    </row>
    <row r="95" spans="1:8">
      <c r="A95" t="s">
        <v>1569</v>
      </c>
      <c r="B95" t="s">
        <v>1185</v>
      </c>
      <c r="C95" s="39" t="s">
        <v>1184</v>
      </c>
      <c r="D95">
        <v>2</v>
      </c>
      <c r="E95" t="s">
        <v>1316</v>
      </c>
      <c r="F95" t="s">
        <v>1317</v>
      </c>
      <c r="G95" t="s">
        <v>1570</v>
      </c>
      <c r="H95" s="37" t="s">
        <v>1568</v>
      </c>
    </row>
    <row r="96" spans="1:8">
      <c r="A96" s="13" t="s">
        <v>1571</v>
      </c>
      <c r="B96" t="s">
        <v>1572</v>
      </c>
      <c r="C96" t="s">
        <v>1573</v>
      </c>
      <c r="D96" s="13">
        <v>2</v>
      </c>
      <c r="E96" s="13" t="s">
        <v>1311</v>
      </c>
      <c r="F96" t="s">
        <v>1312</v>
      </c>
      <c r="G96" t="s">
        <v>1574</v>
      </c>
      <c r="H96" s="37" t="s">
        <v>1575</v>
      </c>
    </row>
    <row r="97" spans="1:8">
      <c r="A97" t="s">
        <v>1576</v>
      </c>
      <c r="B97" t="s">
        <v>1572</v>
      </c>
      <c r="C97" t="s">
        <v>1573</v>
      </c>
      <c r="D97" s="13">
        <v>2</v>
      </c>
      <c r="E97" s="13" t="s">
        <v>1316</v>
      </c>
      <c r="F97" t="s">
        <v>1317</v>
      </c>
      <c r="G97" t="s">
        <v>1577</v>
      </c>
      <c r="H97" s="37" t="s">
        <v>1575</v>
      </c>
    </row>
    <row r="98" spans="1:8" hidden="1">
      <c r="A98" s="13" t="s">
        <v>1578</v>
      </c>
      <c r="B98" t="s">
        <v>1579</v>
      </c>
      <c r="C98" s="27" t="s">
        <v>1580</v>
      </c>
      <c r="D98" s="13">
        <v>1</v>
      </c>
      <c r="E98" s="13">
        <v>1</v>
      </c>
      <c r="F98" t="s">
        <v>1338</v>
      </c>
      <c r="G98" t="s">
        <v>1581</v>
      </c>
      <c r="H98" t="s">
        <v>1582</v>
      </c>
    </row>
    <row r="99" spans="1:8">
      <c r="A99" s="13" t="s">
        <v>1583</v>
      </c>
      <c r="B99" t="s">
        <v>1197</v>
      </c>
      <c r="C99" s="12" t="s">
        <v>1196</v>
      </c>
      <c r="D99">
        <v>2</v>
      </c>
      <c r="E99" t="s">
        <v>1311</v>
      </c>
      <c r="F99" t="s">
        <v>1312</v>
      </c>
      <c r="G99" t="s">
        <v>1584</v>
      </c>
      <c r="H99" s="37" t="s">
        <v>1585</v>
      </c>
    </row>
    <row r="100" spans="1:8">
      <c r="A100" t="s">
        <v>1586</v>
      </c>
      <c r="B100" t="s">
        <v>1197</v>
      </c>
      <c r="C100" s="12" t="s">
        <v>1196</v>
      </c>
      <c r="D100">
        <v>2</v>
      </c>
      <c r="E100" t="s">
        <v>1316</v>
      </c>
      <c r="F100" t="s">
        <v>1317</v>
      </c>
      <c r="G100" t="s">
        <v>1587</v>
      </c>
      <c r="H100" s="37" t="s">
        <v>1585</v>
      </c>
    </row>
    <row r="101" spans="1:8">
      <c r="A101" t="s">
        <v>1588</v>
      </c>
      <c r="B101" t="s">
        <v>539</v>
      </c>
      <c r="C101" s="27" t="s">
        <v>538</v>
      </c>
      <c r="D101">
        <v>2</v>
      </c>
      <c r="E101" t="s">
        <v>1311</v>
      </c>
      <c r="F101" t="s">
        <v>1312</v>
      </c>
      <c r="G101" t="s">
        <v>1589</v>
      </c>
      <c r="H101" s="4" t="s">
        <v>1590</v>
      </c>
    </row>
    <row r="102" spans="1:8">
      <c r="A102" t="s">
        <v>1591</v>
      </c>
      <c r="B102" t="s">
        <v>539</v>
      </c>
      <c r="C102" s="27" t="s">
        <v>538</v>
      </c>
      <c r="D102">
        <v>2</v>
      </c>
      <c r="E102" t="s">
        <v>1316</v>
      </c>
      <c r="F102" t="s">
        <v>1317</v>
      </c>
      <c r="G102" t="s">
        <v>1592</v>
      </c>
      <c r="H102" s="4" t="s">
        <v>1590</v>
      </c>
    </row>
    <row r="103" spans="1:8">
      <c r="A103" s="13" t="s">
        <v>1593</v>
      </c>
      <c r="B103" t="s">
        <v>544</v>
      </c>
      <c r="C103" s="33" t="s">
        <v>543</v>
      </c>
      <c r="D103">
        <v>2</v>
      </c>
      <c r="E103" t="s">
        <v>1311</v>
      </c>
      <c r="F103" t="s">
        <v>1312</v>
      </c>
      <c r="G103" t="s">
        <v>1594</v>
      </c>
      <c r="H103" s="37" t="s">
        <v>1595</v>
      </c>
    </row>
    <row r="104" spans="1:8">
      <c r="A104" t="s">
        <v>1596</v>
      </c>
      <c r="B104" t="s">
        <v>544</v>
      </c>
      <c r="C104" s="33" t="s">
        <v>543</v>
      </c>
      <c r="D104">
        <v>2</v>
      </c>
      <c r="E104" t="s">
        <v>1316</v>
      </c>
      <c r="F104" t="s">
        <v>1317</v>
      </c>
      <c r="G104" t="s">
        <v>1597</v>
      </c>
      <c r="H104" s="37" t="s">
        <v>1595</v>
      </c>
    </row>
    <row r="105" spans="1:8">
      <c r="A105" s="13" t="s">
        <v>1598</v>
      </c>
      <c r="B105" t="s">
        <v>1205</v>
      </c>
      <c r="C105" s="12" t="s">
        <v>1204</v>
      </c>
      <c r="D105">
        <v>2</v>
      </c>
      <c r="E105" t="s">
        <v>1311</v>
      </c>
      <c r="F105" t="s">
        <v>1312</v>
      </c>
      <c r="G105" t="s">
        <v>1599</v>
      </c>
      <c r="H105" s="37" t="s">
        <v>1600</v>
      </c>
    </row>
    <row r="106" spans="1:8">
      <c r="A106" t="s">
        <v>1601</v>
      </c>
      <c r="B106" t="s">
        <v>1205</v>
      </c>
      <c r="C106" s="12" t="s">
        <v>1204</v>
      </c>
      <c r="D106">
        <v>2</v>
      </c>
      <c r="E106" t="s">
        <v>1316</v>
      </c>
      <c r="F106" t="s">
        <v>1317</v>
      </c>
      <c r="G106" t="s">
        <v>1602</v>
      </c>
      <c r="H106" s="37" t="s">
        <v>1600</v>
      </c>
    </row>
    <row r="107" spans="1:8">
      <c r="A107" s="13" t="s">
        <v>1603</v>
      </c>
      <c r="B107" t="s">
        <v>581</v>
      </c>
      <c r="C107" s="12" t="s">
        <v>580</v>
      </c>
      <c r="D107">
        <v>2</v>
      </c>
      <c r="E107" t="s">
        <v>1311</v>
      </c>
      <c r="F107" t="s">
        <v>1312</v>
      </c>
      <c r="G107" t="s">
        <v>1604</v>
      </c>
      <c r="H107" s="37" t="s">
        <v>1605</v>
      </c>
    </row>
    <row r="108" spans="1:8">
      <c r="A108" t="s">
        <v>1606</v>
      </c>
      <c r="B108" t="s">
        <v>581</v>
      </c>
      <c r="C108" s="12" t="s">
        <v>580</v>
      </c>
      <c r="D108">
        <v>2</v>
      </c>
      <c r="E108" t="s">
        <v>1316</v>
      </c>
      <c r="F108" t="s">
        <v>1317</v>
      </c>
      <c r="G108" t="s">
        <v>1607</v>
      </c>
      <c r="H108" s="37" t="s">
        <v>1605</v>
      </c>
    </row>
    <row r="109" spans="1:8">
      <c r="A109" s="13" t="s">
        <v>1608</v>
      </c>
      <c r="B109" t="s">
        <v>592</v>
      </c>
      <c r="C109" s="12" t="s">
        <v>591</v>
      </c>
      <c r="D109">
        <v>2</v>
      </c>
      <c r="E109" t="s">
        <v>1311</v>
      </c>
      <c r="F109" t="s">
        <v>1312</v>
      </c>
      <c r="G109" t="s">
        <v>1609</v>
      </c>
      <c r="H109" s="37" t="s">
        <v>1610</v>
      </c>
    </row>
    <row r="110" spans="1:8">
      <c r="A110" t="s">
        <v>1611</v>
      </c>
      <c r="B110" t="s">
        <v>592</v>
      </c>
      <c r="C110" s="12" t="s">
        <v>591</v>
      </c>
      <c r="D110">
        <v>2</v>
      </c>
      <c r="E110" t="s">
        <v>1316</v>
      </c>
      <c r="F110" t="s">
        <v>1317</v>
      </c>
      <c r="G110" t="s">
        <v>1612</v>
      </c>
      <c r="H110" s="37" t="s">
        <v>1610</v>
      </c>
    </row>
    <row r="111" spans="1:8">
      <c r="A111" t="s">
        <v>1613</v>
      </c>
      <c r="B111" t="s">
        <v>551</v>
      </c>
      <c r="C111" t="s">
        <v>550</v>
      </c>
      <c r="D111">
        <v>2</v>
      </c>
      <c r="E111" t="s">
        <v>1311</v>
      </c>
      <c r="F111" t="s">
        <v>1312</v>
      </c>
      <c r="G111" t="s">
        <v>1614</v>
      </c>
      <c r="H111" s="4" t="s">
        <v>1615</v>
      </c>
    </row>
    <row r="112" spans="1:8">
      <c r="A112" t="s">
        <v>1616</v>
      </c>
      <c r="B112" t="s">
        <v>551</v>
      </c>
      <c r="C112" t="s">
        <v>550</v>
      </c>
      <c r="D112">
        <v>2</v>
      </c>
      <c r="E112" t="s">
        <v>1316</v>
      </c>
      <c r="F112" t="s">
        <v>1317</v>
      </c>
      <c r="G112" t="s">
        <v>1617</v>
      </c>
      <c r="H112" s="4" t="s">
        <v>1615</v>
      </c>
    </row>
    <row r="113" spans="1:8">
      <c r="A113" s="13" t="s">
        <v>1618</v>
      </c>
      <c r="B113" t="s">
        <v>1213</v>
      </c>
      <c r="C113" s="33" t="s">
        <v>1212</v>
      </c>
      <c r="D113">
        <v>2</v>
      </c>
      <c r="E113" t="s">
        <v>1311</v>
      </c>
      <c r="F113" t="s">
        <v>1312</v>
      </c>
      <c r="G113" t="s">
        <v>1619</v>
      </c>
      <c r="H113" s="4" t="s">
        <v>1620</v>
      </c>
    </row>
    <row r="114" spans="1:8">
      <c r="A114" t="s">
        <v>1621</v>
      </c>
      <c r="B114" t="s">
        <v>1213</v>
      </c>
      <c r="C114" s="33" t="s">
        <v>1212</v>
      </c>
      <c r="D114">
        <v>2</v>
      </c>
      <c r="E114" t="s">
        <v>1316</v>
      </c>
      <c r="F114" t="s">
        <v>1317</v>
      </c>
      <c r="G114" t="s">
        <v>1622</v>
      </c>
      <c r="H114" s="4" t="s">
        <v>1620</v>
      </c>
    </row>
    <row r="115" spans="1:8" hidden="1">
      <c r="A115" s="13" t="s">
        <v>1623</v>
      </c>
      <c r="B115" t="s">
        <v>1624</v>
      </c>
      <c r="C115" t="s">
        <v>1625</v>
      </c>
      <c r="D115">
        <v>1</v>
      </c>
      <c r="E115">
        <v>1</v>
      </c>
      <c r="F115" t="s">
        <v>1338</v>
      </c>
      <c r="G115" t="s">
        <v>1626</v>
      </c>
      <c r="H115" s="37" t="s">
        <v>1627</v>
      </c>
    </row>
    <row r="116" spans="1:8" hidden="1">
      <c r="A116" t="s">
        <v>1628</v>
      </c>
      <c r="B116" t="s">
        <v>1624</v>
      </c>
      <c r="C116" t="s">
        <v>1625</v>
      </c>
      <c r="D116">
        <v>1</v>
      </c>
      <c r="E116">
        <v>2</v>
      </c>
      <c r="F116" t="s">
        <v>1559</v>
      </c>
      <c r="G116" t="s">
        <v>1629</v>
      </c>
      <c r="H116" s="37" t="s">
        <v>1627</v>
      </c>
    </row>
    <row r="117" spans="1:8" hidden="1">
      <c r="A117" s="13" t="s">
        <v>1630</v>
      </c>
      <c r="B117" t="s">
        <v>1631</v>
      </c>
      <c r="C117" t="s">
        <v>1632</v>
      </c>
      <c r="D117">
        <v>1</v>
      </c>
      <c r="E117">
        <v>1</v>
      </c>
      <c r="F117" t="s">
        <v>1338</v>
      </c>
      <c r="G117" t="s">
        <v>1626</v>
      </c>
      <c r="H117" s="37" t="s">
        <v>1633</v>
      </c>
    </row>
    <row r="118" spans="1:8" hidden="1">
      <c r="A118" t="s">
        <v>1634</v>
      </c>
      <c r="B118" t="s">
        <v>1631</v>
      </c>
      <c r="C118" t="s">
        <v>1632</v>
      </c>
      <c r="D118">
        <v>1</v>
      </c>
      <c r="E118">
        <v>2</v>
      </c>
      <c r="F118" t="s">
        <v>1559</v>
      </c>
      <c r="G118" t="s">
        <v>1635</v>
      </c>
      <c r="H118" s="37" t="s">
        <v>1633</v>
      </c>
    </row>
    <row r="119" spans="1:8" hidden="1">
      <c r="A119" t="s">
        <v>1636</v>
      </c>
      <c r="B119" t="s">
        <v>1637</v>
      </c>
      <c r="C119" t="s">
        <v>1638</v>
      </c>
      <c r="D119">
        <v>1</v>
      </c>
      <c r="E119">
        <v>1</v>
      </c>
      <c r="F119" t="s">
        <v>1338</v>
      </c>
      <c r="G119" t="s">
        <v>1639</v>
      </c>
      <c r="H119" s="37" t="s">
        <v>1640</v>
      </c>
    </row>
    <row r="120" spans="1:8" hidden="1">
      <c r="A120" s="13" t="s">
        <v>1641</v>
      </c>
      <c r="B120" t="s">
        <v>1637</v>
      </c>
      <c r="C120" t="s">
        <v>1638</v>
      </c>
      <c r="D120">
        <v>1</v>
      </c>
      <c r="E120">
        <v>2</v>
      </c>
      <c r="F120" t="s">
        <v>1559</v>
      </c>
      <c r="G120" t="s">
        <v>1642</v>
      </c>
      <c r="H120" s="37" t="s">
        <v>1640</v>
      </c>
    </row>
    <row r="121" spans="1:8" hidden="1">
      <c r="A121" t="s">
        <v>1643</v>
      </c>
      <c r="B121" t="s">
        <v>1644</v>
      </c>
      <c r="C121" t="s">
        <v>1645</v>
      </c>
      <c r="D121">
        <v>1</v>
      </c>
      <c r="E121">
        <v>1</v>
      </c>
      <c r="F121" t="s">
        <v>1338</v>
      </c>
      <c r="G121" t="s">
        <v>1646</v>
      </c>
      <c r="H121" s="37" t="s">
        <v>1647</v>
      </c>
    </row>
    <row r="122" spans="1:8">
      <c r="A122" t="s">
        <v>1648</v>
      </c>
      <c r="B122" t="s">
        <v>567</v>
      </c>
      <c r="C122" t="s">
        <v>566</v>
      </c>
      <c r="D122">
        <v>2</v>
      </c>
      <c r="E122" t="s">
        <v>1311</v>
      </c>
      <c r="F122" t="s">
        <v>1312</v>
      </c>
      <c r="G122" t="s">
        <v>1649</v>
      </c>
      <c r="H122" t="s">
        <v>1650</v>
      </c>
    </row>
    <row r="123" spans="1:8">
      <c r="A123" t="s">
        <v>1651</v>
      </c>
      <c r="B123" t="s">
        <v>567</v>
      </c>
      <c r="C123" t="s">
        <v>566</v>
      </c>
      <c r="D123">
        <v>2</v>
      </c>
      <c r="E123" t="s">
        <v>1316</v>
      </c>
      <c r="F123" t="s">
        <v>1317</v>
      </c>
      <c r="G123" t="s">
        <v>1652</v>
      </c>
      <c r="H123" t="s">
        <v>1650</v>
      </c>
    </row>
    <row r="124" spans="1:8">
      <c r="A124" s="13" t="s">
        <v>1653</v>
      </c>
      <c r="B124" t="s">
        <v>574</v>
      </c>
      <c r="C124" s="33" t="s">
        <v>573</v>
      </c>
      <c r="D124">
        <v>2</v>
      </c>
      <c r="E124" t="s">
        <v>1311</v>
      </c>
      <c r="F124" t="s">
        <v>1312</v>
      </c>
      <c r="G124" t="s">
        <v>1654</v>
      </c>
      <c r="H124" t="s">
        <v>1655</v>
      </c>
    </row>
    <row r="125" spans="1:8">
      <c r="A125" t="s">
        <v>1656</v>
      </c>
      <c r="B125" t="s">
        <v>574</v>
      </c>
      <c r="C125" s="33" t="s">
        <v>573</v>
      </c>
      <c r="D125">
        <v>2</v>
      </c>
      <c r="E125" t="s">
        <v>1316</v>
      </c>
      <c r="F125" t="s">
        <v>1317</v>
      </c>
      <c r="G125" t="s">
        <v>1657</v>
      </c>
      <c r="H125" t="s">
        <v>1655</v>
      </c>
    </row>
    <row r="126" spans="1:8">
      <c r="A126" t="s">
        <v>1658</v>
      </c>
      <c r="B126" t="s">
        <v>1220</v>
      </c>
      <c r="C126" t="s">
        <v>1219</v>
      </c>
      <c r="D126">
        <v>2</v>
      </c>
      <c r="E126" t="s">
        <v>1311</v>
      </c>
      <c r="F126" t="s">
        <v>1312</v>
      </c>
      <c r="G126" t="s">
        <v>1659</v>
      </c>
      <c r="H126" s="4" t="s">
        <v>1660</v>
      </c>
    </row>
    <row r="127" spans="1:8">
      <c r="A127" t="s">
        <v>1661</v>
      </c>
      <c r="B127" t="s">
        <v>1220</v>
      </c>
      <c r="C127" t="s">
        <v>1219</v>
      </c>
      <c r="D127">
        <v>2</v>
      </c>
      <c r="E127" t="s">
        <v>1316</v>
      </c>
      <c r="F127" t="s">
        <v>1317</v>
      </c>
      <c r="G127" t="s">
        <v>1662</v>
      </c>
      <c r="H127" s="4" t="s">
        <v>1660</v>
      </c>
    </row>
    <row r="128" spans="1:8">
      <c r="A128" s="13" t="s">
        <v>1663</v>
      </c>
      <c r="B128" t="s">
        <v>601</v>
      </c>
      <c r="C128" s="12" t="s">
        <v>600</v>
      </c>
      <c r="D128">
        <v>2</v>
      </c>
      <c r="E128" t="s">
        <v>1311</v>
      </c>
      <c r="F128" t="s">
        <v>1312</v>
      </c>
      <c r="G128" t="s">
        <v>1664</v>
      </c>
      <c r="H128" t="s">
        <v>1665</v>
      </c>
    </row>
    <row r="129" spans="1:8">
      <c r="A129" t="s">
        <v>1666</v>
      </c>
      <c r="B129" t="s">
        <v>601</v>
      </c>
      <c r="C129" s="12" t="s">
        <v>600</v>
      </c>
      <c r="D129">
        <v>2</v>
      </c>
      <c r="E129" t="s">
        <v>1316</v>
      </c>
      <c r="F129" t="s">
        <v>1317</v>
      </c>
      <c r="G129" t="s">
        <v>1667</v>
      </c>
      <c r="H129" t="s">
        <v>1665</v>
      </c>
    </row>
    <row r="130" spans="1:8">
      <c r="A130" s="13" t="s">
        <v>1668</v>
      </c>
      <c r="B130" t="s">
        <v>608</v>
      </c>
      <c r="C130" t="s">
        <v>607</v>
      </c>
      <c r="D130">
        <v>2</v>
      </c>
      <c r="E130" t="s">
        <v>1311</v>
      </c>
      <c r="F130" t="s">
        <v>1312</v>
      </c>
      <c r="G130" t="s">
        <v>1669</v>
      </c>
      <c r="H130" s="37" t="s">
        <v>1670</v>
      </c>
    </row>
    <row r="131" spans="1:8">
      <c r="A131" t="s">
        <v>1671</v>
      </c>
      <c r="B131" t="s">
        <v>608</v>
      </c>
      <c r="C131" t="s">
        <v>607</v>
      </c>
      <c r="D131">
        <v>2</v>
      </c>
      <c r="E131" t="s">
        <v>1316</v>
      </c>
      <c r="F131" t="s">
        <v>1317</v>
      </c>
      <c r="G131" t="s">
        <v>1672</v>
      </c>
      <c r="H131" s="37" t="s">
        <v>1670</v>
      </c>
    </row>
    <row r="132" spans="1:8">
      <c r="A132" s="13" t="s">
        <v>1673</v>
      </c>
      <c r="B132" t="s">
        <v>617</v>
      </c>
      <c r="C132" t="s">
        <v>616</v>
      </c>
      <c r="D132">
        <v>2</v>
      </c>
      <c r="E132" t="s">
        <v>1311</v>
      </c>
      <c r="F132" t="s">
        <v>1312</v>
      </c>
      <c r="G132" t="s">
        <v>1674</v>
      </c>
      <c r="H132" s="37" t="s">
        <v>1675</v>
      </c>
    </row>
    <row r="133" spans="1:8">
      <c r="A133" t="s">
        <v>1676</v>
      </c>
      <c r="B133" t="s">
        <v>617</v>
      </c>
      <c r="C133" t="s">
        <v>616</v>
      </c>
      <c r="D133">
        <v>2</v>
      </c>
      <c r="E133" t="s">
        <v>1316</v>
      </c>
      <c r="F133" t="s">
        <v>1317</v>
      </c>
      <c r="G133" t="s">
        <v>1677</v>
      </c>
      <c r="H133" s="37" t="s">
        <v>1675</v>
      </c>
    </row>
    <row r="134" spans="1:8">
      <c r="A134" s="13" t="s">
        <v>1678</v>
      </c>
      <c r="B134" t="s">
        <v>625</v>
      </c>
      <c r="C134" s="33" t="s">
        <v>624</v>
      </c>
      <c r="D134">
        <v>2</v>
      </c>
      <c r="E134" t="s">
        <v>1311</v>
      </c>
      <c r="F134" t="s">
        <v>1312</v>
      </c>
      <c r="G134" t="s">
        <v>1679</v>
      </c>
      <c r="H134" s="37" t="s">
        <v>1680</v>
      </c>
    </row>
    <row r="135" spans="1:8">
      <c r="A135" t="s">
        <v>1681</v>
      </c>
      <c r="B135" t="s">
        <v>625</v>
      </c>
      <c r="C135" s="33" t="s">
        <v>624</v>
      </c>
      <c r="D135">
        <v>2</v>
      </c>
      <c r="E135" t="s">
        <v>1316</v>
      </c>
      <c r="F135" t="s">
        <v>1317</v>
      </c>
      <c r="G135" t="s">
        <v>1682</v>
      </c>
      <c r="H135" s="37" t="s">
        <v>1680</v>
      </c>
    </row>
    <row r="136" spans="1:8">
      <c r="A136" t="s">
        <v>1683</v>
      </c>
      <c r="B136" t="s">
        <v>1684</v>
      </c>
      <c r="C136" t="s">
        <v>1685</v>
      </c>
      <c r="D136">
        <v>2</v>
      </c>
      <c r="E136" t="s">
        <v>1311</v>
      </c>
      <c r="F136" t="s">
        <v>1312</v>
      </c>
      <c r="G136" t="s">
        <v>1686</v>
      </c>
      <c r="H136" t="s">
        <v>1687</v>
      </c>
    </row>
    <row r="137" spans="1:8">
      <c r="A137" t="s">
        <v>1688</v>
      </c>
      <c r="B137" t="s">
        <v>1684</v>
      </c>
      <c r="C137" t="s">
        <v>1685</v>
      </c>
      <c r="D137">
        <v>2</v>
      </c>
      <c r="E137" t="s">
        <v>1316</v>
      </c>
      <c r="F137" t="s">
        <v>1317</v>
      </c>
      <c r="G137" t="s">
        <v>1689</v>
      </c>
      <c r="H137" t="s">
        <v>1687</v>
      </c>
    </row>
    <row r="138" spans="1:8">
      <c r="A138" t="s">
        <v>1690</v>
      </c>
      <c r="B138" t="s">
        <v>1238</v>
      </c>
      <c r="C138" t="s">
        <v>1237</v>
      </c>
      <c r="D138">
        <v>2</v>
      </c>
      <c r="E138" t="s">
        <v>1311</v>
      </c>
      <c r="F138" t="s">
        <v>1312</v>
      </c>
      <c r="G138" t="s">
        <v>1691</v>
      </c>
      <c r="H138" t="s">
        <v>1692</v>
      </c>
    </row>
    <row r="139" spans="1:8">
      <c r="A139" t="s">
        <v>1693</v>
      </c>
      <c r="B139" t="s">
        <v>1238</v>
      </c>
      <c r="C139" t="s">
        <v>1237</v>
      </c>
      <c r="D139">
        <v>2</v>
      </c>
      <c r="E139" t="s">
        <v>1316</v>
      </c>
      <c r="F139" t="s">
        <v>1317</v>
      </c>
      <c r="G139" t="s">
        <v>1694</v>
      </c>
      <c r="H139" t="s">
        <v>1692</v>
      </c>
    </row>
    <row r="140" spans="1:8">
      <c r="A140" t="s">
        <v>1695</v>
      </c>
      <c r="B140" t="s">
        <v>633</v>
      </c>
      <c r="C140" t="s">
        <v>632</v>
      </c>
      <c r="D140">
        <v>2</v>
      </c>
      <c r="E140" t="s">
        <v>1311</v>
      </c>
      <c r="F140" t="s">
        <v>1312</v>
      </c>
      <c r="G140" t="s">
        <v>1696</v>
      </c>
      <c r="H140" t="s">
        <v>1697</v>
      </c>
    </row>
    <row r="141" spans="1:8">
      <c r="A141" t="s">
        <v>1698</v>
      </c>
      <c r="B141" t="s">
        <v>633</v>
      </c>
      <c r="C141" t="s">
        <v>632</v>
      </c>
      <c r="D141">
        <v>2</v>
      </c>
      <c r="E141" t="s">
        <v>1316</v>
      </c>
      <c r="F141" t="s">
        <v>1317</v>
      </c>
      <c r="G141" t="s">
        <v>1699</v>
      </c>
      <c r="H141" t="s">
        <v>1697</v>
      </c>
    </row>
    <row r="142" spans="1:8">
      <c r="A142" t="s">
        <v>1700</v>
      </c>
      <c r="B142" t="s">
        <v>641</v>
      </c>
      <c r="C142" t="s">
        <v>640</v>
      </c>
      <c r="D142">
        <v>2</v>
      </c>
      <c r="E142" t="s">
        <v>1311</v>
      </c>
      <c r="F142" t="s">
        <v>1312</v>
      </c>
      <c r="G142" t="s">
        <v>1701</v>
      </c>
      <c r="H142" t="s">
        <v>1702</v>
      </c>
    </row>
    <row r="143" spans="1:8">
      <c r="A143" t="s">
        <v>1703</v>
      </c>
      <c r="B143" t="s">
        <v>641</v>
      </c>
      <c r="C143" t="s">
        <v>640</v>
      </c>
      <c r="D143">
        <v>2</v>
      </c>
      <c r="E143" t="s">
        <v>1316</v>
      </c>
      <c r="F143" t="s">
        <v>1317</v>
      </c>
      <c r="G143" t="s">
        <v>1704</v>
      </c>
      <c r="H143" t="s">
        <v>1702</v>
      </c>
    </row>
    <row r="144" spans="1:8">
      <c r="A144" t="s">
        <v>1705</v>
      </c>
      <c r="B144" t="s">
        <v>1245</v>
      </c>
      <c r="C144" t="s">
        <v>1244</v>
      </c>
      <c r="D144">
        <v>2</v>
      </c>
      <c r="E144" t="s">
        <v>1311</v>
      </c>
      <c r="F144" t="s">
        <v>1312</v>
      </c>
      <c r="G144" t="s">
        <v>1706</v>
      </c>
      <c r="H144" s="4" t="s">
        <v>1707</v>
      </c>
    </row>
    <row r="145" spans="1:8">
      <c r="A145" t="s">
        <v>1708</v>
      </c>
      <c r="B145" t="s">
        <v>1245</v>
      </c>
      <c r="C145" t="s">
        <v>1244</v>
      </c>
      <c r="D145">
        <v>2</v>
      </c>
      <c r="E145" t="s">
        <v>1316</v>
      </c>
      <c r="F145" t="s">
        <v>1317</v>
      </c>
      <c r="G145" t="s">
        <v>1709</v>
      </c>
      <c r="H145" s="4" t="s">
        <v>1707</v>
      </c>
    </row>
    <row r="146" spans="1:8">
      <c r="A146" t="s">
        <v>1710</v>
      </c>
      <c r="B146" t="s">
        <v>651</v>
      </c>
      <c r="C146" t="s">
        <v>650</v>
      </c>
      <c r="D146">
        <v>2</v>
      </c>
      <c r="E146" t="s">
        <v>1311</v>
      </c>
      <c r="F146" t="s">
        <v>1312</v>
      </c>
      <c r="G146" t="s">
        <v>1711</v>
      </c>
      <c r="H146" t="s">
        <v>1712</v>
      </c>
    </row>
    <row r="147" spans="1:8">
      <c r="A147" t="s">
        <v>1713</v>
      </c>
      <c r="B147" t="s">
        <v>651</v>
      </c>
      <c r="C147" t="s">
        <v>650</v>
      </c>
      <c r="D147">
        <v>2</v>
      </c>
      <c r="E147" t="s">
        <v>1316</v>
      </c>
      <c r="F147" t="s">
        <v>1317</v>
      </c>
      <c r="G147" t="s">
        <v>1714</v>
      </c>
      <c r="H147" t="s">
        <v>1712</v>
      </c>
    </row>
    <row r="148" spans="1:8">
      <c r="A148" t="s">
        <v>1715</v>
      </c>
      <c r="B148" t="s">
        <v>659</v>
      </c>
      <c r="C148" t="s">
        <v>658</v>
      </c>
      <c r="D148">
        <v>2</v>
      </c>
      <c r="E148" t="s">
        <v>1311</v>
      </c>
      <c r="F148" t="s">
        <v>1312</v>
      </c>
      <c r="G148" t="s">
        <v>1716</v>
      </c>
      <c r="H148" s="4" t="s">
        <v>1717</v>
      </c>
    </row>
    <row r="149" spans="1:8">
      <c r="A149" t="s">
        <v>1718</v>
      </c>
      <c r="B149" t="s">
        <v>659</v>
      </c>
      <c r="C149" t="s">
        <v>658</v>
      </c>
      <c r="D149">
        <v>2</v>
      </c>
      <c r="E149" t="s">
        <v>1316</v>
      </c>
      <c r="F149" t="s">
        <v>1317</v>
      </c>
      <c r="G149" t="s">
        <v>1719</v>
      </c>
      <c r="H149" s="4" t="s">
        <v>1717</v>
      </c>
    </row>
    <row r="150" spans="1:8">
      <c r="A150" t="s">
        <v>1720</v>
      </c>
      <c r="B150" t="s">
        <v>665</v>
      </c>
      <c r="C150" t="s">
        <v>664</v>
      </c>
      <c r="D150">
        <v>2</v>
      </c>
      <c r="E150" t="s">
        <v>1311</v>
      </c>
      <c r="F150" t="s">
        <v>1312</v>
      </c>
      <c r="G150" t="s">
        <v>1721</v>
      </c>
      <c r="H150" s="37" t="s">
        <v>1722</v>
      </c>
    </row>
    <row r="151" spans="1:8">
      <c r="A151" t="s">
        <v>1723</v>
      </c>
      <c r="B151" t="s">
        <v>665</v>
      </c>
      <c r="C151" t="s">
        <v>664</v>
      </c>
      <c r="D151">
        <v>2</v>
      </c>
      <c r="E151" t="s">
        <v>1316</v>
      </c>
      <c r="F151" t="s">
        <v>1317</v>
      </c>
      <c r="G151" t="s">
        <v>1724</v>
      </c>
      <c r="H151" s="37" t="s">
        <v>1722</v>
      </c>
    </row>
    <row r="152" spans="1:8">
      <c r="A152" s="13" t="s">
        <v>1725</v>
      </c>
      <c r="B152" t="s">
        <v>670</v>
      </c>
      <c r="C152" s="13" t="s">
        <v>669</v>
      </c>
      <c r="D152">
        <v>2</v>
      </c>
      <c r="E152" t="s">
        <v>1311</v>
      </c>
      <c r="F152" t="s">
        <v>1312</v>
      </c>
      <c r="G152" t="s">
        <v>1726</v>
      </c>
      <c r="H152" s="37" t="s">
        <v>1727</v>
      </c>
    </row>
    <row r="153" spans="1:8">
      <c r="A153" t="s">
        <v>1728</v>
      </c>
      <c r="B153" t="s">
        <v>670</v>
      </c>
      <c r="C153" s="13" t="s">
        <v>669</v>
      </c>
      <c r="D153">
        <v>2</v>
      </c>
      <c r="E153" t="s">
        <v>1316</v>
      </c>
      <c r="F153" t="s">
        <v>1317</v>
      </c>
      <c r="G153" t="s">
        <v>1729</v>
      </c>
      <c r="H153" s="37" t="s">
        <v>1727</v>
      </c>
    </row>
    <row r="154" spans="1:8">
      <c r="A154" t="s">
        <v>1730</v>
      </c>
      <c r="B154" t="s">
        <v>679</v>
      </c>
      <c r="C154" t="s">
        <v>678</v>
      </c>
      <c r="D154">
        <v>2</v>
      </c>
      <c r="E154" t="s">
        <v>1311</v>
      </c>
      <c r="F154" t="s">
        <v>1312</v>
      </c>
      <c r="G154" t="s">
        <v>1731</v>
      </c>
      <c r="H154" t="s">
        <v>1732</v>
      </c>
    </row>
    <row r="155" spans="1:8">
      <c r="A155" t="s">
        <v>1733</v>
      </c>
      <c r="B155" t="s">
        <v>679</v>
      </c>
      <c r="C155" t="s">
        <v>678</v>
      </c>
      <c r="D155">
        <v>2</v>
      </c>
      <c r="E155" t="s">
        <v>1316</v>
      </c>
      <c r="F155" t="s">
        <v>1317</v>
      </c>
      <c r="G155" t="s">
        <v>1734</v>
      </c>
      <c r="H155" t="s">
        <v>1732</v>
      </c>
    </row>
    <row r="156" spans="1:8">
      <c r="A156" t="s">
        <v>1735</v>
      </c>
      <c r="B156" t="s">
        <v>1101</v>
      </c>
      <c r="C156" t="s">
        <v>1100</v>
      </c>
      <c r="D156">
        <v>2</v>
      </c>
      <c r="E156" t="s">
        <v>1311</v>
      </c>
      <c r="F156" t="s">
        <v>1312</v>
      </c>
      <c r="G156" t="s">
        <v>1736</v>
      </c>
      <c r="H156" s="4" t="s">
        <v>1737</v>
      </c>
    </row>
    <row r="157" spans="1:8">
      <c r="A157" t="s">
        <v>1738</v>
      </c>
      <c r="B157" t="s">
        <v>1101</v>
      </c>
      <c r="C157" t="s">
        <v>1100</v>
      </c>
      <c r="D157">
        <v>2</v>
      </c>
      <c r="E157" t="s">
        <v>1316</v>
      </c>
      <c r="F157" t="s">
        <v>1317</v>
      </c>
      <c r="G157" t="s">
        <v>1739</v>
      </c>
      <c r="H157" s="4" t="s">
        <v>1737</v>
      </c>
    </row>
    <row r="158" spans="1:8">
      <c r="A158" t="s">
        <v>1740</v>
      </c>
      <c r="B158" t="s">
        <v>698</v>
      </c>
      <c r="C158" t="s">
        <v>697</v>
      </c>
      <c r="D158">
        <v>2</v>
      </c>
      <c r="E158" t="s">
        <v>1311</v>
      </c>
      <c r="F158" t="s">
        <v>1312</v>
      </c>
      <c r="G158" t="s">
        <v>1741</v>
      </c>
      <c r="H158" t="s">
        <v>1742</v>
      </c>
    </row>
    <row r="159" spans="1:8">
      <c r="A159" t="s">
        <v>1743</v>
      </c>
      <c r="B159" t="s">
        <v>698</v>
      </c>
      <c r="C159" t="s">
        <v>697</v>
      </c>
      <c r="D159">
        <v>2</v>
      </c>
      <c r="E159" t="s">
        <v>1316</v>
      </c>
      <c r="F159" t="s">
        <v>1317</v>
      </c>
      <c r="G159" t="s">
        <v>1744</v>
      </c>
      <c r="H159" t="s">
        <v>1742</v>
      </c>
    </row>
    <row r="160" spans="1:8">
      <c r="A160" t="s">
        <v>1745</v>
      </c>
      <c r="B160" t="s">
        <v>1141</v>
      </c>
      <c r="C160" t="s">
        <v>1140</v>
      </c>
      <c r="D160">
        <v>2</v>
      </c>
      <c r="E160" t="s">
        <v>1311</v>
      </c>
      <c r="F160" t="s">
        <v>1312</v>
      </c>
      <c r="G160" t="s">
        <v>1746</v>
      </c>
      <c r="H160" s="37" t="s">
        <v>1747</v>
      </c>
    </row>
    <row r="161" spans="1:8">
      <c r="A161" t="s">
        <v>1748</v>
      </c>
      <c r="B161" t="s">
        <v>1141</v>
      </c>
      <c r="C161" t="s">
        <v>1140</v>
      </c>
      <c r="D161">
        <v>2</v>
      </c>
      <c r="E161" t="s">
        <v>1316</v>
      </c>
      <c r="F161" t="s">
        <v>1317</v>
      </c>
      <c r="G161" t="s">
        <v>1749</v>
      </c>
      <c r="H161" s="37" t="s">
        <v>1747</v>
      </c>
    </row>
    <row r="162" spans="1:8">
      <c r="A162" t="s">
        <v>1750</v>
      </c>
      <c r="B162" t="s">
        <v>1250</v>
      </c>
      <c r="C162" t="s">
        <v>1249</v>
      </c>
      <c r="D162">
        <v>2</v>
      </c>
      <c r="E162" t="s">
        <v>1311</v>
      </c>
      <c r="F162" t="s">
        <v>1312</v>
      </c>
      <c r="G162" t="s">
        <v>1751</v>
      </c>
      <c r="H162" t="s">
        <v>1752</v>
      </c>
    </row>
    <row r="163" spans="1:8">
      <c r="A163" t="s">
        <v>1753</v>
      </c>
      <c r="B163" t="s">
        <v>1250</v>
      </c>
      <c r="C163" t="s">
        <v>1249</v>
      </c>
      <c r="D163">
        <v>2</v>
      </c>
      <c r="E163" t="s">
        <v>1316</v>
      </c>
      <c r="F163" t="s">
        <v>1317</v>
      </c>
      <c r="G163" t="s">
        <v>1754</v>
      </c>
      <c r="H163" t="s">
        <v>1752</v>
      </c>
    </row>
    <row r="164" spans="1:8">
      <c r="A164" t="s">
        <v>1755</v>
      </c>
      <c r="B164" t="s">
        <v>714</v>
      </c>
      <c r="C164" t="s">
        <v>713</v>
      </c>
      <c r="D164">
        <v>2</v>
      </c>
      <c r="E164" t="s">
        <v>1311</v>
      </c>
      <c r="F164" t="s">
        <v>1312</v>
      </c>
      <c r="G164" t="s">
        <v>1756</v>
      </c>
      <c r="H164" s="4" t="s">
        <v>1757</v>
      </c>
    </row>
    <row r="165" spans="1:8">
      <c r="A165" t="s">
        <v>1758</v>
      </c>
      <c r="B165" t="s">
        <v>714</v>
      </c>
      <c r="C165" t="s">
        <v>713</v>
      </c>
      <c r="D165">
        <v>2</v>
      </c>
      <c r="E165" t="s">
        <v>1316</v>
      </c>
      <c r="F165" t="s">
        <v>1317</v>
      </c>
      <c r="G165" t="s">
        <v>1759</v>
      </c>
      <c r="H165" s="4" t="s">
        <v>1757</v>
      </c>
    </row>
    <row r="166" spans="1:8">
      <c r="A166" s="13" t="s">
        <v>1760</v>
      </c>
      <c r="B166" t="s">
        <v>720</v>
      </c>
      <c r="C166" s="33" t="s">
        <v>719</v>
      </c>
      <c r="D166">
        <v>2</v>
      </c>
      <c r="E166" t="s">
        <v>1311</v>
      </c>
      <c r="F166" t="s">
        <v>1312</v>
      </c>
      <c r="G166" t="s">
        <v>1761</v>
      </c>
      <c r="H166" s="37" t="s">
        <v>1762</v>
      </c>
    </row>
    <row r="167" spans="1:8">
      <c r="A167" t="s">
        <v>1763</v>
      </c>
      <c r="B167" t="s">
        <v>720</v>
      </c>
      <c r="C167" s="33" t="s">
        <v>719</v>
      </c>
      <c r="D167">
        <v>2</v>
      </c>
      <c r="E167" t="s">
        <v>1316</v>
      </c>
      <c r="F167" t="s">
        <v>1317</v>
      </c>
      <c r="G167" t="s">
        <v>1764</v>
      </c>
      <c r="H167" s="37" t="s">
        <v>1762</v>
      </c>
    </row>
    <row r="168" spans="1:8">
      <c r="A168" t="s">
        <v>1765</v>
      </c>
      <c r="B168" t="s">
        <v>727</v>
      </c>
      <c r="C168" t="s">
        <v>726</v>
      </c>
      <c r="D168">
        <v>2</v>
      </c>
      <c r="E168" t="s">
        <v>1311</v>
      </c>
      <c r="F168" t="s">
        <v>1312</v>
      </c>
      <c r="G168" t="s">
        <v>1766</v>
      </c>
      <c r="H168" s="4" t="s">
        <v>1767</v>
      </c>
    </row>
    <row r="169" spans="1:8">
      <c r="A169" t="s">
        <v>1768</v>
      </c>
      <c r="B169" t="s">
        <v>727</v>
      </c>
      <c r="C169" t="s">
        <v>726</v>
      </c>
      <c r="D169">
        <v>2</v>
      </c>
      <c r="E169" t="s">
        <v>1316</v>
      </c>
      <c r="F169" t="s">
        <v>1317</v>
      </c>
      <c r="G169" t="s">
        <v>1769</v>
      </c>
      <c r="H169" s="4" t="s">
        <v>1767</v>
      </c>
    </row>
    <row r="170" spans="1:8">
      <c r="A170" t="s">
        <v>1770</v>
      </c>
      <c r="B170" t="s">
        <v>831</v>
      </c>
      <c r="C170" t="s">
        <v>830</v>
      </c>
      <c r="D170">
        <v>2</v>
      </c>
      <c r="E170" t="s">
        <v>1311</v>
      </c>
      <c r="F170" t="s">
        <v>1312</v>
      </c>
      <c r="G170" t="s">
        <v>1771</v>
      </c>
      <c r="H170" s="4" t="s">
        <v>1772</v>
      </c>
    </row>
    <row r="171" spans="1:8">
      <c r="A171" t="s">
        <v>1773</v>
      </c>
      <c r="B171" t="s">
        <v>831</v>
      </c>
      <c r="C171" t="s">
        <v>830</v>
      </c>
      <c r="D171">
        <v>2</v>
      </c>
      <c r="E171" t="s">
        <v>1316</v>
      </c>
      <c r="F171" t="s">
        <v>1317</v>
      </c>
      <c r="G171" t="s">
        <v>1774</v>
      </c>
      <c r="H171" s="4" t="s">
        <v>1772</v>
      </c>
    </row>
    <row r="172" spans="1:8">
      <c r="A172" t="s">
        <v>1775</v>
      </c>
      <c r="B172" t="s">
        <v>837</v>
      </c>
      <c r="C172" t="s">
        <v>836</v>
      </c>
      <c r="D172">
        <v>2</v>
      </c>
      <c r="E172" t="s">
        <v>1311</v>
      </c>
      <c r="F172" t="s">
        <v>1312</v>
      </c>
      <c r="G172" t="s">
        <v>1776</v>
      </c>
      <c r="H172" s="37" t="s">
        <v>1777</v>
      </c>
    </row>
    <row r="173" spans="1:8">
      <c r="A173" t="s">
        <v>1778</v>
      </c>
      <c r="B173" t="s">
        <v>837</v>
      </c>
      <c r="C173" t="s">
        <v>836</v>
      </c>
      <c r="D173">
        <v>2</v>
      </c>
      <c r="E173" t="s">
        <v>1316</v>
      </c>
      <c r="F173" t="s">
        <v>1317</v>
      </c>
      <c r="G173" t="s">
        <v>1521</v>
      </c>
      <c r="H173" s="37" t="s">
        <v>1777</v>
      </c>
    </row>
    <row r="174" spans="1:8">
      <c r="A174" t="s">
        <v>1779</v>
      </c>
      <c r="B174" t="s">
        <v>1255</v>
      </c>
      <c r="C174" t="s">
        <v>1254</v>
      </c>
      <c r="D174">
        <v>2</v>
      </c>
      <c r="E174" t="s">
        <v>1311</v>
      </c>
      <c r="F174" t="s">
        <v>1312</v>
      </c>
      <c r="G174" t="s">
        <v>1780</v>
      </c>
      <c r="H174" t="s">
        <v>1781</v>
      </c>
    </row>
    <row r="175" spans="1:8">
      <c r="A175" t="s">
        <v>1782</v>
      </c>
      <c r="B175" s="28" t="s">
        <v>1255</v>
      </c>
      <c r="C175" t="s">
        <v>1254</v>
      </c>
      <c r="D175">
        <v>2</v>
      </c>
      <c r="E175" t="s">
        <v>1316</v>
      </c>
      <c r="F175" t="s">
        <v>1317</v>
      </c>
      <c r="G175" t="s">
        <v>1783</v>
      </c>
      <c r="H175" t="s">
        <v>1781</v>
      </c>
    </row>
    <row r="176" spans="1:8">
      <c r="A176" t="s">
        <v>1784</v>
      </c>
      <c r="B176" t="s">
        <v>742</v>
      </c>
      <c r="C176" t="s">
        <v>741</v>
      </c>
      <c r="D176">
        <v>2</v>
      </c>
      <c r="E176" t="s">
        <v>1311</v>
      </c>
      <c r="F176" t="s">
        <v>1312</v>
      </c>
      <c r="G176" t="s">
        <v>1785</v>
      </c>
      <c r="H176" t="s">
        <v>1786</v>
      </c>
    </row>
    <row r="177" spans="1:8">
      <c r="A177" t="s">
        <v>1787</v>
      </c>
      <c r="B177" t="s">
        <v>742</v>
      </c>
      <c r="C177" s="28" t="s">
        <v>741</v>
      </c>
      <c r="D177">
        <v>2</v>
      </c>
      <c r="E177" t="s">
        <v>1316</v>
      </c>
      <c r="F177" t="s">
        <v>1317</v>
      </c>
      <c r="G177" t="s">
        <v>1788</v>
      </c>
      <c r="H177" t="s">
        <v>1786</v>
      </c>
    </row>
    <row r="178" spans="1:8">
      <c r="A178" t="s">
        <v>1789</v>
      </c>
      <c r="B178" t="s">
        <v>749</v>
      </c>
      <c r="C178" t="s">
        <v>748</v>
      </c>
      <c r="D178">
        <v>2</v>
      </c>
      <c r="E178" t="s">
        <v>1311</v>
      </c>
      <c r="F178" t="s">
        <v>1312</v>
      </c>
      <c r="G178" t="s">
        <v>1790</v>
      </c>
      <c r="H178" t="s">
        <v>1791</v>
      </c>
    </row>
    <row r="179" spans="1:8">
      <c r="A179" t="s">
        <v>1792</v>
      </c>
      <c r="B179" t="s">
        <v>749</v>
      </c>
      <c r="C179" t="s">
        <v>748</v>
      </c>
      <c r="D179">
        <v>2</v>
      </c>
      <c r="E179" t="s">
        <v>1316</v>
      </c>
      <c r="F179" t="s">
        <v>1317</v>
      </c>
      <c r="G179" t="s">
        <v>1793</v>
      </c>
      <c r="H179" t="s">
        <v>1791</v>
      </c>
    </row>
    <row r="180" spans="1:8">
      <c r="A180" t="s">
        <v>1794</v>
      </c>
      <c r="B180" t="s">
        <v>1147</v>
      </c>
      <c r="C180" s="13" t="s">
        <v>1146</v>
      </c>
      <c r="D180">
        <v>2</v>
      </c>
      <c r="E180" t="s">
        <v>1311</v>
      </c>
      <c r="F180" t="s">
        <v>1312</v>
      </c>
      <c r="G180" t="s">
        <v>1795</v>
      </c>
      <c r="H180" t="s">
        <v>1796</v>
      </c>
    </row>
    <row r="181" spans="1:8">
      <c r="A181" t="s">
        <v>1797</v>
      </c>
      <c r="B181" t="s">
        <v>1147</v>
      </c>
      <c r="C181" s="13" t="s">
        <v>1146</v>
      </c>
      <c r="D181">
        <v>2</v>
      </c>
      <c r="E181" t="s">
        <v>1316</v>
      </c>
      <c r="F181" t="s">
        <v>1317</v>
      </c>
      <c r="G181" t="s">
        <v>1798</v>
      </c>
      <c r="H181" t="s">
        <v>1796</v>
      </c>
    </row>
    <row r="182" spans="1:8">
      <c r="A182" s="13" t="s">
        <v>1799</v>
      </c>
      <c r="B182" t="s">
        <v>763</v>
      </c>
      <c r="C182" s="33" t="s">
        <v>762</v>
      </c>
      <c r="D182">
        <v>2</v>
      </c>
      <c r="E182" t="s">
        <v>1311</v>
      </c>
      <c r="F182" t="s">
        <v>1312</v>
      </c>
      <c r="G182" t="s">
        <v>1800</v>
      </c>
      <c r="H182" s="37" t="s">
        <v>1801</v>
      </c>
    </row>
    <row r="183" spans="1:8">
      <c r="A183" t="s">
        <v>1802</v>
      </c>
      <c r="B183" t="s">
        <v>763</v>
      </c>
      <c r="C183" s="33" t="s">
        <v>762</v>
      </c>
      <c r="D183">
        <v>2</v>
      </c>
      <c r="E183" t="s">
        <v>1316</v>
      </c>
      <c r="F183" t="s">
        <v>1317</v>
      </c>
      <c r="G183" t="s">
        <v>1803</v>
      </c>
      <c r="H183" s="37" t="s">
        <v>1801</v>
      </c>
    </row>
    <row r="184" spans="1:8">
      <c r="A184" s="13" t="s">
        <v>1804</v>
      </c>
      <c r="B184" t="s">
        <v>772</v>
      </c>
      <c r="C184" s="33" t="s">
        <v>771</v>
      </c>
      <c r="D184">
        <v>2</v>
      </c>
      <c r="E184" t="s">
        <v>1311</v>
      </c>
      <c r="F184" t="s">
        <v>1312</v>
      </c>
      <c r="G184" t="s">
        <v>1805</v>
      </c>
      <c r="H184" s="37" t="s">
        <v>1806</v>
      </c>
    </row>
    <row r="185" spans="1:8">
      <c r="A185" t="s">
        <v>1807</v>
      </c>
      <c r="B185" t="s">
        <v>772</v>
      </c>
      <c r="C185" s="33" t="s">
        <v>771</v>
      </c>
      <c r="D185">
        <v>2</v>
      </c>
      <c r="E185" t="s">
        <v>1316</v>
      </c>
      <c r="F185" t="s">
        <v>1317</v>
      </c>
      <c r="G185" t="s">
        <v>1808</v>
      </c>
      <c r="H185" s="37" t="s">
        <v>1806</v>
      </c>
    </row>
    <row r="186" spans="1:8">
      <c r="A186" t="s">
        <v>1809</v>
      </c>
      <c r="B186" t="s">
        <v>1154</v>
      </c>
      <c r="C186" s="13" t="s">
        <v>1153</v>
      </c>
      <c r="D186">
        <v>2</v>
      </c>
      <c r="E186" t="s">
        <v>1311</v>
      </c>
      <c r="F186" t="s">
        <v>1312</v>
      </c>
      <c r="G186" t="s">
        <v>1810</v>
      </c>
      <c r="H186" t="s">
        <v>1811</v>
      </c>
    </row>
    <row r="187" spans="1:8">
      <c r="A187" t="s">
        <v>1812</v>
      </c>
      <c r="B187" t="s">
        <v>1154</v>
      </c>
      <c r="C187" s="13" t="s">
        <v>1153</v>
      </c>
      <c r="D187">
        <v>2</v>
      </c>
      <c r="E187" t="s">
        <v>1316</v>
      </c>
      <c r="F187" t="s">
        <v>1317</v>
      </c>
      <c r="G187" t="s">
        <v>1813</v>
      </c>
      <c r="H187" t="s">
        <v>1811</v>
      </c>
    </row>
    <row r="188" spans="1:8">
      <c r="A188" t="s">
        <v>1814</v>
      </c>
      <c r="B188" t="s">
        <v>779</v>
      </c>
      <c r="C188" t="s">
        <v>778</v>
      </c>
      <c r="D188">
        <v>2</v>
      </c>
      <c r="E188" t="s">
        <v>1311</v>
      </c>
      <c r="F188" t="s">
        <v>1312</v>
      </c>
      <c r="G188" t="s">
        <v>1815</v>
      </c>
      <c r="H188" t="s">
        <v>1816</v>
      </c>
    </row>
    <row r="189" spans="1:8">
      <c r="A189" t="s">
        <v>1817</v>
      </c>
      <c r="B189" t="s">
        <v>779</v>
      </c>
      <c r="C189" t="s">
        <v>778</v>
      </c>
      <c r="D189">
        <v>2</v>
      </c>
      <c r="E189" t="s">
        <v>1316</v>
      </c>
      <c r="F189" t="s">
        <v>1317</v>
      </c>
      <c r="G189" t="s">
        <v>1818</v>
      </c>
      <c r="H189" t="s">
        <v>1816</v>
      </c>
    </row>
    <row r="190" spans="1:8">
      <c r="A190" s="13" t="s">
        <v>1819</v>
      </c>
      <c r="B190" t="s">
        <v>786</v>
      </c>
      <c r="C190" s="33" t="s">
        <v>785</v>
      </c>
      <c r="D190">
        <v>2</v>
      </c>
      <c r="E190" t="s">
        <v>1311</v>
      </c>
      <c r="F190" t="s">
        <v>1312</v>
      </c>
      <c r="G190" t="s">
        <v>1820</v>
      </c>
      <c r="H190" s="4" t="s">
        <v>1821</v>
      </c>
    </row>
    <row r="191" spans="1:8">
      <c r="A191" t="s">
        <v>1822</v>
      </c>
      <c r="B191" t="s">
        <v>786</v>
      </c>
      <c r="C191" s="33" t="s">
        <v>785</v>
      </c>
      <c r="D191">
        <v>2</v>
      </c>
      <c r="E191" t="s">
        <v>1316</v>
      </c>
      <c r="F191" t="s">
        <v>1317</v>
      </c>
      <c r="G191" t="s">
        <v>1823</v>
      </c>
      <c r="H191" s="4" t="s">
        <v>1821</v>
      </c>
    </row>
    <row r="192" spans="1:8">
      <c r="A192" t="s">
        <v>1824</v>
      </c>
      <c r="B192" t="s">
        <v>1825</v>
      </c>
      <c r="C192" s="13" t="s">
        <v>1826</v>
      </c>
      <c r="D192">
        <v>2</v>
      </c>
      <c r="E192" t="s">
        <v>1311</v>
      </c>
      <c r="F192" t="s">
        <v>1312</v>
      </c>
      <c r="G192" t="s">
        <v>1827</v>
      </c>
      <c r="H192" s="4" t="s">
        <v>1828</v>
      </c>
    </row>
    <row r="193" spans="1:8">
      <c r="A193" t="s">
        <v>1829</v>
      </c>
      <c r="B193" s="28" t="s">
        <v>1825</v>
      </c>
      <c r="C193" s="13" t="s">
        <v>1826</v>
      </c>
      <c r="D193">
        <v>2</v>
      </c>
      <c r="E193" t="s">
        <v>1316</v>
      </c>
      <c r="F193" t="s">
        <v>1317</v>
      </c>
      <c r="G193" t="s">
        <v>1830</v>
      </c>
      <c r="H193" s="4" t="s">
        <v>1828</v>
      </c>
    </row>
    <row r="194" spans="1:8">
      <c r="A194" t="s">
        <v>1831</v>
      </c>
      <c r="B194" t="s">
        <v>1161</v>
      </c>
      <c r="C194" s="33" t="s">
        <v>1160</v>
      </c>
      <c r="D194">
        <v>2</v>
      </c>
      <c r="E194" t="s">
        <v>1311</v>
      </c>
      <c r="F194" t="s">
        <v>1312</v>
      </c>
      <c r="G194" t="s">
        <v>1832</v>
      </c>
      <c r="H194" s="4" t="s">
        <v>1833</v>
      </c>
    </row>
    <row r="195" spans="1:8">
      <c r="A195" s="13" t="s">
        <v>1834</v>
      </c>
      <c r="B195" t="s">
        <v>1161</v>
      </c>
      <c r="C195" s="33" t="s">
        <v>1160</v>
      </c>
      <c r="D195">
        <v>2</v>
      </c>
      <c r="E195" t="s">
        <v>1316</v>
      </c>
      <c r="F195" t="s">
        <v>1317</v>
      </c>
      <c r="G195" t="s">
        <v>1835</v>
      </c>
      <c r="H195" s="4" t="s">
        <v>1833</v>
      </c>
    </row>
    <row r="196" spans="1:8">
      <c r="A196" t="s">
        <v>1836</v>
      </c>
      <c r="B196" s="13" t="s">
        <v>1837</v>
      </c>
      <c r="C196" s="13" t="s">
        <v>1838</v>
      </c>
      <c r="D196">
        <v>2</v>
      </c>
      <c r="E196" t="s">
        <v>1311</v>
      </c>
      <c r="F196" t="s">
        <v>1312</v>
      </c>
      <c r="G196" t="s">
        <v>1839</v>
      </c>
      <c r="H196" t="s">
        <v>1840</v>
      </c>
    </row>
    <row r="197" spans="1:8">
      <c r="A197" t="s">
        <v>1841</v>
      </c>
      <c r="B197" s="13" t="s">
        <v>1837</v>
      </c>
      <c r="C197" s="13" t="s">
        <v>1838</v>
      </c>
      <c r="D197">
        <v>2</v>
      </c>
      <c r="E197" t="s">
        <v>1316</v>
      </c>
      <c r="F197" t="s">
        <v>1317</v>
      </c>
      <c r="G197" t="s">
        <v>1842</v>
      </c>
      <c r="H197" t="s">
        <v>1840</v>
      </c>
    </row>
    <row r="198" spans="1:8">
      <c r="A198" t="s">
        <v>1843</v>
      </c>
      <c r="B198" s="13" t="s">
        <v>794</v>
      </c>
      <c r="C198" s="13" t="s">
        <v>793</v>
      </c>
      <c r="D198">
        <v>2</v>
      </c>
      <c r="E198" t="s">
        <v>1311</v>
      </c>
      <c r="F198" t="s">
        <v>1312</v>
      </c>
      <c r="G198" t="s">
        <v>1844</v>
      </c>
      <c r="H198" t="s">
        <v>1845</v>
      </c>
    </row>
    <row r="199" spans="1:8">
      <c r="A199" t="s">
        <v>1846</v>
      </c>
      <c r="B199" s="13" t="s">
        <v>794</v>
      </c>
      <c r="C199" s="13" t="s">
        <v>793</v>
      </c>
      <c r="D199">
        <v>2</v>
      </c>
      <c r="E199" t="s">
        <v>1316</v>
      </c>
      <c r="F199" t="s">
        <v>1317</v>
      </c>
      <c r="G199" t="s">
        <v>1847</v>
      </c>
      <c r="H199" t="s">
        <v>1845</v>
      </c>
    </row>
    <row r="200" spans="1:8">
      <c r="A200" t="s">
        <v>1848</v>
      </c>
      <c r="B200" t="s">
        <v>815</v>
      </c>
      <c r="C200" t="s">
        <v>814</v>
      </c>
      <c r="D200">
        <v>2</v>
      </c>
      <c r="E200" t="s">
        <v>1311</v>
      </c>
      <c r="F200" t="s">
        <v>1312</v>
      </c>
      <c r="G200" t="s">
        <v>1849</v>
      </c>
      <c r="H200" t="s">
        <v>1850</v>
      </c>
    </row>
    <row r="201" spans="1:8">
      <c r="A201" t="s">
        <v>1851</v>
      </c>
      <c r="B201" t="s">
        <v>815</v>
      </c>
      <c r="C201" t="s">
        <v>814</v>
      </c>
      <c r="D201">
        <v>2</v>
      </c>
      <c r="E201" t="s">
        <v>1316</v>
      </c>
      <c r="F201" t="s">
        <v>1317</v>
      </c>
      <c r="G201" t="s">
        <v>1852</v>
      </c>
      <c r="H201" t="s">
        <v>1850</v>
      </c>
    </row>
    <row r="202" spans="1:8">
      <c r="A202" s="29" t="s">
        <v>1853</v>
      </c>
      <c r="B202" t="s">
        <v>927</v>
      </c>
      <c r="C202" s="40" t="s">
        <v>926</v>
      </c>
      <c r="D202" s="11">
        <v>2</v>
      </c>
      <c r="E202" s="11" t="s">
        <v>1316</v>
      </c>
      <c r="F202" t="s">
        <v>1312</v>
      </c>
      <c r="G202" t="s">
        <v>1854</v>
      </c>
      <c r="H202" s="4" t="s">
        <v>1855</v>
      </c>
    </row>
    <row r="203" spans="1:8">
      <c r="A203" t="s">
        <v>1856</v>
      </c>
      <c r="B203" t="s">
        <v>927</v>
      </c>
      <c r="C203" s="33" t="s">
        <v>926</v>
      </c>
      <c r="D203">
        <v>1</v>
      </c>
      <c r="E203" t="s">
        <v>1311</v>
      </c>
      <c r="F203" t="s">
        <v>1317</v>
      </c>
      <c r="G203" t="s">
        <v>1857</v>
      </c>
      <c r="H203" t="s">
        <v>1855</v>
      </c>
    </row>
    <row r="204" spans="1:8">
      <c r="A204" t="s">
        <v>1858</v>
      </c>
      <c r="B204" t="s">
        <v>821</v>
      </c>
      <c r="C204" t="s">
        <v>820</v>
      </c>
      <c r="D204">
        <v>2</v>
      </c>
      <c r="E204" t="s">
        <v>1311</v>
      </c>
      <c r="F204" t="s">
        <v>1312</v>
      </c>
      <c r="G204" t="s">
        <v>1859</v>
      </c>
      <c r="H204" s="4" t="s">
        <v>1860</v>
      </c>
    </row>
    <row r="205" spans="1:8">
      <c r="A205" t="s">
        <v>1861</v>
      </c>
      <c r="B205" t="s">
        <v>821</v>
      </c>
      <c r="C205" t="s">
        <v>820</v>
      </c>
      <c r="D205">
        <v>2</v>
      </c>
      <c r="E205" t="s">
        <v>1316</v>
      </c>
      <c r="F205" t="s">
        <v>1317</v>
      </c>
      <c r="G205" t="s">
        <v>1862</v>
      </c>
      <c r="H205" s="4" t="s">
        <v>1860</v>
      </c>
    </row>
    <row r="206" spans="1:8">
      <c r="A206" t="s">
        <v>1863</v>
      </c>
      <c r="B206" t="s">
        <v>862</v>
      </c>
      <c r="C206" t="s">
        <v>861</v>
      </c>
      <c r="D206">
        <v>2</v>
      </c>
      <c r="E206" t="s">
        <v>1311</v>
      </c>
      <c r="F206" t="s">
        <v>1312</v>
      </c>
      <c r="G206" t="s">
        <v>1864</v>
      </c>
      <c r="H206" s="4" t="s">
        <v>1865</v>
      </c>
    </row>
    <row r="207" spans="1:8">
      <c r="A207" t="s">
        <v>1866</v>
      </c>
      <c r="B207" t="s">
        <v>862</v>
      </c>
      <c r="C207" t="s">
        <v>861</v>
      </c>
      <c r="D207">
        <v>2</v>
      </c>
      <c r="E207" t="s">
        <v>1316</v>
      </c>
      <c r="F207" t="s">
        <v>1317</v>
      </c>
      <c r="G207" t="s">
        <v>1867</v>
      </c>
      <c r="H207" s="4" t="s">
        <v>1865</v>
      </c>
    </row>
    <row r="208" spans="1:8">
      <c r="A208" t="s">
        <v>1868</v>
      </c>
      <c r="B208" t="s">
        <v>870</v>
      </c>
      <c r="C208" t="s">
        <v>869</v>
      </c>
      <c r="D208">
        <v>2</v>
      </c>
      <c r="E208" t="s">
        <v>1311</v>
      </c>
      <c r="F208" t="s">
        <v>1312</v>
      </c>
      <c r="G208" t="s">
        <v>1869</v>
      </c>
      <c r="H208" t="s">
        <v>1870</v>
      </c>
    </row>
    <row r="209" spans="1:8">
      <c r="A209" t="s">
        <v>1871</v>
      </c>
      <c r="B209" t="s">
        <v>870</v>
      </c>
      <c r="C209" t="s">
        <v>869</v>
      </c>
      <c r="D209">
        <v>2</v>
      </c>
      <c r="E209" t="s">
        <v>1316</v>
      </c>
      <c r="F209" t="s">
        <v>1317</v>
      </c>
      <c r="G209" t="s">
        <v>1872</v>
      </c>
      <c r="H209" t="s">
        <v>1870</v>
      </c>
    </row>
    <row r="210" spans="1:8" hidden="1">
      <c r="A210" t="s">
        <v>988</v>
      </c>
      <c r="B210" t="s">
        <v>982</v>
      </c>
      <c r="C210" s="12" t="s">
        <v>981</v>
      </c>
      <c r="D210">
        <v>1</v>
      </c>
      <c r="E210">
        <v>1</v>
      </c>
      <c r="F210" t="s">
        <v>1338</v>
      </c>
      <c r="G210" t="s">
        <v>1873</v>
      </c>
      <c r="H210" s="4" t="s">
        <v>1874</v>
      </c>
    </row>
    <row r="211" spans="1:8">
      <c r="A211" s="13" t="s">
        <v>1875</v>
      </c>
      <c r="B211" t="s">
        <v>1169</v>
      </c>
      <c r="C211" s="33" t="s">
        <v>1168</v>
      </c>
      <c r="D211">
        <v>2</v>
      </c>
      <c r="E211" t="s">
        <v>1311</v>
      </c>
      <c r="F211" t="s">
        <v>1312</v>
      </c>
      <c r="G211" t="s">
        <v>1876</v>
      </c>
      <c r="H211" t="s">
        <v>1877</v>
      </c>
    </row>
    <row r="212" spans="1:8">
      <c r="A212" t="s">
        <v>1878</v>
      </c>
      <c r="B212" t="s">
        <v>1169</v>
      </c>
      <c r="C212" s="33" t="s">
        <v>1168</v>
      </c>
      <c r="D212">
        <v>2</v>
      </c>
      <c r="E212" t="s">
        <v>1316</v>
      </c>
      <c r="F212" t="s">
        <v>1317</v>
      </c>
      <c r="G212" t="s">
        <v>1879</v>
      </c>
      <c r="H212" t="s">
        <v>1877</v>
      </c>
    </row>
    <row r="213" spans="1:8" hidden="1">
      <c r="A213" s="13" t="s">
        <v>1003</v>
      </c>
      <c r="B213" t="s">
        <v>999</v>
      </c>
      <c r="C213" s="33" t="s">
        <v>998</v>
      </c>
      <c r="D213">
        <v>1</v>
      </c>
      <c r="E213">
        <v>1</v>
      </c>
      <c r="F213" t="s">
        <v>1338</v>
      </c>
      <c r="G213" t="s">
        <v>1880</v>
      </c>
      <c r="H213" s="37" t="s">
        <v>1881</v>
      </c>
    </row>
    <row r="214" spans="1:8" hidden="1">
      <c r="A214" s="13" t="s">
        <v>1011</v>
      </c>
      <c r="B214" t="s">
        <v>1007</v>
      </c>
      <c r="C214" s="33" t="s">
        <v>1882</v>
      </c>
      <c r="D214">
        <v>1</v>
      </c>
      <c r="E214">
        <v>1</v>
      </c>
      <c r="F214" t="s">
        <v>1338</v>
      </c>
      <c r="G214" t="s">
        <v>1883</v>
      </c>
      <c r="H214" s="4" t="s">
        <v>1884</v>
      </c>
    </row>
    <row r="215" spans="1:8" hidden="1">
      <c r="A215" t="s">
        <v>1019</v>
      </c>
      <c r="B215" t="s">
        <v>1015</v>
      </c>
      <c r="C215" s="33" t="s">
        <v>1014</v>
      </c>
      <c r="D215">
        <v>1</v>
      </c>
      <c r="E215">
        <v>1</v>
      </c>
      <c r="F215" t="s">
        <v>1338</v>
      </c>
      <c r="G215" t="s">
        <v>1885</v>
      </c>
      <c r="H215" s="37" t="s">
        <v>1886</v>
      </c>
    </row>
    <row r="216" spans="1:8">
      <c r="A216" s="13" t="s">
        <v>1887</v>
      </c>
      <c r="B216" t="s">
        <v>1175</v>
      </c>
      <c r="C216" s="33" t="s">
        <v>1174</v>
      </c>
      <c r="D216">
        <v>2</v>
      </c>
      <c r="E216" t="s">
        <v>1311</v>
      </c>
      <c r="F216" t="s">
        <v>1312</v>
      </c>
      <c r="G216" t="s">
        <v>1888</v>
      </c>
      <c r="H216" s="4" t="s">
        <v>1889</v>
      </c>
    </row>
    <row r="217" spans="1:8">
      <c r="A217" t="s">
        <v>1890</v>
      </c>
      <c r="B217" t="s">
        <v>1175</v>
      </c>
      <c r="C217" s="33" t="s">
        <v>1174</v>
      </c>
      <c r="D217">
        <v>2</v>
      </c>
      <c r="E217" t="s">
        <v>1316</v>
      </c>
      <c r="F217" t="s">
        <v>1317</v>
      </c>
      <c r="G217" t="s">
        <v>1891</v>
      </c>
      <c r="H217" s="4" t="s">
        <v>1889</v>
      </c>
    </row>
    <row r="218" spans="1:8">
      <c r="A218" s="13" t="s">
        <v>1892</v>
      </c>
      <c r="B218" t="s">
        <v>878</v>
      </c>
      <c r="C218" s="33" t="s">
        <v>877</v>
      </c>
      <c r="D218">
        <v>2</v>
      </c>
      <c r="E218" t="s">
        <v>1311</v>
      </c>
      <c r="F218" t="s">
        <v>1312</v>
      </c>
      <c r="G218" t="s">
        <v>1893</v>
      </c>
      <c r="H218" s="37" t="s">
        <v>1894</v>
      </c>
    </row>
    <row r="219" spans="1:8">
      <c r="A219" t="s">
        <v>1895</v>
      </c>
      <c r="B219" t="s">
        <v>878</v>
      </c>
      <c r="C219" s="33" t="s">
        <v>877</v>
      </c>
      <c r="D219">
        <v>2</v>
      </c>
      <c r="E219" t="s">
        <v>1316</v>
      </c>
      <c r="F219" t="s">
        <v>1317</v>
      </c>
      <c r="G219" t="s">
        <v>1896</v>
      </c>
      <c r="H219" s="37" t="s">
        <v>1894</v>
      </c>
    </row>
    <row r="220" spans="1:8">
      <c r="A220" s="13" t="s">
        <v>1897</v>
      </c>
      <c r="B220" t="s">
        <v>886</v>
      </c>
      <c r="C220" s="18" t="s">
        <v>885</v>
      </c>
      <c r="D220">
        <v>2</v>
      </c>
      <c r="E220" t="s">
        <v>1311</v>
      </c>
      <c r="F220" t="s">
        <v>1312</v>
      </c>
      <c r="G220" t="s">
        <v>1898</v>
      </c>
      <c r="H220" s="37" t="s">
        <v>1899</v>
      </c>
    </row>
    <row r="221" spans="1:8">
      <c r="A221" t="s">
        <v>1900</v>
      </c>
      <c r="B221" t="s">
        <v>886</v>
      </c>
      <c r="C221" s="18" t="s">
        <v>885</v>
      </c>
      <c r="D221">
        <v>2</v>
      </c>
      <c r="E221" t="s">
        <v>1316</v>
      </c>
      <c r="F221" t="s">
        <v>1317</v>
      </c>
      <c r="G221" t="s">
        <v>1901</v>
      </c>
      <c r="H221" s="37" t="s">
        <v>1899</v>
      </c>
    </row>
    <row r="222" spans="1:8">
      <c r="A222" s="13" t="s">
        <v>1902</v>
      </c>
      <c r="B222" t="s">
        <v>1268</v>
      </c>
      <c r="C222" s="33" t="s">
        <v>1267</v>
      </c>
      <c r="D222">
        <v>2</v>
      </c>
      <c r="E222" t="s">
        <v>1311</v>
      </c>
      <c r="F222" t="s">
        <v>1312</v>
      </c>
      <c r="G222" t="s">
        <v>1903</v>
      </c>
      <c r="H222" s="4" t="s">
        <v>1904</v>
      </c>
    </row>
    <row r="223" spans="1:8">
      <c r="A223" t="s">
        <v>1905</v>
      </c>
      <c r="B223" t="s">
        <v>1268</v>
      </c>
      <c r="C223" s="33" t="s">
        <v>1267</v>
      </c>
      <c r="D223">
        <v>2</v>
      </c>
      <c r="E223" t="s">
        <v>1316</v>
      </c>
      <c r="F223" t="s">
        <v>1317</v>
      </c>
      <c r="G223" t="s">
        <v>1906</v>
      </c>
      <c r="H223" s="4" t="s">
        <v>1904</v>
      </c>
    </row>
  </sheetData>
  <autoFilter ref="A1:F223" xr:uid="{F70C8AF9-7E1B-4AC1-83A6-D97DC5BC8CFB}">
    <filterColumn colId="5">
      <filters>
        <filter val="Heavy Chain 1"/>
        <filter val="Light Chain 1"/>
      </filters>
    </filterColumn>
  </autoFilter>
  <phoneticPr fontId="10" type="noConversion"/>
  <hyperlinks>
    <hyperlink ref="H82" r:id="rId1" display="https://www.uniprot.org/uniprotkb/P01588/entry" xr:uid="{1D4081CE-5317-4A95-84E4-35C93DB2693B}"/>
    <hyperlink ref="H172" r:id="rId2" display="https://www.imgt.org/3Dstructure-DB/cgi/details.cgi?pdbcode=10659, https://tabs.craic.com/vhvl_sequence_pairs/638" xr:uid="{22FA4046-75DC-4E7F-9696-60D19C69A6FD}"/>
    <hyperlink ref="H11" r:id="rId3" display="https://webs.iiitd.edu.in/raghava/thpdb/sequences/Th1085.fa, " xr:uid="{8A813BFA-884C-418A-9444-69B190D3ED9C}"/>
    <hyperlink ref="H8" r:id="rId4" xr:uid="{588A2AEE-84C4-4421-B5A4-E8F3A607142B}"/>
    <hyperlink ref="H9" r:id="rId5" xr:uid="{C3122669-1656-4204-A8BF-27EF4D7ECE5E}"/>
    <hyperlink ref="H20" r:id="rId6" xr:uid="{EA5A373B-7A8B-47D4-AD09-231C9783A6E1}"/>
    <hyperlink ref="H21" r:id="rId7" xr:uid="{BD36C608-918E-4201-90B4-D33902D39502}"/>
    <hyperlink ref="H39" r:id="rId8"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E0114EB2-925C-4207-8869-98CE77A2F242}"/>
    <hyperlink ref="H40" r:id="rId9"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3B9E8AFB-A687-4690-A7AA-86CD04620C76}"/>
    <hyperlink ref="H41" r:id="rId10" xr:uid="{54B651E3-ADE4-43F4-AC4E-64412479504A}"/>
    <hyperlink ref="H42" r:id="rId11" xr:uid="{053CC1D2-377B-48F7-8B2D-32D9924F9A3E}"/>
    <hyperlink ref="H45" r:id="rId12" xr:uid="{E445F8DD-A1D1-4FEE-98BA-0E1F73B0AD95}"/>
    <hyperlink ref="H46" r:id="rId13" xr:uid="{CF187BAF-EC90-44C8-BF75-EC0CA4863A23}"/>
    <hyperlink ref="H89" r:id="rId14" xr:uid="{8DAE436A-6EC4-446A-9A2F-B87ED549D263}"/>
    <hyperlink ref="H47" r:id="rId15" xr:uid="{735F7B7E-AFFF-4BB6-8239-BE7AC966B565}"/>
    <hyperlink ref="H48" r:id="rId16" xr:uid="{9AD859D1-9D0A-49E1-92F6-903F98257AB5}"/>
    <hyperlink ref="H96" r:id="rId17" display="https://tabs.craic.com/antibodies/186" xr:uid="{7043CCEC-9E6B-4A0B-B64B-09990DD4B6A7}"/>
    <hyperlink ref="H152" r:id="rId18" xr:uid="{D243A83D-8D6A-48C7-9B26-312AD69F0858}"/>
    <hyperlink ref="H153" r:id="rId19" xr:uid="{1BEBBDC0-4DF6-472D-B92D-C1851D5AE33B}"/>
    <hyperlink ref="H150" r:id="rId20" display="https://drugs.ncats.io/substance/A10SJL62JY, " xr:uid="{D30D8A05-2312-4482-984F-1DFD4CDC7DC3}"/>
    <hyperlink ref="H151" r:id="rId21" display="https://drugs.ncats.io/substance/A10SJL62JY, " xr:uid="{015EDA80-D250-4F82-8C67-49AF29F56FEC}"/>
    <hyperlink ref="H132" r:id="rId22" location=":~:text=Mepolizumab%20is%20a%20monoclonal%20antibody%20comprising%20the%20heavy%20chain%20amino,in%20SEQ%20ID%20NO%3A%202" xr:uid="{D1BFB9B9-CEF4-4440-B22F-7A61F08DBF5E}"/>
    <hyperlink ref="H133" r:id="rId23" location=":~:text=Mepolizumab%20is%20a%20monoclonal%20antibody%20comprising%20the%20heavy%20chain%20amino,in%20SEQ%20ID%20NO%3A%202" xr:uid="{6337FEF7-CBB7-497C-9471-97BB69622C26}"/>
    <hyperlink ref="H130" r:id="rId24" xr:uid="{746CE4F3-BCD2-46E2-901C-380414A1D024}"/>
    <hyperlink ref="H131" r:id="rId25" xr:uid="{703973E2-6F28-4858-ABF3-DCFE561CF60C}"/>
    <hyperlink ref="H115" r:id="rId26" xr:uid="{33E5D2A7-018F-442B-A0EF-F8FED2A3B93F}"/>
    <hyperlink ref="H116" r:id="rId27" xr:uid="{6D3F89E6-E9E9-44E4-A4DA-D734D18E436F}"/>
    <hyperlink ref="H118" r:id="rId28" xr:uid="{69413F11-F782-4FBC-8BB0-B37423C91461}"/>
    <hyperlink ref="H36" r:id="rId29" xr:uid="{49DD8043-8400-4924-AC69-CAA093504799}"/>
    <hyperlink ref="H37" r:id="rId30" xr:uid="{32BA2041-EC63-4154-8C58-97C829ADC2EE}"/>
    <hyperlink ref="H34" r:id="rId31" display="https://www.ncbi.nlm.nih.gov/protein/2194043, https://go.drugbank.com/drugs/DB00074" xr:uid="{B9EDF032-5412-4C79-A547-605299787F94}"/>
    <hyperlink ref="H117" r:id="rId32" xr:uid="{5A322812-A49A-42FC-A459-AB146D8D6FEF}"/>
    <hyperlink ref="H119" r:id="rId33" xr:uid="{03643576-44F6-4DA6-A06F-88ACA5C765F3}"/>
    <hyperlink ref="H120" r:id="rId34" xr:uid="{E6D30926-1F45-493A-B2A9-E166FA4BC805}"/>
    <hyperlink ref="H59" r:id="rId35" xr:uid="{693CED92-ED6C-4014-8A2C-1BCC288BA081}"/>
    <hyperlink ref="H60" r:id="rId36" xr:uid="{0A35D4EE-2758-40BF-AF8F-859104369287}"/>
    <hyperlink ref="H52" r:id="rId37" xr:uid="{3AA252A5-2787-45A6-9008-F09B67305D80}"/>
    <hyperlink ref="H53" r:id="rId38" xr:uid="{77EB7120-34D8-4CC5-8818-807D3BC9F9CD}"/>
    <hyperlink ref="H121" r:id="rId39" location="section=Biologic-Description, https://www.genome.jp/dbget-bin/www_bget?drug:D09729" xr:uid="{6324DF62-D9AD-4A96-A269-8F20D580B9DA}"/>
    <hyperlink ref="H66" r:id="rId40" display="https://go.drugbank.com/drugs/DB00012" xr:uid="{8164D3CA-996B-4820-AB67-359CCE8F06C0}"/>
    <hyperlink ref="H61" r:id="rId41" display="https://go.drugbank.com/drugs/DB00002" xr:uid="{A2F5989A-CC4A-4D67-B541-0C224948CA01}"/>
    <hyperlink ref="H55" r:id="rId42" xr:uid="{3D8C2B06-742C-4A28-9DEC-E91523A63AB5}"/>
    <hyperlink ref="H54" r:id="rId43" xr:uid="{C1FCC4D7-E46B-4411-8C50-58835DF5EED8}"/>
    <hyperlink ref="H2" r:id="rId44" display="https://www.rcsb.org/sequence/6V4P" xr:uid="{AB3E75A2-3E63-4BEF-87AC-A467983A7B0B}"/>
    <hyperlink ref="H3" r:id="rId45" xr:uid="{CE0D744B-0E09-4B03-BAC5-8FA838197FA5}"/>
    <hyperlink ref="H6" r:id="rId46"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741168C2-AF35-476D-A957-7A516566CB8C}"/>
    <hyperlink ref="H7" r:id="rId47"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10C1D756-E339-485E-99C7-40009A76E791}"/>
    <hyperlink ref="H57" r:id="rId48" xr:uid="{58212B60-6DE8-4878-8461-CE10AC71446A}"/>
    <hyperlink ref="H58" r:id="rId49" xr:uid="{D0729F54-EDDB-46F2-8A8F-7EC08A29C172}"/>
    <hyperlink ref="H63" r:id="rId50" xr:uid="{3EF07902-199E-47DB-957F-3F3BD6A11F22}"/>
    <hyperlink ref="H64" r:id="rId51" xr:uid="{13021DC0-1B8B-4B2E-AF12-2941EB61634B}"/>
    <hyperlink ref="H65" r:id="rId52" display="https://www.uniprot.org/uniprotkb/P38567/entry , https://www.genome.jp/entry/D06604" xr:uid="{5D2ADF1A-5220-4B7C-AEFE-9A092DB5C733}"/>
    <hyperlink ref="H67" r:id="rId53" xr:uid="{D9F7B9B1-6295-4EF1-B348-189F1991B4E9}"/>
    <hyperlink ref="H68" r:id="rId54" xr:uid="{578587F9-A585-4EAE-BE68-8B4E414F7DD0}"/>
    <hyperlink ref="H76" r:id="rId55" xr:uid="{EE79CFAE-F07F-4428-BFA9-FD6A2366865B}"/>
    <hyperlink ref="H77" r:id="rId56" xr:uid="{7F65D6F1-70A9-4203-AD7F-43D1B959CB9B}"/>
    <hyperlink ref="H78" r:id="rId57" xr:uid="{0DB910B1-3F56-4473-A630-5649B81B3187}"/>
    <hyperlink ref="H79" r:id="rId58" xr:uid="{1B8A98E0-396F-447F-8008-9CCC3A2CB4D0}"/>
    <hyperlink ref="H80" r:id="rId59" xr:uid="{1C85C499-7432-43F2-87F4-D03AFC889046}"/>
    <hyperlink ref="H81" r:id="rId60" xr:uid="{F1546A83-3FD5-49EA-8C97-1CECDA968634}"/>
    <hyperlink ref="H83" r:id="rId61" xr:uid="{3D1BBF87-3844-47C4-BB0F-A2BA8608A2FB}"/>
    <hyperlink ref="H84" r:id="rId62" xr:uid="{D74626D3-099A-48BF-AEFB-05103BFDA543}"/>
    <hyperlink ref="H94" r:id="rId63" display="https://www.kegg.jp/entry/D10936" xr:uid="{AFADACF4-58D3-4AE0-B4C9-2E38F372386E}"/>
    <hyperlink ref="H95" r:id="rId64" display="https://www.kegg.jp/entry/D10936" xr:uid="{AE87B52F-1DEB-4203-BF34-7AF89F1A35EA}"/>
    <hyperlink ref="H103" r:id="rId65" xr:uid="{CECC11C1-E1F9-43BF-B256-8589893A9BA2}"/>
    <hyperlink ref="H104" r:id="rId66" xr:uid="{C3D45D6E-7D67-45EE-A448-94F434002435}"/>
    <hyperlink ref="H109" r:id="rId67" xr:uid="{D3BFDEE8-8950-4A81-B1DC-167E3A761987}"/>
    <hyperlink ref="H110" r:id="rId68" xr:uid="{A1FED53B-7DF5-4E65-BB2F-8AA6B4FA17FC}"/>
    <hyperlink ref="H99" r:id="rId69" location="subunits" xr:uid="{5252737F-0BCE-412E-9C03-88AE8DCDC103}"/>
    <hyperlink ref="H100" r:id="rId70" location="subunits" xr:uid="{CA1F21B0-CB86-4E60-9458-B57442414BFD}"/>
    <hyperlink ref="H105" r:id="rId71" xr:uid="{C54D6368-D034-4742-A6A4-3184F608E5F1}"/>
    <hyperlink ref="H106" r:id="rId72" xr:uid="{1BC53D29-E715-4C9F-B546-1DA8756923A6}"/>
    <hyperlink ref="H107" r:id="rId73" display="https://go.drugbank.com/drugs/DB00078,https://drugs.ncats.io/drug/4Q52C550XK" xr:uid="{F9BD86D5-0DC3-48D4-9A58-6AAF85D716B5}"/>
    <hyperlink ref="H134" r:id="rId74"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808028CE-3D14-4C4A-A38C-9F337ADF996E}"/>
    <hyperlink ref="H160" r:id="rId75"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1F972729-1828-4C4B-B549-1BFFAEE02BFD}"/>
    <hyperlink ref="H166" r:id="rId76" display="https://drugs.ncats.io/drug/KG6VO684Z6,https://tabs.craic.com/sequences/1071,https://tabs.craic.com/sequences/1072" xr:uid="{44ED072F-ED49-4D6A-93BB-5CBD07156E8D}"/>
    <hyperlink ref="H220" r:id="rId77" display="https://www.kegg.jp/entry/D10541,https://drugs.ncats.io/drug/105J35OE21" xr:uid="{E341D3B7-B652-4E86-A05B-818B73BA9B72}"/>
    <hyperlink ref="H218" r:id="rId78" display="https://www.kegg.jp/entry/D08857,https://drugs.ncats.io/drug/OU46IGC49F" xr:uid="{4E102A8A-B56D-464E-9B4A-830F82451E54}"/>
    <hyperlink ref="H213" r:id="rId79" xr:uid="{4961A5FA-14BE-4589-A78C-D93A66082AC5}"/>
    <hyperlink ref="H215" r:id="rId80" xr:uid="{65A94829-B4DC-4279-9CE0-B78F3FEC0ED4}"/>
    <hyperlink ref="H182" r:id="rId81" display="https://www.imgt.org/3Dstructure-DB/cgi/details.cgi?pdbcode=10097" xr:uid="{6E21D084-C0CA-47D6-858C-4F18F7BC2742}"/>
    <hyperlink ref="H183" r:id="rId82" display="https://www.imgt.org/3Dstructure-DB/cgi/details.cgi?pdbcode=10097" xr:uid="{FB17CDDB-3013-49E0-9B87-3E11D1FAAEC9}"/>
    <hyperlink ref="H184" r:id="rId83" display="https://go.drugbank.com/drugs/DB11767" xr:uid="{16F8D739-60EE-4AD6-ADD9-44ACAE01F13B}"/>
    <hyperlink ref="H185" r:id="rId84" display="https://go.drugbank.com/drugs/DB11767" xr:uid="{5A096442-E351-4936-A264-31F932D7C894}"/>
    <hyperlink ref="H190" r:id="rId85" display="https://go.drugbank.com/drugs/DB09036" xr:uid="{B480596C-8262-41CE-A4C8-B4726481BAAF}"/>
    <hyperlink ref="H191" r:id="rId86" display="https://go.drugbank.com/drugs/DB09036" xr:uid="{053E6620-9016-4DE3-93F2-E581100E6CC0}"/>
    <hyperlink ref="H214" r:id="rId87" display="https://drugs.ncats.io/drug/LEN0OCZ4SH" xr:uid="{02ACCA6F-CE60-4F56-A6D8-C7FFE4888FB3}"/>
    <hyperlink ref="H194" r:id="rId88" display="https://drugs.ncats.io/drug/EQL0E9GCX1" xr:uid="{BE6C49D7-C7F3-419E-BE84-76A1CB51DE3C}"/>
    <hyperlink ref="H195" r:id="rId89" display="https://drugs.ncats.io/drug/EQL0E9GCX1" xr:uid="{8D0CFA4C-AFB6-45F9-8D6D-EF2C3A281B90}"/>
    <hyperlink ref="H210" r:id="rId90" display="https://go.drugbank.com/drugs/DB15171" xr:uid="{1AF8F2AC-70A3-46F6-A63C-D7C206225A43}"/>
    <hyperlink ref="H69" r:id="rId91" display="https://drugs.ncats.io/drug/7SQY4ZUD30" xr:uid="{763A0673-961B-40B1-9391-9F6E7ED393FB}"/>
    <hyperlink ref="H70" r:id="rId92" display="https://drugs.ncats.io/drug/7SQY4ZUD30" xr:uid="{B807A6DA-5013-4BD5-9E8E-1DF35C64CBFD}"/>
    <hyperlink ref="H101" r:id="rId93" display="https://patents.google.com/patent/US20190324000A1/en?q=golimumab&amp;oq=golimumab" xr:uid="{BA133A01-9E6D-4891-AE93-8D497FA4ACFB}"/>
    <hyperlink ref="H102" r:id="rId94" display="https://patents.google.com/patent/US20190324000A1/en?q=golimumab&amp;oq=golimumab" xr:uid="{5D162A60-4CBD-4AE4-9281-238A4B0510CB}"/>
    <hyperlink ref="H86" r:id="rId95" display="https://www.imgt.org/3Dstructure-DB/cgi/details.cgi?pdbcode=7783&amp;Part=Chain" xr:uid="{EE52A957-0189-4B51-8793-08E27BD010EC}"/>
    <hyperlink ref="H111" r:id="rId96"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573DD040-BF68-4CC5-978E-24931A5B9E4E}"/>
    <hyperlink ref="H221" r:id="rId97" display="https://www.kegg.jp/entry/D10541,https://drugs.ncats.io/drug/105J35OE21" xr:uid="{5CA3B238-0053-4731-8074-294E18B58CF4}"/>
    <hyperlink ref="H108" r:id="rId98" display="https://go.drugbank.com/drugs/DB00078,https://drugs.ncats.io/drug/4Q52C550XK" xr:uid="{28095379-51A3-4A90-A78C-D7ABE2921035}"/>
    <hyperlink ref="H219" r:id="rId99" display="https://www.kegg.jp/entry/D08857,https://drugs.ncats.io/drug/OU46IGC49F" xr:uid="{3AA442B0-5F63-4E56-A4C4-9AAEDB2C6D2D}"/>
    <hyperlink ref="H24" r:id="rId100" display="https://drugs.ncats.io/drug/FJZ07Q63VY" xr:uid="{DBDD6C38-05D4-4F54-AD5F-72D84E86097D}"/>
    <hyperlink ref="H25" r:id="rId101" display="https://drugs.ncats.io/drug/FJZ07Q63VY" xr:uid="{D26A4AD3-9C71-49FB-8255-8E303122A741}"/>
    <hyperlink ref="H26" r:id="rId102" display="https://drugs.ncats.io/drug/KOP95331M4" xr:uid="{62B4D9B8-0250-4604-986D-B3141826A0B2}"/>
    <hyperlink ref="H27" r:id="rId103" display="https://drugs.ncats.io/drug/KOP95331M4" xr:uid="{988C6662-1D4B-4148-B9F0-E66CEEA9F7F0}"/>
    <hyperlink ref="H28" r:id="rId104" display="https://drugs.ncats.io/drug/UY9LQ8P6HW" xr:uid="{B657E366-416B-49B2-88AF-173823C30E12}"/>
    <hyperlink ref="H29" r:id="rId105" display="https://drugs.ncats.io/drug/UY9LQ8P6HW" xr:uid="{7A4A61BD-6457-48A9-A995-1163AA6A0729}"/>
    <hyperlink ref="H35" r:id="rId106" display="https://www.ncbi.nlm.nih.gov/protein/2194043, https://go.drugbank.com/drugs/DB00074" xr:uid="{BB5A3DF4-863D-4E9E-81DA-9AE2C754F882}"/>
    <hyperlink ref="H202" r:id="rId107" display="https://drugs.ncats.io/drug/K1KT5M40JC" xr:uid="{4D8C7B97-32CA-4ED5-ABF8-10FB0B57949E}"/>
    <hyperlink ref="H216" r:id="rId108" display="https://gsrs.ncats.nih.gov/ginas/app/beta/substances/6YY8O697VF" xr:uid="{B8F35DE5-FAE7-8447-9FD2-E88D85F3F7B0}"/>
    <hyperlink ref="H217" r:id="rId109" display="https://gsrs.ncats.nih.gov/ginas/app/beta/substances/6YY8O697VF" xr:uid="{5588C3DB-4E34-F94A-90E2-433B0953AB7C}"/>
    <hyperlink ref="H223" r:id="rId110" xr:uid="{AA516FF2-3C43-0848-B40B-91E013FEC8A4}"/>
    <hyperlink ref="H222" r:id="rId111" xr:uid="{1A6DAE4C-8C89-D047-98F7-81A5543F58C5}"/>
    <hyperlink ref="H4" r:id="rId112"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824E3756-A5B8-48C3-AC88-850678A95A55}"/>
    <hyperlink ref="H5" r:id="rId113"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3E80ED87-66A4-4FE8-8DBB-B67647B2CC57}"/>
    <hyperlink ref="H15" r:id="rId114" display="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xr:uid="{906B1DFD-D0C1-4632-80AA-E4EAB3068854}"/>
    <hyperlink ref="H17" r:id="rId115"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261EE4F8-9CCC-4CB8-B8A2-AA18FA05128A}"/>
    <hyperlink ref="H18" r:id="rId116"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423EC544-1CC1-4E2C-A328-7D9F35E208E2}"/>
    <hyperlink ref="H10" r:id="rId117" xr:uid="{80CBB4F5-144B-440A-9E19-E41A19FDA425}"/>
    <hyperlink ref="H50" r:id="rId118"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E390BAD4-7D7F-4E53-BD4B-12284795B5B0}"/>
    <hyperlink ref="H51" r:id="rId119"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07E4E892-7C55-43CD-A761-AA7DF4D31C8A}"/>
    <hyperlink ref="H71" r:id="rId120"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BF99EF5E-50E3-4B25-994B-10A1055AA12E}"/>
    <hyperlink ref="H72" r:id="rId121"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5EC3EB82-AE14-452A-875D-35A01A4CB78D}"/>
    <hyperlink ref="H87" r:id="rId122"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4F5A3E93-3E43-4EAB-8CE9-17D52A607E35}"/>
    <hyperlink ref="H88" r:id="rId123"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EBC92B32-1625-4CFA-A821-C44E2452B85A}"/>
    <hyperlink ref="H97" r:id="rId124" display="https://tabs.craic.com/antibodies/186" xr:uid="{B0D9BB92-FB1C-453A-A456-505CFE4C136D}"/>
    <hyperlink ref="H112" r:id="rId125"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1E0AF7AE-06D7-4BF2-8D63-9CE435607ED9}"/>
    <hyperlink ref="H113" r:id="rId126"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6FBFCB1B-BA32-4DCF-8F52-4609387AEF9C}"/>
    <hyperlink ref="H114" r:id="rId127"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2607949A-71E4-4944-B2FD-1F1D38417DCC}"/>
    <hyperlink ref="H126" r:id="rId128"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2F5301E3-FC55-42FF-B36F-6C3B6A82BA8B}"/>
    <hyperlink ref="H127" r:id="rId129"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88041600-84FD-4513-B9DA-73DF4165DD10}"/>
    <hyperlink ref="H135" r:id="rId130"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AC47C2D1-DDE1-4D87-840B-96EDCE251836}"/>
    <hyperlink ref="H144" display="https://go.drugbank.com/drugs/DB09035; https://opig.stats.ox.ac.uk/webapps/sabdab-sabpred/therasabdab/therasummary/?INN=nivolumab&amp;format=Whole+mAb&amp;clintrial=Approved&amp;status=Active&amp;target=PDCD1/CD279/PD1&amp;yearprop=2012&amp;isotype=G4&amp;heavy1=QVQLVESGGGVVQPGRSLRL" xr:uid="{E2AAEC69-A86B-4F7A-8BDD-60E4A43CF63E}"/>
    <hyperlink ref="H145" display="https://go.drugbank.com/drugs/DB09035; https://opig.stats.ox.ac.uk/webapps/sabdab-sabpred/therasabdab/therasummary/?INN=nivolumab&amp;format=Whole+mAb&amp;clintrial=Approved&amp;status=Active&amp;target=PDCD1/CD279/PD1&amp;yearprop=2012&amp;isotype=G4&amp;heavy1=QVQLVESGGGVVQPGRSLRL" xr:uid="{94E65078-4F46-4A6D-9538-2DDE98D19079}"/>
    <hyperlink ref="H148" r:id="rId131"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6D9BB6B5-EA98-4D7E-B47A-AFFA36EFBC71}"/>
    <hyperlink ref="H149" r:id="rId132"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7C90219E-6CB7-4330-B5CA-84F35A53A4E8}"/>
    <hyperlink ref="H161" r:id="rId133"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DCC95D85-74E3-4731-A0F4-90EC3641A612}"/>
    <hyperlink ref="H164" r:id="rId134"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7A4B5C13-6514-4CA8-84AE-243A883EE9B1}"/>
    <hyperlink ref="H165" r:id="rId135"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55050CAB-0F00-44E5-9C08-54B246688497}"/>
    <hyperlink ref="H167" r:id="rId136" display="https://drugs.ncats.io/drug/KG6VO684Z6,https://tabs.craic.com/sequences/1071,https://tabs.craic.com/sequences/1072" xr:uid="{86F86EE5-8F42-4C55-833B-316B86D96011}"/>
    <hyperlink ref="H168" r:id="rId137"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199B2ACA-45E3-40E1-8774-7252987338D0}"/>
    <hyperlink ref="H169" r:id="rId138"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FEE621D8-3F7A-48B9-A841-712BC524A677}"/>
    <hyperlink ref="H170" r:id="rId139"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B53FC71A-16C6-479E-8D1A-6974C3D2829C}"/>
    <hyperlink ref="H171" r:id="rId140"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4C512691-82B7-43AA-8972-576D0A5EEA81}"/>
    <hyperlink ref="H173" r:id="rId141" display="https://www.imgt.org/3Dstructure-DB/cgi/details.cgi?pdbcode=10659, https://tabs.craic.com/vhvl_sequence_pairs/638" xr:uid="{E2B87940-708B-4346-ABA3-23C8FBB2DDB9}"/>
    <hyperlink ref="H156" r:id="rId142"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06358BF0-C1A8-4F6A-AC82-2621642A63A5}"/>
    <hyperlink ref="H157" r:id="rId143"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8859B29B-291E-4128-89F8-A3ED6921089E}"/>
    <hyperlink ref="H192" r:id="rId144"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9F809D28-4987-4E46-9DD4-FC48DEB45BC6}"/>
    <hyperlink ref="H193" r:id="rId145"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E38A6CE1-DE08-4878-8909-91F7D1785225}"/>
    <hyperlink ref="H204" r:id="rId146"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5F8FDA02-A088-4B71-9949-FCDC76E38C09}"/>
    <hyperlink ref="H205" r:id="rId147"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225632C8-62DD-4FD0-A8ED-1993C1DD3487}"/>
    <hyperlink ref="H206" r:id="rId148"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E219AA6B-A936-4550-B8C9-3F197853644D}"/>
    <hyperlink ref="H207" r:id="rId149"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A3451163-E110-49EB-B646-BB25FD9EA69A}"/>
    <hyperlink ref="H73" display="https://www.imgt.org/mAb-DB/search.action;jsessionid=D6023E277A82452EB80D0743F25B076B; https://opig.stats.ox.ac.uk/webapps/sabdab-sabpred/therasabdab/therasummary/?INN=durvalumab&amp;format=Whole+mAb&amp;clintrial=Approved&amp;status=Active&amp;target=PDL1/CD274&amp;yearprop" xr:uid="{D3747076-6C99-4936-9BB2-3A0CB73C5D3D}"/>
    <hyperlink ref="H74" display="https://www.imgt.org/mAb-DB/search.action;jsessionid=D6023E277A82452EB80D0743F25B076B; https://opig.stats.ox.ac.uk/webapps/sabdab-sabpred/therasabdab/therasummary/?INN=durvalumab&amp;format=Whole+mAb&amp;clintrial=Approved&amp;status=Active&amp;target=PDL1/CD274&amp;yearprop" xr:uid="{6529688D-8DFB-47FC-97F0-5EC6CB6491FB}"/>
  </hyperlinks>
  <pageMargins left="0.7" right="0.7" top="0.75" bottom="0.75" header="0.3" footer="0.3"/>
  <pageSetup orientation="portrait" r:id="rId15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45EF-8AC3-4657-848F-5DF7FBAC4719}">
  <dimension ref="A1:AQ3335"/>
  <sheetViews>
    <sheetView zoomScale="70" zoomScaleNormal="70" workbookViewId="0">
      <pane ySplit="1" topLeftCell="A1037" activePane="bottomLeft" state="frozen"/>
      <selection pane="bottomLeft" activeCell="F1046" sqref="F1046"/>
    </sheetView>
  </sheetViews>
  <sheetFormatPr defaultColWidth="8.83203125" defaultRowHeight="15.75" customHeight="1"/>
  <cols>
    <col min="1" max="1" width="9.58203125" customWidth="1"/>
    <col min="2" max="2" width="10.83203125"/>
    <col min="3" max="3" width="14.08203125" customWidth="1"/>
    <col min="4" max="4" width="33.08203125" customWidth="1"/>
    <col min="5" max="6" width="13.08203125" customWidth="1"/>
    <col min="7" max="7" width="11.58203125" customWidth="1"/>
    <col min="8" max="8" width="16.58203125" customWidth="1"/>
    <col min="9" max="9" width="27.83203125" customWidth="1"/>
    <col min="10" max="10" width="20.33203125" customWidth="1"/>
    <col min="11" max="11" width="61.83203125" customWidth="1"/>
    <col min="12" max="12" width="50.5" customWidth="1"/>
    <col min="13" max="13" width="33.58203125" customWidth="1"/>
    <col min="14" max="14" width="25.33203125" customWidth="1"/>
    <col min="15" max="15" width="32.5" bestFit="1" customWidth="1"/>
    <col min="16" max="16" width="50.58203125" customWidth="1"/>
    <col min="17" max="17" width="51.25" style="16" customWidth="1"/>
    <col min="18" max="18" width="20.08203125" style="16" customWidth="1"/>
    <col min="19" max="19" width="11.33203125" bestFit="1" customWidth="1"/>
    <col min="20" max="20" width="10.33203125" bestFit="1" customWidth="1"/>
    <col min="21" max="21" width="12.08203125" bestFit="1" customWidth="1"/>
    <col min="22" max="22" width="18.58203125" style="65" customWidth="1"/>
    <col min="23" max="23" width="12.08203125" style="3" customWidth="1"/>
    <col min="24" max="24" width="14.58203125" style="3" customWidth="1"/>
    <col min="25" max="25" width="12.08203125" style="3" customWidth="1"/>
    <col min="26" max="26" width="23.58203125" customWidth="1"/>
    <col min="27" max="27" width="29.5" customWidth="1"/>
    <col min="28" max="28" width="15.75" customWidth="1"/>
    <col min="29" max="29" width="12.83203125" customWidth="1"/>
    <col min="30" max="30" width="16" customWidth="1"/>
    <col min="31" max="31" width="12" customWidth="1"/>
    <col min="32" max="32" width="10.58203125" customWidth="1"/>
    <col min="33" max="33" width="14.33203125" customWidth="1"/>
    <col min="34" max="34" width="11.33203125" customWidth="1"/>
    <col min="35" max="35" width="12.08203125" customWidth="1"/>
    <col min="36" max="36" width="16.58203125" customWidth="1"/>
    <col min="37" max="38" width="13.83203125" customWidth="1"/>
    <col min="39" max="39" width="13.58203125" customWidth="1"/>
    <col min="40" max="40" width="15" customWidth="1"/>
    <col min="41" max="41" width="9.83203125" customWidth="1"/>
    <col min="42" max="42" width="15.08203125" customWidth="1"/>
    <col min="43" max="43" width="19.58203125" customWidth="1"/>
  </cols>
  <sheetData>
    <row r="1" spans="1:43" s="17" customFormat="1" ht="55.4" customHeight="1">
      <c r="A1" s="84" t="s">
        <v>1907</v>
      </c>
      <c r="B1" s="84" t="s">
        <v>1908</v>
      </c>
      <c r="C1" s="85" t="s">
        <v>1909</v>
      </c>
      <c r="D1" s="84" t="s">
        <v>1910</v>
      </c>
      <c r="E1" s="52" t="s">
        <v>1911</v>
      </c>
      <c r="F1" s="52" t="s">
        <v>1912</v>
      </c>
      <c r="G1" s="61" t="s">
        <v>1913</v>
      </c>
      <c r="H1" s="84" t="s">
        <v>1914</v>
      </c>
      <c r="I1" s="52" t="s">
        <v>1915</v>
      </c>
      <c r="J1" s="52" t="s">
        <v>1916</v>
      </c>
      <c r="K1" s="52" t="s">
        <v>1917</v>
      </c>
      <c r="L1" s="52" t="s">
        <v>1918</v>
      </c>
      <c r="M1" s="52" t="s">
        <v>1919</v>
      </c>
      <c r="N1" s="52" t="s">
        <v>1920</v>
      </c>
      <c r="O1" s="52" t="s">
        <v>1921</v>
      </c>
      <c r="P1" s="52" t="s">
        <v>1922</v>
      </c>
      <c r="Q1" s="52" t="s">
        <v>1923</v>
      </c>
      <c r="R1" s="52" t="s">
        <v>1924</v>
      </c>
      <c r="S1" s="53" t="s">
        <v>1925</v>
      </c>
      <c r="T1" s="53" t="s">
        <v>1926</v>
      </c>
      <c r="U1" s="52" t="s">
        <v>1927</v>
      </c>
      <c r="V1" s="86" t="s">
        <v>1928</v>
      </c>
      <c r="W1" s="52" t="s">
        <v>1929</v>
      </c>
      <c r="X1" s="52" t="s">
        <v>1930</v>
      </c>
      <c r="Y1" s="52" t="s">
        <v>1931</v>
      </c>
      <c r="Z1" s="52" t="s">
        <v>1932</v>
      </c>
      <c r="AA1" s="52" t="s">
        <v>1933</v>
      </c>
      <c r="AB1" s="52" t="s">
        <v>1934</v>
      </c>
      <c r="AC1" s="52" t="s">
        <v>1935</v>
      </c>
      <c r="AD1" s="52" t="s">
        <v>1936</v>
      </c>
      <c r="AE1" s="52" t="s">
        <v>1937</v>
      </c>
      <c r="AF1" s="52" t="s">
        <v>1938</v>
      </c>
      <c r="AG1" s="52" t="s">
        <v>1939</v>
      </c>
      <c r="AH1" s="52" t="s">
        <v>1940</v>
      </c>
      <c r="AI1" s="52" t="s">
        <v>1941</v>
      </c>
      <c r="AJ1" s="52" t="s">
        <v>1942</v>
      </c>
      <c r="AK1" s="52" t="s">
        <v>1943</v>
      </c>
      <c r="AL1" s="52" t="s">
        <v>1944</v>
      </c>
      <c r="AM1" s="52" t="s">
        <v>1945</v>
      </c>
      <c r="AN1" s="52" t="s">
        <v>1946</v>
      </c>
      <c r="AO1" s="52" t="s">
        <v>1947</v>
      </c>
      <c r="AP1" s="52" t="s">
        <v>1948</v>
      </c>
      <c r="AQ1" s="52" t="s">
        <v>1949</v>
      </c>
    </row>
    <row r="2" spans="1:43" s="17" customFormat="1" ht="25.4" customHeight="1">
      <c r="A2" t="b">
        <v>0</v>
      </c>
      <c r="B2" t="s">
        <v>1950</v>
      </c>
      <c r="C2" t="s">
        <v>1951</v>
      </c>
      <c r="D2" t="s">
        <v>1952</v>
      </c>
      <c r="E2" t="s">
        <v>86</v>
      </c>
      <c r="F2" t="s">
        <v>88</v>
      </c>
      <c r="G2" t="s">
        <v>87</v>
      </c>
      <c r="H2" t="s">
        <v>1953</v>
      </c>
      <c r="I2" t="s">
        <v>1954</v>
      </c>
      <c r="J2" t="s">
        <v>1955</v>
      </c>
      <c r="K2" t="s">
        <v>1956</v>
      </c>
      <c r="L2" t="s">
        <v>1957</v>
      </c>
      <c r="M2" t="s">
        <v>1958</v>
      </c>
      <c r="N2" t="s">
        <v>1959</v>
      </c>
      <c r="O2" t="s">
        <v>1960</v>
      </c>
      <c r="P2" t="s">
        <v>1961</v>
      </c>
      <c r="Q2" t="s">
        <v>38</v>
      </c>
      <c r="R2" t="s">
        <v>1962</v>
      </c>
      <c r="S2" s="34">
        <v>39448</v>
      </c>
      <c r="T2" s="34">
        <v>42675</v>
      </c>
      <c r="U2" t="s">
        <v>1963</v>
      </c>
      <c r="V2" s="13">
        <v>4</v>
      </c>
      <c r="W2">
        <v>30</v>
      </c>
      <c r="X2">
        <v>30</v>
      </c>
      <c r="Y2" s="54">
        <v>100</v>
      </c>
      <c r="Z2" t="s">
        <v>1964</v>
      </c>
      <c r="AA2"/>
      <c r="AB2" t="s">
        <v>1964</v>
      </c>
      <c r="AC2" t="s">
        <v>1964</v>
      </c>
      <c r="AD2" t="s">
        <v>1964</v>
      </c>
      <c r="AE2" t="s">
        <v>1964</v>
      </c>
      <c r="AF2" t="s">
        <v>1964</v>
      </c>
      <c r="AG2"/>
      <c r="AH2"/>
      <c r="AI2"/>
      <c r="AJ2">
        <v>46.6</v>
      </c>
      <c r="AK2" t="s">
        <v>1964</v>
      </c>
      <c r="AL2" t="s">
        <v>1964</v>
      </c>
      <c r="AM2"/>
      <c r="AN2"/>
      <c r="AO2"/>
      <c r="AP2"/>
      <c r="AQ2"/>
    </row>
    <row r="3" spans="1:43" ht="23.9" customHeight="1">
      <c r="A3" t="b">
        <v>0</v>
      </c>
      <c r="B3" t="s">
        <v>1965</v>
      </c>
      <c r="C3" t="s">
        <v>1966</v>
      </c>
      <c r="D3" t="s">
        <v>1967</v>
      </c>
      <c r="E3" t="s">
        <v>468</v>
      </c>
      <c r="F3" t="s">
        <v>470</v>
      </c>
      <c r="G3" t="s">
        <v>469</v>
      </c>
      <c r="H3" t="s">
        <v>1968</v>
      </c>
      <c r="I3" t="s">
        <v>1969</v>
      </c>
      <c r="J3" t="s">
        <v>1955</v>
      </c>
      <c r="K3" t="s">
        <v>1970</v>
      </c>
      <c r="L3" t="s">
        <v>1971</v>
      </c>
      <c r="M3" t="s">
        <v>1972</v>
      </c>
      <c r="N3" t="s">
        <v>1973</v>
      </c>
      <c r="O3" t="s">
        <v>1974</v>
      </c>
      <c r="P3" t="s">
        <v>1975</v>
      </c>
      <c r="Q3" t="s">
        <v>38</v>
      </c>
      <c r="R3" t="s">
        <v>1976</v>
      </c>
      <c r="S3" s="34">
        <v>38334</v>
      </c>
      <c r="T3" s="34">
        <v>39107</v>
      </c>
      <c r="U3" t="s">
        <v>1977</v>
      </c>
      <c r="V3" s="13">
        <v>168</v>
      </c>
      <c r="W3">
        <v>480</v>
      </c>
      <c r="X3">
        <v>11</v>
      </c>
      <c r="Y3" s="54">
        <v>2.2999999999999998</v>
      </c>
      <c r="AM3" t="s">
        <v>1978</v>
      </c>
      <c r="AN3" t="s">
        <v>1979</v>
      </c>
      <c r="AO3" t="s">
        <v>1980</v>
      </c>
      <c r="AQ3" t="s">
        <v>1981</v>
      </c>
    </row>
    <row r="4" spans="1:43" ht="23.9" customHeight="1">
      <c r="A4" t="b">
        <v>0</v>
      </c>
      <c r="B4" t="s">
        <v>1965</v>
      </c>
      <c r="C4" t="s">
        <v>1966</v>
      </c>
      <c r="D4" t="s">
        <v>1967</v>
      </c>
      <c r="E4" t="s">
        <v>468</v>
      </c>
      <c r="F4" t="s">
        <v>470</v>
      </c>
      <c r="G4" t="s">
        <v>469</v>
      </c>
      <c r="H4" t="s">
        <v>1982</v>
      </c>
      <c r="I4" t="s">
        <v>1969</v>
      </c>
      <c r="J4" t="s">
        <v>1955</v>
      </c>
      <c r="K4" t="s">
        <v>1970</v>
      </c>
      <c r="L4" t="s">
        <v>1983</v>
      </c>
      <c r="M4" t="s">
        <v>1984</v>
      </c>
      <c r="N4" t="s">
        <v>1985</v>
      </c>
      <c r="O4" t="s">
        <v>1974</v>
      </c>
      <c r="P4" t="s">
        <v>1975</v>
      </c>
      <c r="Q4" t="s">
        <v>38</v>
      </c>
      <c r="R4" t="s">
        <v>1976</v>
      </c>
      <c r="S4" s="34">
        <v>38334</v>
      </c>
      <c r="T4" s="34">
        <v>39107</v>
      </c>
      <c r="U4" t="s">
        <v>1977</v>
      </c>
      <c r="V4" s="13">
        <v>168</v>
      </c>
      <c r="W4">
        <v>28</v>
      </c>
      <c r="X4">
        <v>1</v>
      </c>
      <c r="Y4" s="54">
        <v>7.1</v>
      </c>
      <c r="AM4" t="s">
        <v>1978</v>
      </c>
      <c r="AN4" t="s">
        <v>1979</v>
      </c>
      <c r="AO4" t="s">
        <v>1980</v>
      </c>
      <c r="AQ4" t="s">
        <v>1981</v>
      </c>
    </row>
    <row r="5" spans="1:43" ht="23.9" customHeight="1">
      <c r="A5" t="b">
        <v>0</v>
      </c>
      <c r="B5" t="s">
        <v>1965</v>
      </c>
      <c r="C5" t="s">
        <v>1966</v>
      </c>
      <c r="D5" t="s">
        <v>1967</v>
      </c>
      <c r="E5" t="s">
        <v>468</v>
      </c>
      <c r="F5" t="s">
        <v>470</v>
      </c>
      <c r="G5" t="s">
        <v>469</v>
      </c>
      <c r="H5" t="s">
        <v>1986</v>
      </c>
      <c r="I5" t="s">
        <v>1969</v>
      </c>
      <c r="J5" t="s">
        <v>1955</v>
      </c>
      <c r="K5" t="s">
        <v>1970</v>
      </c>
      <c r="L5" t="s">
        <v>1987</v>
      </c>
      <c r="M5" t="s">
        <v>1988</v>
      </c>
      <c r="N5" t="s">
        <v>1989</v>
      </c>
      <c r="O5" t="s">
        <v>1974</v>
      </c>
      <c r="P5" t="s">
        <v>1975</v>
      </c>
      <c r="Q5" t="s">
        <v>38</v>
      </c>
      <c r="R5" t="s">
        <v>1976</v>
      </c>
      <c r="S5" s="34">
        <v>38334</v>
      </c>
      <c r="T5" s="34">
        <v>39107</v>
      </c>
      <c r="U5" t="s">
        <v>1977</v>
      </c>
      <c r="V5" s="13">
        <v>168</v>
      </c>
      <c r="W5">
        <v>85</v>
      </c>
      <c r="X5">
        <v>10</v>
      </c>
      <c r="Y5" s="54">
        <v>11.8</v>
      </c>
      <c r="AM5" t="s">
        <v>1978</v>
      </c>
      <c r="AN5" t="s">
        <v>1979</v>
      </c>
      <c r="AO5" t="s">
        <v>1980</v>
      </c>
      <c r="AQ5" t="s">
        <v>1981</v>
      </c>
    </row>
    <row r="6" spans="1:43" ht="23.9" customHeight="1">
      <c r="A6" t="b">
        <v>0</v>
      </c>
      <c r="B6" t="s">
        <v>1965</v>
      </c>
      <c r="C6" t="s">
        <v>1966</v>
      </c>
      <c r="D6" t="s">
        <v>1967</v>
      </c>
      <c r="E6" t="s">
        <v>468</v>
      </c>
      <c r="F6" t="s">
        <v>470</v>
      </c>
      <c r="G6" t="s">
        <v>469</v>
      </c>
      <c r="H6" t="s">
        <v>1990</v>
      </c>
      <c r="I6" t="s">
        <v>1969</v>
      </c>
      <c r="J6" t="s">
        <v>1955</v>
      </c>
      <c r="K6" t="s">
        <v>1970</v>
      </c>
      <c r="L6" t="s">
        <v>1991</v>
      </c>
      <c r="M6" t="s">
        <v>1992</v>
      </c>
      <c r="N6" t="s">
        <v>1993</v>
      </c>
      <c r="O6" t="s">
        <v>1974</v>
      </c>
      <c r="P6" t="s">
        <v>1975</v>
      </c>
      <c r="Q6" t="s">
        <v>38</v>
      </c>
      <c r="R6" t="s">
        <v>1976</v>
      </c>
      <c r="S6" s="34">
        <v>38334</v>
      </c>
      <c r="T6" s="34">
        <v>39107</v>
      </c>
      <c r="U6" t="s">
        <v>1977</v>
      </c>
      <c r="V6" s="13">
        <v>168</v>
      </c>
      <c r="W6">
        <v>69</v>
      </c>
      <c r="X6">
        <v>0</v>
      </c>
      <c r="Y6" s="54">
        <v>0</v>
      </c>
      <c r="AM6" t="s">
        <v>1978</v>
      </c>
      <c r="AN6" t="s">
        <v>1979</v>
      </c>
      <c r="AO6" t="s">
        <v>1980</v>
      </c>
      <c r="AQ6" t="s">
        <v>1981</v>
      </c>
    </row>
    <row r="7" spans="1:43" ht="23.9" customHeight="1">
      <c r="A7" t="b">
        <v>0</v>
      </c>
      <c r="B7" t="s">
        <v>1965</v>
      </c>
      <c r="C7" t="s">
        <v>1966</v>
      </c>
      <c r="D7" t="s">
        <v>1967</v>
      </c>
      <c r="E7" t="s">
        <v>468</v>
      </c>
      <c r="F7" t="s">
        <v>470</v>
      </c>
      <c r="G7" t="s">
        <v>469</v>
      </c>
      <c r="H7" t="s">
        <v>1994</v>
      </c>
      <c r="I7" t="s">
        <v>1969</v>
      </c>
      <c r="J7" t="s">
        <v>1955</v>
      </c>
      <c r="K7" t="s">
        <v>1970</v>
      </c>
      <c r="L7" t="s">
        <v>1995</v>
      </c>
      <c r="M7" t="s">
        <v>1996</v>
      </c>
      <c r="N7" t="s">
        <v>1959</v>
      </c>
      <c r="O7" t="s">
        <v>1974</v>
      </c>
      <c r="P7" t="s">
        <v>1975</v>
      </c>
      <c r="Q7" t="s">
        <v>38</v>
      </c>
      <c r="R7" t="s">
        <v>1976</v>
      </c>
      <c r="S7" s="34">
        <v>38334</v>
      </c>
      <c r="T7" s="34">
        <v>39107</v>
      </c>
      <c r="U7" t="s">
        <v>1977</v>
      </c>
      <c r="V7" s="13">
        <v>168</v>
      </c>
      <c r="W7">
        <v>112</v>
      </c>
      <c r="X7">
        <v>4</v>
      </c>
      <c r="Y7" s="54">
        <v>3.6</v>
      </c>
      <c r="AM7" t="s">
        <v>1978</v>
      </c>
      <c r="AN7" t="s">
        <v>1979</v>
      </c>
      <c r="AO7" t="s">
        <v>1980</v>
      </c>
      <c r="AQ7" t="s">
        <v>1981</v>
      </c>
    </row>
    <row r="8" spans="1:43" ht="23.9" customHeight="1">
      <c r="A8" t="b">
        <v>0</v>
      </c>
      <c r="B8" t="s">
        <v>1997</v>
      </c>
      <c r="C8" t="s">
        <v>1966</v>
      </c>
      <c r="D8" t="s">
        <v>1998</v>
      </c>
      <c r="E8" t="s">
        <v>550</v>
      </c>
      <c r="F8" t="s">
        <v>552</v>
      </c>
      <c r="G8" t="s">
        <v>551</v>
      </c>
      <c r="H8" t="s">
        <v>1999</v>
      </c>
      <c r="I8" t="s">
        <v>2000</v>
      </c>
      <c r="J8" t="s">
        <v>1955</v>
      </c>
      <c r="K8" t="s">
        <v>2001</v>
      </c>
      <c r="L8" t="s">
        <v>2002</v>
      </c>
      <c r="M8" t="s">
        <v>2003</v>
      </c>
      <c r="N8" t="s">
        <v>2004</v>
      </c>
      <c r="O8" t="s">
        <v>1974</v>
      </c>
      <c r="P8" t="s">
        <v>2005</v>
      </c>
      <c r="Q8" t="s">
        <v>38</v>
      </c>
      <c r="R8" t="s">
        <v>2006</v>
      </c>
      <c r="S8" s="34">
        <v>38434</v>
      </c>
      <c r="T8" s="34">
        <v>39763</v>
      </c>
      <c r="U8" t="s">
        <v>1963</v>
      </c>
      <c r="V8" s="13">
        <v>210</v>
      </c>
      <c r="W8">
        <v>105</v>
      </c>
      <c r="X8">
        <v>15</v>
      </c>
      <c r="Y8" s="54">
        <v>14.2</v>
      </c>
      <c r="AM8" t="s">
        <v>1978</v>
      </c>
      <c r="AN8" t="s">
        <v>2007</v>
      </c>
      <c r="AO8" t="s">
        <v>2008</v>
      </c>
      <c r="AP8" t="s">
        <v>2009</v>
      </c>
      <c r="AQ8" t="s">
        <v>2010</v>
      </c>
    </row>
    <row r="9" spans="1:43" ht="23.9" customHeight="1">
      <c r="A9" t="b">
        <v>0</v>
      </c>
      <c r="B9" t="s">
        <v>1997</v>
      </c>
      <c r="C9" t="s">
        <v>1966</v>
      </c>
      <c r="D9" t="s">
        <v>1998</v>
      </c>
      <c r="E9" t="s">
        <v>550</v>
      </c>
      <c r="F9" t="s">
        <v>552</v>
      </c>
      <c r="G9" t="s">
        <v>551</v>
      </c>
      <c r="H9" t="s">
        <v>2011</v>
      </c>
      <c r="I9" t="s">
        <v>2000</v>
      </c>
      <c r="J9" t="s">
        <v>1955</v>
      </c>
      <c r="K9" t="s">
        <v>2012</v>
      </c>
      <c r="L9" t="s">
        <v>2002</v>
      </c>
      <c r="M9" t="s">
        <v>2013</v>
      </c>
      <c r="N9" s="11" t="s">
        <v>2014</v>
      </c>
      <c r="O9" t="s">
        <v>1974</v>
      </c>
      <c r="P9" t="s">
        <v>2005</v>
      </c>
      <c r="Q9" t="s">
        <v>2015</v>
      </c>
      <c r="R9" t="s">
        <v>2006</v>
      </c>
      <c r="S9" s="34">
        <v>38434</v>
      </c>
      <c r="T9" s="34">
        <v>39763</v>
      </c>
      <c r="U9" t="s">
        <v>1963</v>
      </c>
      <c r="V9" s="13">
        <v>210</v>
      </c>
      <c r="W9">
        <v>125</v>
      </c>
      <c r="X9">
        <v>1</v>
      </c>
      <c r="Y9" s="54">
        <v>0.8</v>
      </c>
      <c r="AM9" t="s">
        <v>1978</v>
      </c>
      <c r="AN9" t="s">
        <v>2007</v>
      </c>
      <c r="AO9" t="s">
        <v>2008</v>
      </c>
      <c r="AP9" t="s">
        <v>2009</v>
      </c>
      <c r="AQ9" t="s">
        <v>2010</v>
      </c>
    </row>
    <row r="10" spans="1:43" ht="23.9" customHeight="1">
      <c r="A10" t="b">
        <v>0</v>
      </c>
      <c r="B10" t="s">
        <v>1997</v>
      </c>
      <c r="C10" t="s">
        <v>1966</v>
      </c>
      <c r="D10" t="s">
        <v>1998</v>
      </c>
      <c r="E10" t="s">
        <v>550</v>
      </c>
      <c r="F10" t="s">
        <v>552</v>
      </c>
      <c r="G10" t="s">
        <v>551</v>
      </c>
      <c r="H10" t="s">
        <v>2016</v>
      </c>
      <c r="I10" t="s">
        <v>2000</v>
      </c>
      <c r="J10" t="s">
        <v>1955</v>
      </c>
      <c r="K10" t="s">
        <v>2001</v>
      </c>
      <c r="L10" t="s">
        <v>2017</v>
      </c>
      <c r="M10" t="s">
        <v>2018</v>
      </c>
      <c r="N10" t="s">
        <v>2004</v>
      </c>
      <c r="O10" t="s">
        <v>1974</v>
      </c>
      <c r="P10" t="s">
        <v>2005</v>
      </c>
      <c r="Q10" t="s">
        <v>38</v>
      </c>
      <c r="R10" t="s">
        <v>2006</v>
      </c>
      <c r="S10" s="34">
        <v>38434</v>
      </c>
      <c r="T10" s="34">
        <v>39763</v>
      </c>
      <c r="U10" t="s">
        <v>1963</v>
      </c>
      <c r="V10" s="13">
        <v>322</v>
      </c>
      <c r="W10">
        <v>93</v>
      </c>
      <c r="X10">
        <v>11</v>
      </c>
      <c r="Y10" s="54">
        <v>11.8</v>
      </c>
      <c r="AM10" t="s">
        <v>1978</v>
      </c>
      <c r="AN10" t="s">
        <v>2007</v>
      </c>
      <c r="AO10" t="s">
        <v>2008</v>
      </c>
      <c r="AP10" t="s">
        <v>2009</v>
      </c>
      <c r="AQ10" t="s">
        <v>2010</v>
      </c>
    </row>
    <row r="11" spans="1:43" ht="23.9" customHeight="1">
      <c r="A11" t="b">
        <v>0</v>
      </c>
      <c r="B11" t="s">
        <v>1997</v>
      </c>
      <c r="C11" t="s">
        <v>1966</v>
      </c>
      <c r="D11" t="s">
        <v>1998</v>
      </c>
      <c r="E11" t="s">
        <v>550</v>
      </c>
      <c r="F11" t="s">
        <v>552</v>
      </c>
      <c r="G11" t="s">
        <v>551</v>
      </c>
      <c r="H11" t="s">
        <v>2019</v>
      </c>
      <c r="I11" t="s">
        <v>2000</v>
      </c>
      <c r="J11" t="s">
        <v>1955</v>
      </c>
      <c r="K11" t="s">
        <v>2012</v>
      </c>
      <c r="L11" t="s">
        <v>2017</v>
      </c>
      <c r="M11" t="s">
        <v>2013</v>
      </c>
      <c r="N11" t="s">
        <v>2014</v>
      </c>
      <c r="O11" t="s">
        <v>1974</v>
      </c>
      <c r="P11" t="s">
        <v>2005</v>
      </c>
      <c r="Q11" t="s">
        <v>2015</v>
      </c>
      <c r="R11" t="s">
        <v>2006</v>
      </c>
      <c r="S11" s="34">
        <v>38434</v>
      </c>
      <c r="T11" s="34">
        <v>39763</v>
      </c>
      <c r="U11" t="s">
        <v>1963</v>
      </c>
      <c r="V11" s="13">
        <v>322</v>
      </c>
      <c r="W11">
        <v>107</v>
      </c>
      <c r="X11">
        <v>3</v>
      </c>
      <c r="Y11" s="54">
        <v>2.8</v>
      </c>
      <c r="AM11" t="s">
        <v>1978</v>
      </c>
      <c r="AN11" t="s">
        <v>2007</v>
      </c>
      <c r="AO11" t="s">
        <v>2008</v>
      </c>
      <c r="AP11" t="s">
        <v>2009</v>
      </c>
      <c r="AQ11" t="s">
        <v>2010</v>
      </c>
    </row>
    <row r="12" spans="1:43" ht="23.9" customHeight="1">
      <c r="A12" t="b">
        <v>0</v>
      </c>
      <c r="B12" t="s">
        <v>2020</v>
      </c>
      <c r="C12" t="s">
        <v>1951</v>
      </c>
      <c r="D12" t="s">
        <v>2021</v>
      </c>
      <c r="E12" t="s">
        <v>45</v>
      </c>
      <c r="F12" t="s">
        <v>918</v>
      </c>
      <c r="G12" t="s">
        <v>917</v>
      </c>
      <c r="H12" t="s">
        <v>2022</v>
      </c>
      <c r="I12" t="s">
        <v>2023</v>
      </c>
      <c r="J12" t="s">
        <v>1955</v>
      </c>
      <c r="K12" t="s">
        <v>2024</v>
      </c>
      <c r="L12" t="s">
        <v>2025</v>
      </c>
      <c r="M12" t="s">
        <v>2026</v>
      </c>
      <c r="N12" t="s">
        <v>2027</v>
      </c>
      <c r="O12" t="s">
        <v>1974</v>
      </c>
      <c r="P12" t="s">
        <v>2028</v>
      </c>
      <c r="Q12" t="s">
        <v>38</v>
      </c>
      <c r="R12" t="s">
        <v>2029</v>
      </c>
      <c r="S12" s="34">
        <v>42461</v>
      </c>
      <c r="T12" s="34">
        <v>42787</v>
      </c>
      <c r="U12" t="s">
        <v>1977</v>
      </c>
      <c r="V12" s="13">
        <v>0</v>
      </c>
      <c r="W12">
        <v>33</v>
      </c>
      <c r="X12">
        <v>27</v>
      </c>
      <c r="Y12" s="54">
        <v>81.8</v>
      </c>
      <c r="Z12" t="s">
        <v>2030</v>
      </c>
      <c r="AD12" t="s">
        <v>41</v>
      </c>
      <c r="AG12">
        <v>33</v>
      </c>
      <c r="AH12">
        <v>7</v>
      </c>
      <c r="AI12">
        <v>25.925925929999998</v>
      </c>
      <c r="AJ12" t="s">
        <v>2031</v>
      </c>
      <c r="AM12" t="s">
        <v>1978</v>
      </c>
      <c r="AO12" t="s">
        <v>1980</v>
      </c>
      <c r="AQ12" t="s">
        <v>2032</v>
      </c>
    </row>
    <row r="13" spans="1:43" ht="23.9" customHeight="1">
      <c r="A13" t="b">
        <v>0</v>
      </c>
      <c r="B13" t="s">
        <v>2033</v>
      </c>
      <c r="C13" t="s">
        <v>1966</v>
      </c>
      <c r="D13" t="s">
        <v>2034</v>
      </c>
      <c r="E13" t="s">
        <v>814</v>
      </c>
      <c r="F13" t="s">
        <v>816</v>
      </c>
      <c r="G13" t="s">
        <v>815</v>
      </c>
      <c r="H13" t="s">
        <v>2035</v>
      </c>
      <c r="I13" t="s">
        <v>2036</v>
      </c>
      <c r="J13" t="s">
        <v>1955</v>
      </c>
      <c r="K13" t="s">
        <v>2037</v>
      </c>
      <c r="L13" t="s">
        <v>2038</v>
      </c>
      <c r="M13" t="s">
        <v>2039</v>
      </c>
      <c r="N13" t="s">
        <v>2040</v>
      </c>
      <c r="O13" t="s">
        <v>1974</v>
      </c>
      <c r="P13" t="s">
        <v>2028</v>
      </c>
      <c r="Q13" t="s">
        <v>38</v>
      </c>
      <c r="R13" t="s">
        <v>2041</v>
      </c>
      <c r="S13" s="34">
        <v>44046</v>
      </c>
      <c r="T13" s="34">
        <v>44718</v>
      </c>
      <c r="U13" t="s">
        <v>1977</v>
      </c>
      <c r="V13" s="13">
        <v>14</v>
      </c>
      <c r="W13">
        <v>291</v>
      </c>
      <c r="X13">
        <v>258</v>
      </c>
      <c r="Y13" s="54">
        <v>88.7</v>
      </c>
      <c r="AB13">
        <v>291</v>
      </c>
      <c r="AC13">
        <v>88.1</v>
      </c>
      <c r="AD13" t="s">
        <v>41</v>
      </c>
      <c r="AG13">
        <v>258</v>
      </c>
      <c r="AH13">
        <v>10</v>
      </c>
      <c r="AI13">
        <v>3.8759689919999998</v>
      </c>
      <c r="AM13" t="s">
        <v>1978</v>
      </c>
      <c r="AN13" t="s">
        <v>2007</v>
      </c>
      <c r="AO13" t="s">
        <v>2008</v>
      </c>
      <c r="AP13" t="s">
        <v>2042</v>
      </c>
      <c r="AQ13" t="s">
        <v>2043</v>
      </c>
    </row>
    <row r="14" spans="1:43" ht="23.9" customHeight="1">
      <c r="A14" t="b">
        <v>1</v>
      </c>
      <c r="B14" t="s">
        <v>2044</v>
      </c>
      <c r="C14" t="s">
        <v>1951</v>
      </c>
      <c r="D14" t="s">
        <v>2045</v>
      </c>
      <c r="E14" t="s">
        <v>550</v>
      </c>
      <c r="F14" t="s">
        <v>552</v>
      </c>
      <c r="G14" t="s">
        <v>551</v>
      </c>
      <c r="H14" t="s">
        <v>2046</v>
      </c>
      <c r="I14" t="s">
        <v>2000</v>
      </c>
      <c r="J14" t="s">
        <v>1955</v>
      </c>
      <c r="K14" t="s">
        <v>2047</v>
      </c>
      <c r="L14" t="s">
        <v>2048</v>
      </c>
      <c r="M14" t="s">
        <v>2049</v>
      </c>
      <c r="N14" t="s">
        <v>2050</v>
      </c>
      <c r="O14" t="s">
        <v>1974</v>
      </c>
      <c r="P14" t="s">
        <v>2051</v>
      </c>
      <c r="Q14" t="s">
        <v>38</v>
      </c>
      <c r="R14" t="s">
        <v>2052</v>
      </c>
      <c r="S14" s="34">
        <v>42662</v>
      </c>
      <c r="T14" s="34">
        <v>44298</v>
      </c>
      <c r="U14" t="s">
        <v>1963</v>
      </c>
      <c r="V14" s="13">
        <v>0</v>
      </c>
      <c r="W14">
        <v>5</v>
      </c>
      <c r="X14">
        <v>3</v>
      </c>
      <c r="Y14" s="54">
        <v>60</v>
      </c>
      <c r="Z14" t="s">
        <v>2048</v>
      </c>
      <c r="AM14" t="s">
        <v>1978</v>
      </c>
      <c r="AP14" t="s">
        <v>2053</v>
      </c>
      <c r="AQ14" t="s">
        <v>2054</v>
      </c>
    </row>
    <row r="15" spans="1:43" ht="23.9" customHeight="1">
      <c r="A15" t="b">
        <v>0</v>
      </c>
      <c r="B15" t="s">
        <v>2055</v>
      </c>
      <c r="C15" t="s">
        <v>1966</v>
      </c>
      <c r="D15" t="s">
        <v>2056</v>
      </c>
      <c r="E15" t="s">
        <v>140</v>
      </c>
      <c r="F15" t="s">
        <v>142</v>
      </c>
      <c r="G15" t="s">
        <v>141</v>
      </c>
      <c r="H15" t="s">
        <v>2057</v>
      </c>
      <c r="I15" t="s">
        <v>2058</v>
      </c>
      <c r="J15" t="s">
        <v>1955</v>
      </c>
      <c r="K15" t="s">
        <v>2059</v>
      </c>
      <c r="L15" t="s">
        <v>2060</v>
      </c>
      <c r="M15" t="s">
        <v>2061</v>
      </c>
      <c r="N15" t="s">
        <v>2062</v>
      </c>
      <c r="O15" t="s">
        <v>2063</v>
      </c>
      <c r="P15" t="s">
        <v>2064</v>
      </c>
      <c r="Q15" t="s">
        <v>2065</v>
      </c>
      <c r="R15" t="s">
        <v>2066</v>
      </c>
      <c r="S15" s="34"/>
      <c r="T15" s="34">
        <v>40241</v>
      </c>
      <c r="U15" t="s">
        <v>1963</v>
      </c>
      <c r="V15" s="13">
        <v>30</v>
      </c>
      <c r="W15">
        <v>20</v>
      </c>
      <c r="X15">
        <v>0</v>
      </c>
      <c r="Y15" s="54">
        <v>0</v>
      </c>
      <c r="Z15" t="s">
        <v>2067</v>
      </c>
      <c r="AM15" t="s">
        <v>1978</v>
      </c>
      <c r="AQ15" t="s">
        <v>2068</v>
      </c>
    </row>
    <row r="16" spans="1:43" ht="23.9" customHeight="1">
      <c r="A16" t="b">
        <v>0</v>
      </c>
      <c r="B16" t="s">
        <v>2055</v>
      </c>
      <c r="C16" t="s">
        <v>1966</v>
      </c>
      <c r="D16" t="s">
        <v>2056</v>
      </c>
      <c r="E16" t="s">
        <v>140</v>
      </c>
      <c r="F16" t="s">
        <v>142</v>
      </c>
      <c r="G16" t="s">
        <v>141</v>
      </c>
      <c r="H16" t="s">
        <v>2069</v>
      </c>
      <c r="I16" t="s">
        <v>2058</v>
      </c>
      <c r="J16" t="s">
        <v>1955</v>
      </c>
      <c r="K16" t="s">
        <v>2059</v>
      </c>
      <c r="L16" t="s">
        <v>2070</v>
      </c>
      <c r="M16" t="s">
        <v>2061</v>
      </c>
      <c r="N16" t="s">
        <v>2062</v>
      </c>
      <c r="O16" t="s">
        <v>2063</v>
      </c>
      <c r="P16" t="s">
        <v>2064</v>
      </c>
      <c r="Q16" t="s">
        <v>2065</v>
      </c>
      <c r="R16" t="s">
        <v>2066</v>
      </c>
      <c r="S16" s="34"/>
      <c r="T16" s="34">
        <v>40241</v>
      </c>
      <c r="U16" t="s">
        <v>1963</v>
      </c>
      <c r="V16" s="13">
        <v>390</v>
      </c>
      <c r="W16">
        <v>20</v>
      </c>
      <c r="X16">
        <v>4</v>
      </c>
      <c r="Y16" s="54">
        <v>20</v>
      </c>
      <c r="Z16" t="s">
        <v>2067</v>
      </c>
      <c r="AM16" t="s">
        <v>1978</v>
      </c>
      <c r="AQ16" t="s">
        <v>2068</v>
      </c>
    </row>
    <row r="17" spans="1:43" ht="23.9" customHeight="1">
      <c r="A17" t="b">
        <v>1</v>
      </c>
      <c r="B17" t="s">
        <v>2071</v>
      </c>
      <c r="C17" t="s">
        <v>2072</v>
      </c>
      <c r="D17" s="2">
        <v>4163684</v>
      </c>
      <c r="E17" t="s">
        <v>140</v>
      </c>
      <c r="F17" t="s">
        <v>151</v>
      </c>
      <c r="G17" t="s">
        <v>150</v>
      </c>
      <c r="H17" t="s">
        <v>2073</v>
      </c>
      <c r="I17" t="s">
        <v>2058</v>
      </c>
      <c r="J17" t="s">
        <v>1955</v>
      </c>
      <c r="K17" t="s">
        <v>2074</v>
      </c>
      <c r="L17" t="s">
        <v>2075</v>
      </c>
      <c r="M17" t="s">
        <v>2076</v>
      </c>
      <c r="N17" t="s">
        <v>1959</v>
      </c>
      <c r="O17" t="s">
        <v>2063</v>
      </c>
      <c r="P17" t="s">
        <v>2064</v>
      </c>
      <c r="Q17" t="s">
        <v>1959</v>
      </c>
      <c r="R17" t="s">
        <v>2077</v>
      </c>
      <c r="S17" s="34"/>
      <c r="T17" s="34"/>
      <c r="U17" t="s">
        <v>1963</v>
      </c>
      <c r="V17" s="13">
        <v>30</v>
      </c>
      <c r="W17">
        <v>811</v>
      </c>
      <c r="X17">
        <v>502</v>
      </c>
      <c r="Y17" s="54">
        <v>62</v>
      </c>
      <c r="Z17" t="s">
        <v>2078</v>
      </c>
      <c r="AD17" t="s">
        <v>41</v>
      </c>
      <c r="AI17">
        <v>87</v>
      </c>
      <c r="AJ17">
        <v>3</v>
      </c>
      <c r="AK17" t="s">
        <v>30</v>
      </c>
      <c r="AL17" t="s">
        <v>30</v>
      </c>
    </row>
    <row r="18" spans="1:43" ht="23.9" customHeight="1">
      <c r="A18" t="b">
        <v>1</v>
      </c>
      <c r="B18" t="s">
        <v>2071</v>
      </c>
      <c r="C18" t="s">
        <v>2072</v>
      </c>
      <c r="D18" s="2" t="s">
        <v>2079</v>
      </c>
      <c r="E18" t="s">
        <v>140</v>
      </c>
      <c r="F18" t="s">
        <v>151</v>
      </c>
      <c r="G18" t="s">
        <v>150</v>
      </c>
      <c r="H18" t="s">
        <v>2080</v>
      </c>
      <c r="I18" t="s">
        <v>2058</v>
      </c>
      <c r="J18" t="s">
        <v>1955</v>
      </c>
      <c r="K18" t="s">
        <v>2074</v>
      </c>
      <c r="L18" t="s">
        <v>2081</v>
      </c>
      <c r="M18" t="s">
        <v>2076</v>
      </c>
      <c r="N18" t="s">
        <v>1959</v>
      </c>
      <c r="O18" t="s">
        <v>2063</v>
      </c>
      <c r="P18" t="s">
        <v>2064</v>
      </c>
      <c r="Q18" t="s">
        <v>1959</v>
      </c>
      <c r="R18" t="s">
        <v>2077</v>
      </c>
      <c r="S18" s="34"/>
      <c r="T18" s="34"/>
      <c r="U18" t="s">
        <v>1963</v>
      </c>
      <c r="V18" s="13">
        <v>90</v>
      </c>
      <c r="W18">
        <v>811</v>
      </c>
      <c r="X18">
        <v>543</v>
      </c>
      <c r="Y18" s="54">
        <v>67</v>
      </c>
      <c r="Z18" t="s">
        <v>2078</v>
      </c>
      <c r="AD18" t="s">
        <v>41</v>
      </c>
      <c r="AI18">
        <v>46</v>
      </c>
      <c r="AJ18">
        <v>3</v>
      </c>
      <c r="AK18" t="s">
        <v>30</v>
      </c>
      <c r="AL18" t="s">
        <v>30</v>
      </c>
    </row>
    <row r="19" spans="1:43" ht="23.9" customHeight="1">
      <c r="A19" t="b">
        <v>1</v>
      </c>
      <c r="B19" t="s">
        <v>2071</v>
      </c>
      <c r="C19" t="s">
        <v>2072</v>
      </c>
      <c r="D19" s="2" t="s">
        <v>2079</v>
      </c>
      <c r="E19" t="s">
        <v>140</v>
      </c>
      <c r="F19" t="s">
        <v>151</v>
      </c>
      <c r="G19" t="s">
        <v>150</v>
      </c>
      <c r="H19" t="s">
        <v>2082</v>
      </c>
      <c r="I19" t="s">
        <v>2058</v>
      </c>
      <c r="J19" t="s">
        <v>1955</v>
      </c>
      <c r="K19" t="s">
        <v>2074</v>
      </c>
      <c r="L19" t="s">
        <v>2083</v>
      </c>
      <c r="M19" t="s">
        <v>2076</v>
      </c>
      <c r="N19" t="s">
        <v>1959</v>
      </c>
      <c r="O19" t="s">
        <v>2063</v>
      </c>
      <c r="P19" t="s">
        <v>2064</v>
      </c>
      <c r="Q19" t="s">
        <v>1959</v>
      </c>
      <c r="R19" t="s">
        <v>2077</v>
      </c>
      <c r="S19" s="34"/>
      <c r="T19" s="34"/>
      <c r="U19" t="s">
        <v>1963</v>
      </c>
      <c r="V19" s="13">
        <v>360</v>
      </c>
      <c r="W19">
        <v>811</v>
      </c>
      <c r="X19">
        <v>235</v>
      </c>
      <c r="Y19" s="54">
        <v>29</v>
      </c>
      <c r="Z19" t="s">
        <v>2078</v>
      </c>
      <c r="AD19" t="s">
        <v>41</v>
      </c>
      <c r="AI19">
        <v>5</v>
      </c>
      <c r="AJ19">
        <v>3</v>
      </c>
      <c r="AK19" t="s">
        <v>30</v>
      </c>
      <c r="AL19" t="s">
        <v>30</v>
      </c>
    </row>
    <row r="20" spans="1:43" ht="23.9" customHeight="1">
      <c r="A20" t="b">
        <v>1</v>
      </c>
      <c r="B20" t="s">
        <v>2071</v>
      </c>
      <c r="C20" t="s">
        <v>2072</v>
      </c>
      <c r="D20" s="2" t="s">
        <v>2079</v>
      </c>
      <c r="E20" t="s">
        <v>140</v>
      </c>
      <c r="F20" t="s">
        <v>151</v>
      </c>
      <c r="G20" t="s">
        <v>150</v>
      </c>
      <c r="H20" t="s">
        <v>2084</v>
      </c>
      <c r="I20" t="s">
        <v>2058</v>
      </c>
      <c r="J20" t="s">
        <v>1955</v>
      </c>
      <c r="K20" t="s">
        <v>2085</v>
      </c>
      <c r="L20" t="s">
        <v>2086</v>
      </c>
      <c r="M20" t="s">
        <v>2076</v>
      </c>
      <c r="N20" t="s">
        <v>1959</v>
      </c>
      <c r="O20" t="s">
        <v>2063</v>
      </c>
      <c r="P20" t="s">
        <v>2064</v>
      </c>
      <c r="Q20" t="s">
        <v>1959</v>
      </c>
      <c r="R20" t="s">
        <v>2077</v>
      </c>
      <c r="S20" s="34"/>
      <c r="T20" s="34"/>
      <c r="U20" t="s">
        <v>1963</v>
      </c>
      <c r="V20" s="13">
        <v>390</v>
      </c>
      <c r="W20">
        <v>811</v>
      </c>
      <c r="X20">
        <v>673</v>
      </c>
      <c r="Y20" s="54">
        <v>83</v>
      </c>
      <c r="Z20" t="s">
        <v>2078</v>
      </c>
      <c r="AD20" t="s">
        <v>41</v>
      </c>
      <c r="AI20">
        <v>94</v>
      </c>
      <c r="AJ20">
        <v>3</v>
      </c>
      <c r="AK20" t="s">
        <v>41</v>
      </c>
      <c r="AL20" t="s">
        <v>30</v>
      </c>
    </row>
    <row r="21" spans="1:43" ht="23.9" customHeight="1">
      <c r="A21" t="b">
        <v>1</v>
      </c>
      <c r="B21" t="s">
        <v>2071</v>
      </c>
      <c r="C21" t="s">
        <v>2072</v>
      </c>
      <c r="D21" s="2" t="s">
        <v>2079</v>
      </c>
      <c r="E21" t="s">
        <v>140</v>
      </c>
      <c r="F21" t="s">
        <v>151</v>
      </c>
      <c r="G21" t="s">
        <v>150</v>
      </c>
      <c r="H21" t="s">
        <v>2087</v>
      </c>
      <c r="I21" t="s">
        <v>2058</v>
      </c>
      <c r="J21" t="s">
        <v>1955</v>
      </c>
      <c r="K21" t="s">
        <v>2085</v>
      </c>
      <c r="L21" t="s">
        <v>2088</v>
      </c>
      <c r="M21" t="s">
        <v>2076</v>
      </c>
      <c r="N21" t="s">
        <v>1959</v>
      </c>
      <c r="O21" t="s">
        <v>2063</v>
      </c>
      <c r="P21" t="s">
        <v>2064</v>
      </c>
      <c r="Q21" t="s">
        <v>1959</v>
      </c>
      <c r="R21" t="s">
        <v>2077</v>
      </c>
      <c r="S21" s="34"/>
      <c r="T21" s="34"/>
      <c r="U21" t="s">
        <v>1963</v>
      </c>
      <c r="V21" s="13">
        <v>450</v>
      </c>
      <c r="W21">
        <v>811</v>
      </c>
      <c r="X21">
        <v>673</v>
      </c>
      <c r="Y21" s="54">
        <v>83</v>
      </c>
      <c r="Z21" t="s">
        <v>2078</v>
      </c>
      <c r="AD21" t="s">
        <v>41</v>
      </c>
      <c r="AI21">
        <v>88</v>
      </c>
      <c r="AJ21">
        <v>3</v>
      </c>
      <c r="AK21" t="s">
        <v>41</v>
      </c>
      <c r="AL21" t="s">
        <v>30</v>
      </c>
    </row>
    <row r="22" spans="1:43" ht="23.9" customHeight="1">
      <c r="A22" t="b">
        <v>1</v>
      </c>
      <c r="B22" t="s">
        <v>2071</v>
      </c>
      <c r="C22" t="s">
        <v>2072</v>
      </c>
      <c r="D22" s="2" t="s">
        <v>2079</v>
      </c>
      <c r="E22" t="s">
        <v>140</v>
      </c>
      <c r="F22" t="s">
        <v>151</v>
      </c>
      <c r="G22" t="s">
        <v>150</v>
      </c>
      <c r="H22" t="s">
        <v>2089</v>
      </c>
      <c r="I22" t="s">
        <v>2058</v>
      </c>
      <c r="J22" t="s">
        <v>1955</v>
      </c>
      <c r="K22" t="s">
        <v>2085</v>
      </c>
      <c r="L22" t="s">
        <v>2090</v>
      </c>
      <c r="M22" t="s">
        <v>2076</v>
      </c>
      <c r="N22" t="s">
        <v>1959</v>
      </c>
      <c r="O22" t="s">
        <v>2063</v>
      </c>
      <c r="P22" t="s">
        <v>2064</v>
      </c>
      <c r="Q22" t="s">
        <v>1959</v>
      </c>
      <c r="R22" t="s">
        <v>2077</v>
      </c>
      <c r="S22" s="34"/>
      <c r="T22" s="34"/>
      <c r="U22" t="s">
        <v>1963</v>
      </c>
      <c r="V22" s="13">
        <v>720</v>
      </c>
      <c r="W22">
        <v>811</v>
      </c>
      <c r="X22">
        <v>608</v>
      </c>
      <c r="Y22" s="54">
        <v>75</v>
      </c>
      <c r="Z22" t="s">
        <v>2078</v>
      </c>
      <c r="AD22" t="s">
        <v>41</v>
      </c>
      <c r="AI22">
        <v>42</v>
      </c>
      <c r="AJ22">
        <v>3</v>
      </c>
      <c r="AK22" t="s">
        <v>41</v>
      </c>
      <c r="AL22" t="s">
        <v>30</v>
      </c>
    </row>
    <row r="23" spans="1:43" ht="23.9" customHeight="1">
      <c r="A23" t="b">
        <v>1</v>
      </c>
      <c r="B23" t="s">
        <v>2091</v>
      </c>
      <c r="C23" t="s">
        <v>2072</v>
      </c>
      <c r="D23" s="2" t="s">
        <v>2092</v>
      </c>
      <c r="E23" t="s">
        <v>140</v>
      </c>
      <c r="F23" t="s">
        <v>142</v>
      </c>
      <c r="G23" t="s">
        <v>141</v>
      </c>
      <c r="H23" t="s">
        <v>2093</v>
      </c>
      <c r="I23" t="s">
        <v>2058</v>
      </c>
      <c r="J23" t="s">
        <v>1955</v>
      </c>
      <c r="K23" t="s">
        <v>2094</v>
      </c>
      <c r="L23" t="s">
        <v>2095</v>
      </c>
      <c r="M23" t="s">
        <v>2096</v>
      </c>
      <c r="N23" t="s">
        <v>1959</v>
      </c>
      <c r="O23" t="s">
        <v>1960</v>
      </c>
      <c r="P23" t="s">
        <v>2097</v>
      </c>
      <c r="Q23" t="s">
        <v>1959</v>
      </c>
      <c r="R23" t="s">
        <v>2098</v>
      </c>
      <c r="S23" s="34"/>
      <c r="T23" s="34"/>
      <c r="U23" t="s">
        <v>1963</v>
      </c>
      <c r="V23" s="13">
        <v>84</v>
      </c>
      <c r="W23">
        <v>133</v>
      </c>
      <c r="X23">
        <v>11</v>
      </c>
      <c r="Y23" s="54">
        <v>8.3000000000000007</v>
      </c>
      <c r="Z23" t="s">
        <v>2099</v>
      </c>
      <c r="AD23" t="s">
        <v>41</v>
      </c>
      <c r="AG23">
        <v>11</v>
      </c>
      <c r="AH23">
        <v>2</v>
      </c>
      <c r="AI23">
        <v>18.18181818181818</v>
      </c>
      <c r="AK23" t="s">
        <v>1964</v>
      </c>
      <c r="AL23" t="s">
        <v>30</v>
      </c>
    </row>
    <row r="24" spans="1:43" ht="23.9" customHeight="1">
      <c r="A24" t="b">
        <v>1</v>
      </c>
      <c r="B24" t="s">
        <v>2091</v>
      </c>
      <c r="C24" t="s">
        <v>2072</v>
      </c>
      <c r="D24" s="2" t="s">
        <v>2092</v>
      </c>
      <c r="E24" t="s">
        <v>140</v>
      </c>
      <c r="F24" t="s">
        <v>142</v>
      </c>
      <c r="G24" t="s">
        <v>141</v>
      </c>
      <c r="H24" t="s">
        <v>2100</v>
      </c>
      <c r="J24" t="s">
        <v>1955</v>
      </c>
      <c r="K24" t="s">
        <v>2101</v>
      </c>
      <c r="L24" t="s">
        <v>2102</v>
      </c>
      <c r="M24" t="s">
        <v>2096</v>
      </c>
      <c r="O24" t="s">
        <v>1960</v>
      </c>
      <c r="P24" t="s">
        <v>2097</v>
      </c>
      <c r="Q24"/>
      <c r="R24" t="s">
        <v>2103</v>
      </c>
      <c r="S24" s="34"/>
      <c r="T24" s="34"/>
      <c r="U24" t="s">
        <v>1963</v>
      </c>
      <c r="V24" s="13">
        <v>84</v>
      </c>
      <c r="W24">
        <v>211</v>
      </c>
      <c r="X24">
        <v>4</v>
      </c>
      <c r="Y24" s="54">
        <v>1.9</v>
      </c>
      <c r="Z24" t="s">
        <v>2099</v>
      </c>
      <c r="AK24" t="s">
        <v>1964</v>
      </c>
      <c r="AL24" t="s">
        <v>30</v>
      </c>
    </row>
    <row r="25" spans="1:43" ht="23.9" customHeight="1">
      <c r="A25" t="b">
        <v>1</v>
      </c>
      <c r="B25" t="s">
        <v>2104</v>
      </c>
      <c r="C25" t="s">
        <v>2105</v>
      </c>
      <c r="D25" s="2" t="s">
        <v>2106</v>
      </c>
      <c r="E25" t="s">
        <v>179</v>
      </c>
      <c r="F25" t="s">
        <v>181</v>
      </c>
      <c r="G25" t="s">
        <v>180</v>
      </c>
      <c r="H25" t="s">
        <v>2107</v>
      </c>
      <c r="I25" t="s">
        <v>2108</v>
      </c>
      <c r="J25" t="s">
        <v>1955</v>
      </c>
      <c r="K25" t="s">
        <v>2109</v>
      </c>
      <c r="L25" t="s">
        <v>2110</v>
      </c>
      <c r="M25" t="s">
        <v>2111</v>
      </c>
      <c r="N25" t="s">
        <v>1959</v>
      </c>
      <c r="O25" t="s">
        <v>2112</v>
      </c>
      <c r="P25" t="s">
        <v>2112</v>
      </c>
      <c r="Q25" t="s">
        <v>38</v>
      </c>
      <c r="R25" t="s">
        <v>2112</v>
      </c>
      <c r="S25" s="34" t="s">
        <v>1964</v>
      </c>
      <c r="T25" s="34">
        <v>41482</v>
      </c>
      <c r="U25" t="s">
        <v>1977</v>
      </c>
      <c r="V25" s="13">
        <v>42</v>
      </c>
      <c r="W25">
        <v>6</v>
      </c>
      <c r="X25">
        <v>3</v>
      </c>
      <c r="Y25" s="54">
        <v>50</v>
      </c>
      <c r="Z25" t="s">
        <v>2113</v>
      </c>
      <c r="AK25" t="s">
        <v>30</v>
      </c>
      <c r="AL25" t="s">
        <v>30</v>
      </c>
    </row>
    <row r="26" spans="1:43" ht="23.9" customHeight="1">
      <c r="A26" t="b">
        <v>0</v>
      </c>
      <c r="B26" t="s">
        <v>2033</v>
      </c>
      <c r="C26" t="s">
        <v>1966</v>
      </c>
      <c r="D26" t="s">
        <v>2034</v>
      </c>
      <c r="E26" t="s">
        <v>814</v>
      </c>
      <c r="F26" t="s">
        <v>816</v>
      </c>
      <c r="G26" t="s">
        <v>815</v>
      </c>
      <c r="H26" t="s">
        <v>2114</v>
      </c>
      <c r="I26" t="s">
        <v>2036</v>
      </c>
      <c r="J26" t="s">
        <v>1955</v>
      </c>
      <c r="K26" t="s">
        <v>2115</v>
      </c>
      <c r="L26" t="s">
        <v>2116</v>
      </c>
      <c r="M26" t="s">
        <v>2117</v>
      </c>
      <c r="N26" t="s">
        <v>2118</v>
      </c>
      <c r="O26" t="s">
        <v>1974</v>
      </c>
      <c r="P26" t="s">
        <v>2028</v>
      </c>
      <c r="Q26" t="s">
        <v>38</v>
      </c>
      <c r="R26" t="s">
        <v>2041</v>
      </c>
      <c r="S26" s="34">
        <v>44046</v>
      </c>
      <c r="T26" s="34">
        <v>44718</v>
      </c>
      <c r="U26" t="s">
        <v>1977</v>
      </c>
      <c r="V26" s="13">
        <v>0</v>
      </c>
      <c r="W26">
        <v>136</v>
      </c>
      <c r="X26">
        <v>119</v>
      </c>
      <c r="Y26" s="54">
        <v>87.5</v>
      </c>
      <c r="AB26">
        <v>136</v>
      </c>
      <c r="AC26">
        <v>95.6</v>
      </c>
      <c r="AD26" t="s">
        <v>41</v>
      </c>
      <c r="AG26">
        <v>119</v>
      </c>
      <c r="AH26">
        <v>8</v>
      </c>
      <c r="AI26">
        <v>6.722689076</v>
      </c>
      <c r="AM26" t="s">
        <v>1978</v>
      </c>
      <c r="AN26" t="s">
        <v>2007</v>
      </c>
      <c r="AO26" t="s">
        <v>2008</v>
      </c>
      <c r="AP26" t="s">
        <v>2042</v>
      </c>
      <c r="AQ26" t="s">
        <v>2043</v>
      </c>
    </row>
    <row r="27" spans="1:43" ht="23.9" customHeight="1">
      <c r="A27" t="b">
        <v>1</v>
      </c>
      <c r="B27" t="s">
        <v>2104</v>
      </c>
      <c r="C27" t="s">
        <v>2105</v>
      </c>
      <c r="D27" s="2" t="s">
        <v>2106</v>
      </c>
      <c r="E27" t="s">
        <v>179</v>
      </c>
      <c r="F27" t="s">
        <v>181</v>
      </c>
      <c r="G27" t="s">
        <v>180</v>
      </c>
      <c r="H27" t="s">
        <v>2119</v>
      </c>
      <c r="I27" t="s">
        <v>2108</v>
      </c>
      <c r="J27" t="s">
        <v>1955</v>
      </c>
      <c r="K27" t="s">
        <v>2120</v>
      </c>
      <c r="L27" t="s">
        <v>2110</v>
      </c>
      <c r="M27" t="s">
        <v>2121</v>
      </c>
      <c r="N27" t="s">
        <v>1959</v>
      </c>
      <c r="O27" t="s">
        <v>2112</v>
      </c>
      <c r="P27" t="s">
        <v>2112</v>
      </c>
      <c r="Q27" t="s">
        <v>38</v>
      </c>
      <c r="R27" t="s">
        <v>2112</v>
      </c>
      <c r="S27" s="34" t="s">
        <v>1964</v>
      </c>
      <c r="T27" s="34">
        <v>41482</v>
      </c>
      <c r="U27" t="s">
        <v>1977</v>
      </c>
      <c r="V27" s="13">
        <v>42</v>
      </c>
      <c r="W27">
        <v>6</v>
      </c>
      <c r="X27">
        <v>5</v>
      </c>
      <c r="Y27" s="54">
        <v>83</v>
      </c>
      <c r="Z27" t="s">
        <v>2113</v>
      </c>
      <c r="AK27" t="s">
        <v>30</v>
      </c>
      <c r="AL27" t="s">
        <v>30</v>
      </c>
    </row>
    <row r="28" spans="1:43" ht="23.9" customHeight="1">
      <c r="A28" t="b">
        <v>1</v>
      </c>
      <c r="B28" t="s">
        <v>2104</v>
      </c>
      <c r="C28" t="s">
        <v>2105</v>
      </c>
      <c r="D28" s="2" t="s">
        <v>2106</v>
      </c>
      <c r="E28" t="s">
        <v>179</v>
      </c>
      <c r="F28" t="s">
        <v>181</v>
      </c>
      <c r="G28" t="s">
        <v>180</v>
      </c>
      <c r="H28" t="s">
        <v>2122</v>
      </c>
      <c r="I28" t="s">
        <v>2108</v>
      </c>
      <c r="J28" t="s">
        <v>1955</v>
      </c>
      <c r="K28" t="s">
        <v>2123</v>
      </c>
      <c r="L28" t="s">
        <v>2110</v>
      </c>
      <c r="M28" t="s">
        <v>2124</v>
      </c>
      <c r="N28" t="s">
        <v>1959</v>
      </c>
      <c r="O28" t="s">
        <v>2112</v>
      </c>
      <c r="P28" t="s">
        <v>2112</v>
      </c>
      <c r="Q28" t="s">
        <v>38</v>
      </c>
      <c r="R28" t="s">
        <v>2112</v>
      </c>
      <c r="S28" s="34" t="s">
        <v>1964</v>
      </c>
      <c r="T28" s="34">
        <v>41482</v>
      </c>
      <c r="U28" t="s">
        <v>1977</v>
      </c>
      <c r="V28" s="13">
        <v>42</v>
      </c>
      <c r="W28">
        <v>6</v>
      </c>
      <c r="X28">
        <v>5</v>
      </c>
      <c r="Y28" s="54">
        <v>83</v>
      </c>
      <c r="Z28" t="s">
        <v>2113</v>
      </c>
      <c r="AK28" t="s">
        <v>30</v>
      </c>
      <c r="AL28" t="s">
        <v>30</v>
      </c>
    </row>
    <row r="29" spans="1:43" ht="23.9" customHeight="1">
      <c r="A29" t="b">
        <v>1</v>
      </c>
      <c r="B29" t="s">
        <v>2104</v>
      </c>
      <c r="C29" t="s">
        <v>2105</v>
      </c>
      <c r="D29" s="2" t="s">
        <v>2106</v>
      </c>
      <c r="E29" t="s">
        <v>179</v>
      </c>
      <c r="F29" t="s">
        <v>181</v>
      </c>
      <c r="G29" t="s">
        <v>180</v>
      </c>
      <c r="H29" t="s">
        <v>2125</v>
      </c>
      <c r="I29" t="s">
        <v>2108</v>
      </c>
      <c r="J29" t="s">
        <v>1955</v>
      </c>
      <c r="K29" t="s">
        <v>2126</v>
      </c>
      <c r="L29" t="s">
        <v>2110</v>
      </c>
      <c r="M29" t="s">
        <v>2127</v>
      </c>
      <c r="N29" t="s">
        <v>1959</v>
      </c>
      <c r="O29" t="s">
        <v>2112</v>
      </c>
      <c r="P29" t="s">
        <v>2112</v>
      </c>
      <c r="Q29" t="s">
        <v>38</v>
      </c>
      <c r="R29" t="s">
        <v>2112</v>
      </c>
      <c r="S29" s="34" t="s">
        <v>1964</v>
      </c>
      <c r="T29" s="34">
        <v>41482</v>
      </c>
      <c r="U29" t="s">
        <v>1977</v>
      </c>
      <c r="V29" s="13">
        <v>42</v>
      </c>
      <c r="W29">
        <v>6</v>
      </c>
      <c r="X29">
        <v>4</v>
      </c>
      <c r="Y29" s="54">
        <v>67</v>
      </c>
      <c r="Z29" t="s">
        <v>2113</v>
      </c>
      <c r="AK29" t="s">
        <v>30</v>
      </c>
      <c r="AL29" t="s">
        <v>30</v>
      </c>
    </row>
    <row r="30" spans="1:43" ht="23.9" customHeight="1">
      <c r="A30" t="b">
        <v>1</v>
      </c>
      <c r="B30" t="s">
        <v>2104</v>
      </c>
      <c r="C30" t="s">
        <v>2105</v>
      </c>
      <c r="D30" s="2" t="s">
        <v>2106</v>
      </c>
      <c r="E30" t="s">
        <v>179</v>
      </c>
      <c r="F30" t="s">
        <v>181</v>
      </c>
      <c r="G30" t="s">
        <v>180</v>
      </c>
      <c r="H30" t="s">
        <v>2128</v>
      </c>
      <c r="I30" t="s">
        <v>2108</v>
      </c>
      <c r="J30" t="s">
        <v>1955</v>
      </c>
      <c r="K30" t="s">
        <v>2129</v>
      </c>
      <c r="L30" t="s">
        <v>2110</v>
      </c>
      <c r="M30" t="s">
        <v>2130</v>
      </c>
      <c r="N30" t="s">
        <v>1959</v>
      </c>
      <c r="O30" t="s">
        <v>2112</v>
      </c>
      <c r="P30" t="s">
        <v>2112</v>
      </c>
      <c r="Q30" t="s">
        <v>38</v>
      </c>
      <c r="R30" t="s">
        <v>2112</v>
      </c>
      <c r="S30" s="34" t="s">
        <v>1964</v>
      </c>
      <c r="T30" s="34">
        <v>41482</v>
      </c>
      <c r="U30" t="s">
        <v>1977</v>
      </c>
      <c r="V30" s="13">
        <v>42</v>
      </c>
      <c r="W30">
        <v>6</v>
      </c>
      <c r="X30">
        <v>5</v>
      </c>
      <c r="Y30" s="54">
        <v>83</v>
      </c>
      <c r="Z30" t="s">
        <v>2113</v>
      </c>
      <c r="AJ30">
        <v>50</v>
      </c>
      <c r="AK30" t="s">
        <v>30</v>
      </c>
      <c r="AL30" t="s">
        <v>30</v>
      </c>
    </row>
    <row r="31" spans="1:43" ht="23.9" customHeight="1">
      <c r="A31" t="b">
        <v>1</v>
      </c>
      <c r="B31" t="s">
        <v>2104</v>
      </c>
      <c r="C31" t="s">
        <v>2105</v>
      </c>
      <c r="D31" s="2" t="s">
        <v>2106</v>
      </c>
      <c r="E31" t="s">
        <v>179</v>
      </c>
      <c r="F31" t="s">
        <v>181</v>
      </c>
      <c r="G31" t="s">
        <v>180</v>
      </c>
      <c r="H31" t="s">
        <v>2131</v>
      </c>
      <c r="I31" t="s">
        <v>2108</v>
      </c>
      <c r="J31" t="s">
        <v>1955</v>
      </c>
      <c r="K31" t="s">
        <v>2132</v>
      </c>
      <c r="L31" t="s">
        <v>2110</v>
      </c>
      <c r="M31" t="s">
        <v>2133</v>
      </c>
      <c r="N31" t="s">
        <v>1959</v>
      </c>
      <c r="O31" t="s">
        <v>2112</v>
      </c>
      <c r="P31" t="s">
        <v>2112</v>
      </c>
      <c r="Q31" t="s">
        <v>38</v>
      </c>
      <c r="R31" t="s">
        <v>2112</v>
      </c>
      <c r="S31" s="34" t="s">
        <v>1964</v>
      </c>
      <c r="T31" s="34">
        <v>41482</v>
      </c>
      <c r="U31" t="s">
        <v>1963</v>
      </c>
      <c r="V31" s="13">
        <v>42</v>
      </c>
      <c r="W31">
        <v>6</v>
      </c>
      <c r="X31">
        <v>5</v>
      </c>
      <c r="Y31" s="54">
        <v>83</v>
      </c>
      <c r="Z31" t="s">
        <v>2113</v>
      </c>
      <c r="AK31" t="s">
        <v>30</v>
      </c>
      <c r="AL31" t="s">
        <v>30</v>
      </c>
    </row>
    <row r="32" spans="1:43" ht="23.9" customHeight="1">
      <c r="A32" t="b">
        <v>1</v>
      </c>
      <c r="B32" t="s">
        <v>2104</v>
      </c>
      <c r="C32" t="s">
        <v>2105</v>
      </c>
      <c r="D32" s="2" t="s">
        <v>2106</v>
      </c>
      <c r="E32" t="s">
        <v>179</v>
      </c>
      <c r="F32" t="s">
        <v>181</v>
      </c>
      <c r="G32" t="s">
        <v>180</v>
      </c>
      <c r="H32" t="s">
        <v>2134</v>
      </c>
      <c r="I32" t="s">
        <v>2108</v>
      </c>
      <c r="J32" t="s">
        <v>1955</v>
      </c>
      <c r="K32" t="s">
        <v>2135</v>
      </c>
      <c r="L32" t="s">
        <v>2110</v>
      </c>
      <c r="M32" t="s">
        <v>2136</v>
      </c>
      <c r="N32" t="s">
        <v>1959</v>
      </c>
      <c r="O32" t="s">
        <v>2112</v>
      </c>
      <c r="P32" t="s">
        <v>2112</v>
      </c>
      <c r="Q32" t="s">
        <v>38</v>
      </c>
      <c r="R32" t="s">
        <v>2112</v>
      </c>
      <c r="S32" s="34" t="s">
        <v>1964</v>
      </c>
      <c r="T32" s="34">
        <v>41482</v>
      </c>
      <c r="U32" t="s">
        <v>1963</v>
      </c>
      <c r="V32" s="13">
        <v>42</v>
      </c>
      <c r="W32">
        <v>6</v>
      </c>
      <c r="X32">
        <v>6</v>
      </c>
      <c r="Y32" s="54">
        <v>100</v>
      </c>
      <c r="Z32" t="s">
        <v>2113</v>
      </c>
      <c r="AK32" t="s">
        <v>30</v>
      </c>
      <c r="AL32" t="s">
        <v>30</v>
      </c>
    </row>
    <row r="33" spans="1:43" ht="23.9" customHeight="1">
      <c r="A33" t="b">
        <v>1</v>
      </c>
      <c r="B33" t="s">
        <v>2104</v>
      </c>
      <c r="C33" t="s">
        <v>2105</v>
      </c>
      <c r="D33" s="2" t="s">
        <v>2106</v>
      </c>
      <c r="E33" t="s">
        <v>179</v>
      </c>
      <c r="F33" t="s">
        <v>181</v>
      </c>
      <c r="G33" t="s">
        <v>180</v>
      </c>
      <c r="H33" t="s">
        <v>2137</v>
      </c>
      <c r="I33" t="s">
        <v>2108</v>
      </c>
      <c r="J33" t="s">
        <v>1955</v>
      </c>
      <c r="K33" t="s">
        <v>2138</v>
      </c>
      <c r="L33" t="s">
        <v>2110</v>
      </c>
      <c r="M33" t="s">
        <v>2139</v>
      </c>
      <c r="N33" t="s">
        <v>1959</v>
      </c>
      <c r="O33" t="s">
        <v>2112</v>
      </c>
      <c r="P33" t="s">
        <v>2112</v>
      </c>
      <c r="Q33" t="s">
        <v>38</v>
      </c>
      <c r="R33" t="s">
        <v>2112</v>
      </c>
      <c r="S33" s="34" t="s">
        <v>1964</v>
      </c>
      <c r="T33" s="34">
        <v>41482</v>
      </c>
      <c r="U33" t="s">
        <v>1963</v>
      </c>
      <c r="V33" s="13">
        <v>42</v>
      </c>
      <c r="W33">
        <v>4</v>
      </c>
      <c r="X33">
        <v>2</v>
      </c>
      <c r="Y33" s="54">
        <v>50</v>
      </c>
      <c r="Z33" t="s">
        <v>2113</v>
      </c>
      <c r="AK33" t="s">
        <v>30</v>
      </c>
      <c r="AL33" t="s">
        <v>30</v>
      </c>
    </row>
    <row r="34" spans="1:43" ht="23.9" customHeight="1">
      <c r="A34" t="b">
        <v>0</v>
      </c>
      <c r="B34" t="s">
        <v>2033</v>
      </c>
      <c r="C34" t="s">
        <v>1966</v>
      </c>
      <c r="D34" t="s">
        <v>2034</v>
      </c>
      <c r="E34" t="s">
        <v>814</v>
      </c>
      <c r="F34" t="s">
        <v>950</v>
      </c>
      <c r="G34" t="s">
        <v>949</v>
      </c>
      <c r="H34" t="s">
        <v>2140</v>
      </c>
      <c r="I34" t="s">
        <v>2036</v>
      </c>
      <c r="J34" t="s">
        <v>1955</v>
      </c>
      <c r="K34" t="s">
        <v>2141</v>
      </c>
      <c r="L34" t="s">
        <v>2038</v>
      </c>
      <c r="M34" t="s">
        <v>2142</v>
      </c>
      <c r="N34" t="s">
        <v>2143</v>
      </c>
      <c r="O34" t="s">
        <v>1974</v>
      </c>
      <c r="P34" t="s">
        <v>2028</v>
      </c>
      <c r="Q34" t="s">
        <v>38</v>
      </c>
      <c r="R34" t="s">
        <v>2041</v>
      </c>
      <c r="S34" s="34">
        <v>44046</v>
      </c>
      <c r="T34" s="34">
        <v>44718</v>
      </c>
      <c r="U34" t="s">
        <v>1977</v>
      </c>
      <c r="V34" s="13">
        <v>14</v>
      </c>
      <c r="W34">
        <v>287</v>
      </c>
      <c r="X34">
        <v>249</v>
      </c>
      <c r="Y34" s="54">
        <v>87.1</v>
      </c>
      <c r="AB34">
        <v>287</v>
      </c>
      <c r="AC34">
        <v>81.2</v>
      </c>
      <c r="AD34" t="s">
        <v>41</v>
      </c>
      <c r="AG34">
        <v>250</v>
      </c>
      <c r="AH34">
        <v>11</v>
      </c>
      <c r="AI34">
        <v>4.4000000000000004</v>
      </c>
      <c r="AM34" t="s">
        <v>1978</v>
      </c>
      <c r="AN34" t="s">
        <v>2007</v>
      </c>
      <c r="AO34" t="s">
        <v>2008</v>
      </c>
      <c r="AP34" t="s">
        <v>2042</v>
      </c>
      <c r="AQ34" t="s">
        <v>2043</v>
      </c>
    </row>
    <row r="35" spans="1:43" ht="23.9" customHeight="1">
      <c r="A35" t="b">
        <v>0</v>
      </c>
      <c r="B35" t="s">
        <v>2144</v>
      </c>
      <c r="C35" t="s">
        <v>1966</v>
      </c>
      <c r="D35" t="s">
        <v>2145</v>
      </c>
      <c r="E35" t="s">
        <v>538</v>
      </c>
      <c r="F35" t="s">
        <v>540</v>
      </c>
      <c r="G35" t="s">
        <v>539</v>
      </c>
      <c r="H35" t="s">
        <v>2146</v>
      </c>
      <c r="I35" t="s">
        <v>2147</v>
      </c>
      <c r="J35" t="s">
        <v>1955</v>
      </c>
      <c r="K35" t="s">
        <v>538</v>
      </c>
      <c r="L35" t="s">
        <v>2148</v>
      </c>
      <c r="M35" t="s">
        <v>2149</v>
      </c>
      <c r="N35" t="s">
        <v>2150</v>
      </c>
      <c r="O35" t="s">
        <v>1974</v>
      </c>
      <c r="P35" t="s">
        <v>2151</v>
      </c>
      <c r="Q35" t="s">
        <v>2152</v>
      </c>
      <c r="R35" t="s">
        <v>2153</v>
      </c>
      <c r="S35" s="34">
        <v>38953</v>
      </c>
      <c r="T35" s="34">
        <v>40082</v>
      </c>
      <c r="U35" t="s">
        <v>1963</v>
      </c>
      <c r="V35" s="13">
        <v>280</v>
      </c>
      <c r="W35">
        <v>643</v>
      </c>
      <c r="X35">
        <v>66</v>
      </c>
      <c r="Y35" s="54">
        <v>10.4</v>
      </c>
      <c r="AM35" t="s">
        <v>1978</v>
      </c>
      <c r="AN35" t="s">
        <v>2007</v>
      </c>
      <c r="AO35" t="s">
        <v>2008</v>
      </c>
      <c r="AP35" t="s">
        <v>2009</v>
      </c>
      <c r="AQ35" t="s">
        <v>2154</v>
      </c>
    </row>
    <row r="36" spans="1:43" ht="23.9" customHeight="1">
      <c r="A36" t="b">
        <v>0</v>
      </c>
      <c r="B36" t="s">
        <v>2155</v>
      </c>
      <c r="C36" t="s">
        <v>1966</v>
      </c>
      <c r="D36" t="s">
        <v>2156</v>
      </c>
      <c r="E36" t="s">
        <v>417</v>
      </c>
      <c r="F36" t="s">
        <v>419</v>
      </c>
      <c r="G36" t="s">
        <v>418</v>
      </c>
      <c r="H36" t="s">
        <v>2157</v>
      </c>
      <c r="I36" t="s">
        <v>2158</v>
      </c>
      <c r="J36" t="s">
        <v>1955</v>
      </c>
      <c r="K36" t="s">
        <v>2159</v>
      </c>
      <c r="L36" t="s">
        <v>2160</v>
      </c>
      <c r="M36" t="s">
        <v>2161</v>
      </c>
      <c r="N36" t="s">
        <v>2162</v>
      </c>
      <c r="O36" t="s">
        <v>2163</v>
      </c>
      <c r="P36" t="s">
        <v>2164</v>
      </c>
      <c r="Q36" t="s">
        <v>38</v>
      </c>
      <c r="R36" t="s">
        <v>2165</v>
      </c>
      <c r="S36" s="34">
        <v>38852</v>
      </c>
      <c r="T36" s="34">
        <v>39423</v>
      </c>
      <c r="U36" t="s">
        <v>1977</v>
      </c>
      <c r="V36" s="13">
        <v>365</v>
      </c>
      <c r="W36">
        <v>594</v>
      </c>
      <c r="X36">
        <v>0</v>
      </c>
      <c r="Y36" s="54">
        <v>0</v>
      </c>
      <c r="AM36" t="s">
        <v>1978</v>
      </c>
      <c r="AN36" t="s">
        <v>2007</v>
      </c>
      <c r="AO36" t="s">
        <v>2008</v>
      </c>
      <c r="AP36" t="s">
        <v>2042</v>
      </c>
      <c r="AQ36" t="s">
        <v>2166</v>
      </c>
    </row>
    <row r="37" spans="1:43" ht="23.9" customHeight="1">
      <c r="A37" t="b">
        <v>0</v>
      </c>
      <c r="B37" t="s">
        <v>2167</v>
      </c>
      <c r="C37" t="s">
        <v>1966</v>
      </c>
      <c r="D37" t="s">
        <v>2168</v>
      </c>
      <c r="E37" t="s">
        <v>417</v>
      </c>
      <c r="F37" t="s">
        <v>419</v>
      </c>
      <c r="G37" t="s">
        <v>418</v>
      </c>
      <c r="H37" t="s">
        <v>2169</v>
      </c>
      <c r="I37" t="s">
        <v>2158</v>
      </c>
      <c r="J37" t="s">
        <v>1955</v>
      </c>
      <c r="K37" t="s">
        <v>2159</v>
      </c>
      <c r="L37" t="s">
        <v>2160</v>
      </c>
      <c r="M37" t="s">
        <v>2170</v>
      </c>
      <c r="N37" t="s">
        <v>2171</v>
      </c>
      <c r="O37" t="s">
        <v>2163</v>
      </c>
      <c r="P37" t="s">
        <v>2164</v>
      </c>
      <c r="Q37" t="s">
        <v>38</v>
      </c>
      <c r="R37" t="s">
        <v>2172</v>
      </c>
      <c r="S37" s="34">
        <v>38875</v>
      </c>
      <c r="T37" s="34">
        <v>39559</v>
      </c>
      <c r="U37" t="s">
        <v>1977</v>
      </c>
      <c r="V37" s="13">
        <v>365</v>
      </c>
      <c r="W37">
        <v>83</v>
      </c>
      <c r="X37">
        <v>0</v>
      </c>
      <c r="Y37" s="54">
        <v>0</v>
      </c>
      <c r="AD37" t="s">
        <v>30</v>
      </c>
      <c r="AM37" t="s">
        <v>1978</v>
      </c>
      <c r="AN37" t="s">
        <v>2007</v>
      </c>
      <c r="AO37" t="s">
        <v>2008</v>
      </c>
      <c r="AP37" t="s">
        <v>2009</v>
      </c>
      <c r="AQ37" t="s">
        <v>2173</v>
      </c>
    </row>
    <row r="38" spans="1:43" ht="23.9" customHeight="1">
      <c r="A38" t="b">
        <v>0</v>
      </c>
      <c r="B38" t="s">
        <v>2167</v>
      </c>
      <c r="C38" t="s">
        <v>1966</v>
      </c>
      <c r="D38" t="s">
        <v>2168</v>
      </c>
      <c r="E38" t="s">
        <v>417</v>
      </c>
      <c r="F38" t="s">
        <v>419</v>
      </c>
      <c r="G38" t="s">
        <v>418</v>
      </c>
      <c r="H38" t="s">
        <v>2174</v>
      </c>
      <c r="I38" t="s">
        <v>2158</v>
      </c>
      <c r="J38" t="s">
        <v>2175</v>
      </c>
      <c r="K38" t="s">
        <v>2176</v>
      </c>
      <c r="L38" t="s">
        <v>2160</v>
      </c>
      <c r="M38" t="s">
        <v>2177</v>
      </c>
      <c r="N38" t="s">
        <v>2178</v>
      </c>
      <c r="O38" t="s">
        <v>2163</v>
      </c>
      <c r="P38" t="s">
        <v>2164</v>
      </c>
      <c r="Q38" t="s">
        <v>38</v>
      </c>
      <c r="R38" t="s">
        <v>2172</v>
      </c>
      <c r="S38" s="34">
        <v>38875</v>
      </c>
      <c r="T38" s="34">
        <v>39559</v>
      </c>
      <c r="U38" t="s">
        <v>1977</v>
      </c>
      <c r="V38" s="13">
        <v>365</v>
      </c>
      <c r="W38">
        <v>82</v>
      </c>
      <c r="X38">
        <v>0</v>
      </c>
      <c r="Y38" s="54">
        <v>0</v>
      </c>
      <c r="AD38" t="s">
        <v>30</v>
      </c>
      <c r="AM38" t="s">
        <v>1978</v>
      </c>
      <c r="AN38" t="s">
        <v>2007</v>
      </c>
      <c r="AO38" t="s">
        <v>2008</v>
      </c>
      <c r="AP38" t="s">
        <v>2009</v>
      </c>
      <c r="AQ38" t="s">
        <v>2173</v>
      </c>
    </row>
    <row r="39" spans="1:43" ht="23.9" customHeight="1">
      <c r="A39" t="b">
        <v>0</v>
      </c>
      <c r="B39" t="s">
        <v>2179</v>
      </c>
      <c r="C39" t="s">
        <v>1966</v>
      </c>
      <c r="D39" t="s">
        <v>2180</v>
      </c>
      <c r="E39" t="s">
        <v>417</v>
      </c>
      <c r="F39" t="s">
        <v>419</v>
      </c>
      <c r="G39" t="s">
        <v>418</v>
      </c>
      <c r="H39" t="s">
        <v>2181</v>
      </c>
      <c r="I39" t="s">
        <v>2158</v>
      </c>
      <c r="J39" t="s">
        <v>1955</v>
      </c>
      <c r="K39" t="s">
        <v>2159</v>
      </c>
      <c r="L39" t="s">
        <v>2160</v>
      </c>
      <c r="M39" t="s">
        <v>2182</v>
      </c>
      <c r="N39" t="s">
        <v>2183</v>
      </c>
      <c r="O39" t="s">
        <v>1960</v>
      </c>
      <c r="P39" t="s">
        <v>2184</v>
      </c>
      <c r="Q39" t="s">
        <v>38</v>
      </c>
      <c r="R39" t="s">
        <v>2185</v>
      </c>
      <c r="S39" s="34">
        <v>38788</v>
      </c>
      <c r="T39" s="34">
        <v>40965</v>
      </c>
      <c r="U39" t="s">
        <v>1963</v>
      </c>
      <c r="V39" s="13">
        <v>1231</v>
      </c>
      <c r="W39">
        <v>821</v>
      </c>
      <c r="X39">
        <v>2</v>
      </c>
      <c r="Y39" s="54">
        <v>0.24360535899999999</v>
      </c>
      <c r="AD39" t="s">
        <v>30</v>
      </c>
      <c r="AJ39" t="s">
        <v>2186</v>
      </c>
      <c r="AM39" t="s">
        <v>1978</v>
      </c>
      <c r="AN39" t="s">
        <v>2007</v>
      </c>
      <c r="AO39" t="s">
        <v>2008</v>
      </c>
      <c r="AP39" t="s">
        <v>2009</v>
      </c>
      <c r="AQ39" t="s">
        <v>2187</v>
      </c>
    </row>
    <row r="40" spans="1:43" ht="23.9" customHeight="1">
      <c r="A40" t="b">
        <v>0</v>
      </c>
      <c r="B40" t="s">
        <v>2188</v>
      </c>
      <c r="C40" t="s">
        <v>1966</v>
      </c>
      <c r="D40" t="s">
        <v>2189</v>
      </c>
      <c r="E40" t="s">
        <v>417</v>
      </c>
      <c r="F40" t="s">
        <v>419</v>
      </c>
      <c r="G40" t="s">
        <v>418</v>
      </c>
      <c r="H40" s="33" t="s">
        <v>2190</v>
      </c>
      <c r="I40" t="s">
        <v>2158</v>
      </c>
      <c r="J40" t="s">
        <v>1955</v>
      </c>
      <c r="K40" t="s">
        <v>2159</v>
      </c>
      <c r="L40" t="s">
        <v>2160</v>
      </c>
      <c r="M40" t="s">
        <v>2191</v>
      </c>
      <c r="N40" t="s">
        <v>2192</v>
      </c>
      <c r="O40" t="s">
        <v>2163</v>
      </c>
      <c r="P40" t="s">
        <v>2193</v>
      </c>
      <c r="Q40" t="s">
        <v>38</v>
      </c>
      <c r="R40" t="s">
        <v>2194</v>
      </c>
      <c r="S40" s="34">
        <v>38992</v>
      </c>
      <c r="T40" s="34">
        <v>39534</v>
      </c>
      <c r="U40" t="s">
        <v>1977</v>
      </c>
      <c r="V40" s="13">
        <v>365</v>
      </c>
      <c r="W40">
        <v>253</v>
      </c>
      <c r="X40">
        <v>0</v>
      </c>
      <c r="Y40" s="54">
        <v>0</v>
      </c>
      <c r="AJ40" t="s">
        <v>2195</v>
      </c>
      <c r="AM40" t="s">
        <v>1978</v>
      </c>
      <c r="AN40" t="s">
        <v>2007</v>
      </c>
      <c r="AO40" t="s">
        <v>2008</v>
      </c>
      <c r="AP40" t="s">
        <v>2042</v>
      </c>
      <c r="AQ40" t="s">
        <v>2196</v>
      </c>
    </row>
    <row r="41" spans="1:43" ht="23.9" customHeight="1">
      <c r="A41" t="b">
        <v>0</v>
      </c>
      <c r="B41" t="s">
        <v>2197</v>
      </c>
      <c r="C41" t="s">
        <v>1966</v>
      </c>
      <c r="D41" t="s">
        <v>2198</v>
      </c>
      <c r="E41" t="s">
        <v>669</v>
      </c>
      <c r="F41" t="s">
        <v>671</v>
      </c>
      <c r="G41" t="s">
        <v>670</v>
      </c>
      <c r="H41" t="s">
        <v>2199</v>
      </c>
      <c r="I41" t="s">
        <v>2200</v>
      </c>
      <c r="J41" t="s">
        <v>1955</v>
      </c>
      <c r="K41" t="s">
        <v>2201</v>
      </c>
      <c r="L41" t="s">
        <v>2160</v>
      </c>
      <c r="M41" t="s">
        <v>2202</v>
      </c>
      <c r="N41" t="s">
        <v>2203</v>
      </c>
      <c r="O41" t="s">
        <v>2204</v>
      </c>
      <c r="P41" t="s">
        <v>2205</v>
      </c>
      <c r="Q41" t="s">
        <v>38</v>
      </c>
      <c r="R41" t="s">
        <v>2206</v>
      </c>
      <c r="S41" s="34">
        <v>39013</v>
      </c>
      <c r="T41" s="34">
        <v>39427</v>
      </c>
      <c r="U41" t="s">
        <v>1963</v>
      </c>
      <c r="V41" s="13"/>
      <c r="W41">
        <v>3</v>
      </c>
      <c r="X41">
        <v>0</v>
      </c>
      <c r="Y41" s="54">
        <v>0</v>
      </c>
      <c r="AM41" t="s">
        <v>1978</v>
      </c>
      <c r="AN41" t="s">
        <v>2007</v>
      </c>
      <c r="AO41" t="s">
        <v>2008</v>
      </c>
      <c r="AP41" t="s">
        <v>2009</v>
      </c>
      <c r="AQ41" t="s">
        <v>2207</v>
      </c>
    </row>
    <row r="42" spans="1:43" ht="23.9" customHeight="1">
      <c r="A42" t="b">
        <v>0</v>
      </c>
      <c r="B42" t="s">
        <v>2197</v>
      </c>
      <c r="C42" t="s">
        <v>1966</v>
      </c>
      <c r="D42" t="s">
        <v>2198</v>
      </c>
      <c r="E42" t="s">
        <v>669</v>
      </c>
      <c r="F42" t="s">
        <v>671</v>
      </c>
      <c r="G42" t="s">
        <v>670</v>
      </c>
      <c r="H42" t="s">
        <v>2208</v>
      </c>
      <c r="I42" t="s">
        <v>2200</v>
      </c>
      <c r="J42" t="s">
        <v>2175</v>
      </c>
      <c r="K42" t="s">
        <v>2209</v>
      </c>
      <c r="L42" t="s">
        <v>2160</v>
      </c>
      <c r="M42" t="s">
        <v>2210</v>
      </c>
      <c r="N42" t="s">
        <v>2211</v>
      </c>
      <c r="O42" t="s">
        <v>2204</v>
      </c>
      <c r="P42" t="s">
        <v>2205</v>
      </c>
      <c r="Q42" t="s">
        <v>38</v>
      </c>
      <c r="R42" t="s">
        <v>2206</v>
      </c>
      <c r="S42" s="34">
        <v>39013</v>
      </c>
      <c r="T42" s="34">
        <v>39427</v>
      </c>
      <c r="U42" t="s">
        <v>1963</v>
      </c>
      <c r="V42" s="13"/>
      <c r="W42">
        <v>2</v>
      </c>
      <c r="X42">
        <v>0</v>
      </c>
      <c r="Y42" s="54">
        <v>0</v>
      </c>
      <c r="AM42" t="s">
        <v>1978</v>
      </c>
      <c r="AN42" t="s">
        <v>2007</v>
      </c>
      <c r="AO42" t="s">
        <v>2008</v>
      </c>
      <c r="AP42" t="s">
        <v>2009</v>
      </c>
      <c r="AQ42" t="s">
        <v>2207</v>
      </c>
    </row>
    <row r="43" spans="1:43" ht="23.9" customHeight="1">
      <c r="A43" t="b">
        <v>1</v>
      </c>
      <c r="B43" t="s">
        <v>2212</v>
      </c>
      <c r="C43" t="s">
        <v>1966</v>
      </c>
      <c r="D43" t="s">
        <v>2213</v>
      </c>
      <c r="E43" t="s">
        <v>830</v>
      </c>
      <c r="F43" t="s">
        <v>832</v>
      </c>
      <c r="G43" t="s">
        <v>831</v>
      </c>
      <c r="H43" t="s">
        <v>2214</v>
      </c>
      <c r="I43" t="s">
        <v>2215</v>
      </c>
      <c r="J43" t="s">
        <v>1955</v>
      </c>
      <c r="K43" t="s">
        <v>2216</v>
      </c>
      <c r="L43" t="s">
        <v>2217</v>
      </c>
      <c r="M43" t="s">
        <v>2218</v>
      </c>
      <c r="N43" t="s">
        <v>2219</v>
      </c>
      <c r="O43" t="s">
        <v>2220</v>
      </c>
      <c r="P43" t="s">
        <v>2221</v>
      </c>
      <c r="Q43" t="s">
        <v>38</v>
      </c>
      <c r="R43" t="s">
        <v>2222</v>
      </c>
      <c r="S43" s="34">
        <v>39539</v>
      </c>
      <c r="T43" s="34">
        <v>40756</v>
      </c>
      <c r="U43" t="s">
        <v>2223</v>
      </c>
      <c r="V43" s="13">
        <v>672</v>
      </c>
      <c r="W43">
        <v>294</v>
      </c>
      <c r="X43">
        <v>5</v>
      </c>
      <c r="Y43" s="54">
        <v>1.7</v>
      </c>
      <c r="Z43" t="s">
        <v>2224</v>
      </c>
      <c r="AM43" t="s">
        <v>1978</v>
      </c>
      <c r="AN43" t="s">
        <v>2007</v>
      </c>
      <c r="AO43" t="s">
        <v>2008</v>
      </c>
      <c r="AP43" t="s">
        <v>2042</v>
      </c>
      <c r="AQ43" t="s">
        <v>2225</v>
      </c>
    </row>
    <row r="44" spans="1:43" ht="23.9" customHeight="1">
      <c r="A44" t="b">
        <v>1</v>
      </c>
      <c r="B44" t="s">
        <v>2212</v>
      </c>
      <c r="C44" t="s">
        <v>1966</v>
      </c>
      <c r="D44" t="s">
        <v>2213</v>
      </c>
      <c r="E44" t="s">
        <v>107</v>
      </c>
      <c r="F44" t="s">
        <v>109</v>
      </c>
      <c r="G44" t="s">
        <v>108</v>
      </c>
      <c r="H44" t="s">
        <v>2226</v>
      </c>
      <c r="I44" t="s">
        <v>2227</v>
      </c>
      <c r="J44" t="s">
        <v>1955</v>
      </c>
      <c r="K44" t="s">
        <v>2228</v>
      </c>
      <c r="L44" t="s">
        <v>2217</v>
      </c>
      <c r="M44" t="s">
        <v>2229</v>
      </c>
      <c r="N44" t="s">
        <v>2230</v>
      </c>
      <c r="O44" t="s">
        <v>2220</v>
      </c>
      <c r="P44" t="s">
        <v>2221</v>
      </c>
      <c r="Q44" t="s">
        <v>38</v>
      </c>
      <c r="R44" t="s">
        <v>2222</v>
      </c>
      <c r="S44" s="34">
        <v>39539</v>
      </c>
      <c r="T44" s="34">
        <v>40756</v>
      </c>
      <c r="U44" t="s">
        <v>2223</v>
      </c>
      <c r="V44" s="13">
        <v>672</v>
      </c>
      <c r="W44">
        <v>310</v>
      </c>
      <c r="X44">
        <v>9</v>
      </c>
      <c r="Y44" s="54">
        <v>2.9</v>
      </c>
      <c r="Z44" t="s">
        <v>2224</v>
      </c>
      <c r="AM44" t="s">
        <v>1978</v>
      </c>
      <c r="AN44" t="s">
        <v>2007</v>
      </c>
      <c r="AO44" t="s">
        <v>2008</v>
      </c>
      <c r="AP44" t="s">
        <v>2042</v>
      </c>
      <c r="AQ44" t="s">
        <v>2225</v>
      </c>
    </row>
    <row r="45" spans="1:43" ht="23.9" customHeight="1">
      <c r="A45" t="b">
        <v>1</v>
      </c>
      <c r="B45" t="s">
        <v>2212</v>
      </c>
      <c r="C45" t="s">
        <v>1966</v>
      </c>
      <c r="D45" t="s">
        <v>2213</v>
      </c>
      <c r="E45" t="s">
        <v>107</v>
      </c>
      <c r="F45" t="s">
        <v>109</v>
      </c>
      <c r="G45" t="s">
        <v>108</v>
      </c>
      <c r="H45" t="s">
        <v>2231</v>
      </c>
      <c r="I45" t="s">
        <v>2227</v>
      </c>
      <c r="J45" t="s">
        <v>1955</v>
      </c>
      <c r="K45" t="s">
        <v>2232</v>
      </c>
      <c r="L45" t="s">
        <v>2217</v>
      </c>
      <c r="M45" t="s">
        <v>2233</v>
      </c>
      <c r="N45" t="s">
        <v>2234</v>
      </c>
      <c r="O45" t="s">
        <v>2220</v>
      </c>
      <c r="P45" t="s">
        <v>2221</v>
      </c>
      <c r="Q45" t="s">
        <v>38</v>
      </c>
      <c r="R45" t="s">
        <v>2222</v>
      </c>
      <c r="S45" s="34">
        <v>39539</v>
      </c>
      <c r="T45" s="34">
        <v>40756</v>
      </c>
      <c r="U45" t="s">
        <v>2223</v>
      </c>
      <c r="V45" s="13">
        <v>672</v>
      </c>
      <c r="W45">
        <v>294</v>
      </c>
      <c r="X45">
        <v>10</v>
      </c>
      <c r="Y45" s="54">
        <v>3.4</v>
      </c>
      <c r="Z45" t="s">
        <v>2224</v>
      </c>
      <c r="AM45" t="s">
        <v>1978</v>
      </c>
      <c r="AN45" t="s">
        <v>2007</v>
      </c>
      <c r="AO45" t="s">
        <v>2008</v>
      </c>
      <c r="AP45" t="s">
        <v>2042</v>
      </c>
      <c r="AQ45" t="s">
        <v>2225</v>
      </c>
    </row>
    <row r="46" spans="1:43" ht="23.9" customHeight="1">
      <c r="A46" t="b">
        <v>1</v>
      </c>
      <c r="B46" t="s">
        <v>2212</v>
      </c>
      <c r="C46" t="s">
        <v>1966</v>
      </c>
      <c r="D46" t="s">
        <v>2213</v>
      </c>
      <c r="E46" t="s">
        <v>107</v>
      </c>
      <c r="F46" t="s">
        <v>109</v>
      </c>
      <c r="G46" t="s">
        <v>108</v>
      </c>
      <c r="H46" t="s">
        <v>2235</v>
      </c>
      <c r="I46" t="s">
        <v>2227</v>
      </c>
      <c r="J46" t="s">
        <v>1955</v>
      </c>
      <c r="K46" t="s">
        <v>2236</v>
      </c>
      <c r="L46" t="s">
        <v>2217</v>
      </c>
      <c r="M46" t="s">
        <v>2237</v>
      </c>
      <c r="N46" t="s">
        <v>2238</v>
      </c>
      <c r="O46" t="s">
        <v>2220</v>
      </c>
      <c r="P46" t="s">
        <v>2221</v>
      </c>
      <c r="Q46" t="s">
        <v>38</v>
      </c>
      <c r="R46" t="s">
        <v>2222</v>
      </c>
      <c r="S46" s="34">
        <v>39539</v>
      </c>
      <c r="T46" s="34">
        <v>40756</v>
      </c>
      <c r="U46" t="s">
        <v>2223</v>
      </c>
      <c r="V46" s="13">
        <v>672</v>
      </c>
      <c r="W46">
        <v>300</v>
      </c>
      <c r="X46">
        <v>3</v>
      </c>
      <c r="Y46" s="54">
        <v>1</v>
      </c>
      <c r="Z46" t="s">
        <v>2224</v>
      </c>
      <c r="AM46" t="s">
        <v>1978</v>
      </c>
      <c r="AN46" t="s">
        <v>2007</v>
      </c>
      <c r="AO46" t="s">
        <v>2008</v>
      </c>
      <c r="AP46" t="s">
        <v>2042</v>
      </c>
      <c r="AQ46" t="s">
        <v>2225</v>
      </c>
    </row>
    <row r="47" spans="1:43" ht="23.9" customHeight="1">
      <c r="A47" t="b">
        <v>0</v>
      </c>
      <c r="B47" t="s">
        <v>2239</v>
      </c>
      <c r="C47" t="s">
        <v>1966</v>
      </c>
      <c r="D47" t="s">
        <v>2240</v>
      </c>
      <c r="E47" t="s">
        <v>1190</v>
      </c>
      <c r="F47" t="s">
        <v>1192</v>
      </c>
      <c r="G47" t="s">
        <v>1191</v>
      </c>
      <c r="H47" t="s">
        <v>2241</v>
      </c>
      <c r="I47" t="s">
        <v>2242</v>
      </c>
      <c r="J47" t="s">
        <v>2175</v>
      </c>
      <c r="K47" t="s">
        <v>2243</v>
      </c>
      <c r="L47" t="s">
        <v>2160</v>
      </c>
      <c r="M47" t="s">
        <v>2244</v>
      </c>
      <c r="N47" t="s">
        <v>2245</v>
      </c>
      <c r="O47" t="s">
        <v>1960</v>
      </c>
      <c r="P47" t="s">
        <v>2246</v>
      </c>
      <c r="Q47" t="s">
        <v>2247</v>
      </c>
      <c r="R47" t="s">
        <v>2248</v>
      </c>
      <c r="S47" s="34">
        <v>39260</v>
      </c>
      <c r="T47" s="34">
        <v>41778</v>
      </c>
      <c r="U47" t="s">
        <v>1963</v>
      </c>
      <c r="V47" s="13">
        <v>826</v>
      </c>
      <c r="W47">
        <v>56</v>
      </c>
      <c r="X47">
        <v>1</v>
      </c>
      <c r="Y47" s="54">
        <v>1.7857142859999999</v>
      </c>
      <c r="Z47" t="s">
        <v>2249</v>
      </c>
      <c r="AA47" t="s">
        <v>2250</v>
      </c>
      <c r="AD47" t="s">
        <v>30</v>
      </c>
      <c r="AG47">
        <v>1</v>
      </c>
      <c r="AH47">
        <v>0</v>
      </c>
      <c r="AI47">
        <v>0</v>
      </c>
      <c r="AJ47" t="s">
        <v>2251</v>
      </c>
      <c r="AM47" t="s">
        <v>1978</v>
      </c>
      <c r="AN47" t="s">
        <v>2007</v>
      </c>
      <c r="AO47" t="s">
        <v>2008</v>
      </c>
      <c r="AP47" t="s">
        <v>2042</v>
      </c>
      <c r="AQ47" t="s">
        <v>2252</v>
      </c>
    </row>
    <row r="48" spans="1:43" ht="23.9" customHeight="1">
      <c r="A48" t="b">
        <v>0</v>
      </c>
      <c r="B48" t="s">
        <v>2239</v>
      </c>
      <c r="C48" t="s">
        <v>1966</v>
      </c>
      <c r="D48" t="s">
        <v>2240</v>
      </c>
      <c r="E48" t="s">
        <v>1190</v>
      </c>
      <c r="F48" t="s">
        <v>1192</v>
      </c>
      <c r="G48" t="s">
        <v>1191</v>
      </c>
      <c r="H48" t="s">
        <v>2253</v>
      </c>
      <c r="I48" t="s">
        <v>2242</v>
      </c>
      <c r="J48" t="s">
        <v>1955</v>
      </c>
      <c r="K48" t="s">
        <v>2254</v>
      </c>
      <c r="L48" t="s">
        <v>2160</v>
      </c>
      <c r="M48" t="s">
        <v>2255</v>
      </c>
      <c r="N48" t="s">
        <v>2256</v>
      </c>
      <c r="O48" t="s">
        <v>1960</v>
      </c>
      <c r="P48" t="s">
        <v>2246</v>
      </c>
      <c r="Q48" t="s">
        <v>2257</v>
      </c>
      <c r="R48" t="s">
        <v>2248</v>
      </c>
      <c r="S48" s="34">
        <v>39260</v>
      </c>
      <c r="T48" s="34">
        <v>41778</v>
      </c>
      <c r="U48" t="s">
        <v>1963</v>
      </c>
      <c r="V48" s="13">
        <v>826</v>
      </c>
      <c r="W48">
        <v>55</v>
      </c>
      <c r="X48">
        <v>6</v>
      </c>
      <c r="Y48" s="54">
        <v>10.90909091</v>
      </c>
      <c r="Z48" t="s">
        <v>2249</v>
      </c>
      <c r="AA48" t="s">
        <v>2250</v>
      </c>
      <c r="AD48" t="s">
        <v>30</v>
      </c>
      <c r="AG48">
        <v>6</v>
      </c>
      <c r="AH48">
        <v>0</v>
      </c>
      <c r="AI48">
        <v>0</v>
      </c>
      <c r="AJ48" t="s">
        <v>2258</v>
      </c>
      <c r="AM48" t="s">
        <v>1978</v>
      </c>
      <c r="AN48" t="s">
        <v>2007</v>
      </c>
      <c r="AO48" t="s">
        <v>2008</v>
      </c>
      <c r="AP48" t="s">
        <v>2042</v>
      </c>
      <c r="AQ48" t="s">
        <v>2252</v>
      </c>
    </row>
    <row r="49" spans="1:43" ht="23.9" customHeight="1">
      <c r="A49" t="b">
        <v>0</v>
      </c>
      <c r="B49" t="s">
        <v>2239</v>
      </c>
      <c r="C49" t="s">
        <v>1966</v>
      </c>
      <c r="D49" t="s">
        <v>2240</v>
      </c>
      <c r="E49" t="s">
        <v>1190</v>
      </c>
      <c r="F49" t="s">
        <v>1192</v>
      </c>
      <c r="G49" t="s">
        <v>1191</v>
      </c>
      <c r="H49" t="s">
        <v>2259</v>
      </c>
      <c r="I49" t="s">
        <v>2242</v>
      </c>
      <c r="J49" t="s">
        <v>1955</v>
      </c>
      <c r="K49" t="s">
        <v>2260</v>
      </c>
      <c r="L49" t="s">
        <v>2160</v>
      </c>
      <c r="M49" t="s">
        <v>2261</v>
      </c>
      <c r="N49" t="s">
        <v>2262</v>
      </c>
      <c r="O49" t="s">
        <v>1960</v>
      </c>
      <c r="P49" t="s">
        <v>2246</v>
      </c>
      <c r="Q49" t="s">
        <v>2257</v>
      </c>
      <c r="R49" t="s">
        <v>2248</v>
      </c>
      <c r="S49" s="34">
        <v>39260</v>
      </c>
      <c r="T49" s="34">
        <v>41778</v>
      </c>
      <c r="U49" t="s">
        <v>1963</v>
      </c>
      <c r="V49" s="13">
        <v>826</v>
      </c>
      <c r="W49">
        <v>52</v>
      </c>
      <c r="X49">
        <v>2</v>
      </c>
      <c r="Y49" s="54">
        <v>3.846153846</v>
      </c>
      <c r="Z49" t="s">
        <v>2249</v>
      </c>
      <c r="AA49" t="s">
        <v>2250</v>
      </c>
      <c r="AD49" t="s">
        <v>30</v>
      </c>
      <c r="AG49">
        <v>2</v>
      </c>
      <c r="AH49">
        <v>0</v>
      </c>
      <c r="AI49">
        <v>0</v>
      </c>
      <c r="AJ49" t="s">
        <v>2263</v>
      </c>
      <c r="AM49" t="s">
        <v>1978</v>
      </c>
      <c r="AN49" t="s">
        <v>2007</v>
      </c>
      <c r="AO49" t="s">
        <v>2008</v>
      </c>
      <c r="AP49" t="s">
        <v>2042</v>
      </c>
      <c r="AQ49" t="s">
        <v>2252</v>
      </c>
    </row>
    <row r="50" spans="1:43" ht="23.9" customHeight="1">
      <c r="A50" t="b">
        <v>0</v>
      </c>
      <c r="B50" t="s">
        <v>2239</v>
      </c>
      <c r="C50" t="s">
        <v>1966</v>
      </c>
      <c r="D50" t="s">
        <v>2240</v>
      </c>
      <c r="E50" t="s">
        <v>1190</v>
      </c>
      <c r="F50" t="s">
        <v>1192</v>
      </c>
      <c r="G50" t="s">
        <v>1191</v>
      </c>
      <c r="H50" t="s">
        <v>2264</v>
      </c>
      <c r="I50" t="s">
        <v>2242</v>
      </c>
      <c r="J50" t="s">
        <v>1955</v>
      </c>
      <c r="K50" t="s">
        <v>2265</v>
      </c>
      <c r="L50" t="s">
        <v>2160</v>
      </c>
      <c r="M50" t="s">
        <v>2266</v>
      </c>
      <c r="N50" t="s">
        <v>2267</v>
      </c>
      <c r="O50" t="s">
        <v>1960</v>
      </c>
      <c r="P50" t="s">
        <v>2246</v>
      </c>
      <c r="Q50" t="s">
        <v>38</v>
      </c>
      <c r="R50" t="s">
        <v>2248</v>
      </c>
      <c r="S50" s="34">
        <v>39260</v>
      </c>
      <c r="T50" s="34">
        <v>41778</v>
      </c>
      <c r="U50" t="s">
        <v>1963</v>
      </c>
      <c r="V50" s="13">
        <v>826</v>
      </c>
      <c r="W50">
        <v>49</v>
      </c>
      <c r="X50">
        <v>5</v>
      </c>
      <c r="Y50" s="54">
        <v>10.204081629999999</v>
      </c>
      <c r="Z50" t="s">
        <v>2249</v>
      </c>
      <c r="AA50" t="s">
        <v>2250</v>
      </c>
      <c r="AD50" t="s">
        <v>30</v>
      </c>
      <c r="AG50">
        <v>5</v>
      </c>
      <c r="AH50">
        <v>0</v>
      </c>
      <c r="AI50">
        <v>0</v>
      </c>
      <c r="AJ50" t="s">
        <v>2268</v>
      </c>
      <c r="AM50" t="s">
        <v>1978</v>
      </c>
      <c r="AN50" t="s">
        <v>2007</v>
      </c>
      <c r="AO50" t="s">
        <v>2008</v>
      </c>
      <c r="AP50" t="s">
        <v>2042</v>
      </c>
      <c r="AQ50" t="s">
        <v>2252</v>
      </c>
    </row>
    <row r="51" spans="1:43" ht="23.9" customHeight="1">
      <c r="A51" t="b">
        <v>1</v>
      </c>
      <c r="B51" t="s">
        <v>2269</v>
      </c>
      <c r="C51" t="s">
        <v>1966</v>
      </c>
      <c r="D51" t="s">
        <v>2270</v>
      </c>
      <c r="E51" t="s">
        <v>861</v>
      </c>
      <c r="F51" t="s">
        <v>863</v>
      </c>
      <c r="G51" t="s">
        <v>862</v>
      </c>
      <c r="H51" t="s">
        <v>2271</v>
      </c>
      <c r="I51" t="s">
        <v>2272</v>
      </c>
      <c r="J51" t="s">
        <v>1955</v>
      </c>
      <c r="K51" t="s">
        <v>2273</v>
      </c>
      <c r="L51" t="s">
        <v>2160</v>
      </c>
      <c r="M51" t="s">
        <v>2274</v>
      </c>
      <c r="N51" t="s">
        <v>2275</v>
      </c>
      <c r="O51" t="s">
        <v>1974</v>
      </c>
      <c r="P51" t="s">
        <v>2276</v>
      </c>
      <c r="Q51" t="s">
        <v>38</v>
      </c>
      <c r="R51" t="s">
        <v>2277</v>
      </c>
      <c r="S51" s="34">
        <v>39742</v>
      </c>
      <c r="T51" s="34">
        <v>40521</v>
      </c>
      <c r="U51" t="s">
        <v>1963</v>
      </c>
      <c r="V51" s="13">
        <v>252</v>
      </c>
      <c r="W51">
        <v>427</v>
      </c>
      <c r="X51">
        <v>3</v>
      </c>
      <c r="Y51" s="54">
        <v>0.7</v>
      </c>
      <c r="AD51" t="s">
        <v>41</v>
      </c>
      <c r="AG51">
        <v>3</v>
      </c>
      <c r="AH51">
        <v>3</v>
      </c>
      <c r="AI51">
        <v>100</v>
      </c>
      <c r="AM51" t="s">
        <v>1978</v>
      </c>
      <c r="AN51" t="s">
        <v>2007</v>
      </c>
      <c r="AO51" t="s">
        <v>2008</v>
      </c>
      <c r="AP51" t="s">
        <v>2009</v>
      </c>
      <c r="AQ51" t="s">
        <v>2278</v>
      </c>
    </row>
    <row r="52" spans="1:43" ht="23.9" customHeight="1">
      <c r="A52" t="b">
        <v>0</v>
      </c>
      <c r="B52" t="s">
        <v>2279</v>
      </c>
      <c r="C52" t="s">
        <v>1966</v>
      </c>
      <c r="D52" t="s">
        <v>2280</v>
      </c>
      <c r="E52" t="s">
        <v>669</v>
      </c>
      <c r="F52" t="s">
        <v>671</v>
      </c>
      <c r="G52" t="s">
        <v>670</v>
      </c>
      <c r="H52" t="s">
        <v>2281</v>
      </c>
      <c r="I52" t="s">
        <v>2200</v>
      </c>
      <c r="J52" t="s">
        <v>2175</v>
      </c>
      <c r="K52" t="s">
        <v>2178</v>
      </c>
      <c r="L52" t="s">
        <v>2160</v>
      </c>
      <c r="M52" t="s">
        <v>2282</v>
      </c>
      <c r="N52" t="s">
        <v>2283</v>
      </c>
      <c r="O52" t="s">
        <v>1974</v>
      </c>
      <c r="P52" t="s">
        <v>2028</v>
      </c>
      <c r="Q52" t="s">
        <v>38</v>
      </c>
      <c r="R52" t="s">
        <v>2284</v>
      </c>
      <c r="S52" s="34">
        <v>39659</v>
      </c>
      <c r="T52" s="34">
        <v>40665</v>
      </c>
      <c r="U52" t="s">
        <v>1977</v>
      </c>
      <c r="V52" s="13"/>
      <c r="W52">
        <v>8</v>
      </c>
      <c r="X52">
        <v>0</v>
      </c>
      <c r="Y52" s="54">
        <v>0</v>
      </c>
      <c r="AM52" t="s">
        <v>1978</v>
      </c>
      <c r="AN52" t="s">
        <v>2007</v>
      </c>
      <c r="AO52" t="s">
        <v>2285</v>
      </c>
      <c r="AP52" t="s">
        <v>2009</v>
      </c>
      <c r="AQ52" t="s">
        <v>2286</v>
      </c>
    </row>
    <row r="53" spans="1:43" ht="23.9" customHeight="1">
      <c r="A53" t="b">
        <v>0</v>
      </c>
      <c r="B53" t="s">
        <v>2279</v>
      </c>
      <c r="C53" t="s">
        <v>1966</v>
      </c>
      <c r="D53" t="s">
        <v>2280</v>
      </c>
      <c r="E53" t="s">
        <v>669</v>
      </c>
      <c r="F53" t="s">
        <v>671</v>
      </c>
      <c r="G53" t="s">
        <v>670</v>
      </c>
      <c r="H53" t="s">
        <v>2287</v>
      </c>
      <c r="I53" t="s">
        <v>2200</v>
      </c>
      <c r="J53" t="s">
        <v>1955</v>
      </c>
      <c r="K53" t="s">
        <v>2288</v>
      </c>
      <c r="L53" t="s">
        <v>2160</v>
      </c>
      <c r="M53" t="s">
        <v>2289</v>
      </c>
      <c r="N53" t="s">
        <v>2290</v>
      </c>
      <c r="O53" t="s">
        <v>1974</v>
      </c>
      <c r="P53" t="s">
        <v>2028</v>
      </c>
      <c r="Q53" t="s">
        <v>38</v>
      </c>
      <c r="R53" t="s">
        <v>2284</v>
      </c>
      <c r="S53" s="34">
        <v>39659</v>
      </c>
      <c r="T53" s="34">
        <v>40665</v>
      </c>
      <c r="U53" t="s">
        <v>1977</v>
      </c>
      <c r="V53" s="13"/>
      <c r="W53">
        <v>4</v>
      </c>
      <c r="X53">
        <v>0</v>
      </c>
      <c r="Y53" s="54">
        <v>0</v>
      </c>
      <c r="AM53" t="s">
        <v>1978</v>
      </c>
      <c r="AN53" t="s">
        <v>2007</v>
      </c>
      <c r="AO53" t="s">
        <v>2285</v>
      </c>
      <c r="AP53" t="s">
        <v>2009</v>
      </c>
      <c r="AQ53" t="s">
        <v>2286</v>
      </c>
    </row>
    <row r="54" spans="1:43" ht="23.9" customHeight="1">
      <c r="A54" t="b">
        <v>0</v>
      </c>
      <c r="B54" t="s">
        <v>2279</v>
      </c>
      <c r="C54" t="s">
        <v>1966</v>
      </c>
      <c r="D54" t="s">
        <v>2280</v>
      </c>
      <c r="E54" t="s">
        <v>669</v>
      </c>
      <c r="F54" t="s">
        <v>671</v>
      </c>
      <c r="G54" t="s">
        <v>670</v>
      </c>
      <c r="H54" t="s">
        <v>2291</v>
      </c>
      <c r="I54" t="s">
        <v>2200</v>
      </c>
      <c r="J54" t="s">
        <v>1955</v>
      </c>
      <c r="K54" t="s">
        <v>2292</v>
      </c>
      <c r="L54" t="s">
        <v>2160</v>
      </c>
      <c r="M54" t="s">
        <v>2293</v>
      </c>
      <c r="N54" t="s">
        <v>2294</v>
      </c>
      <c r="O54" t="s">
        <v>1974</v>
      </c>
      <c r="P54" t="s">
        <v>2028</v>
      </c>
      <c r="Q54" t="s">
        <v>38</v>
      </c>
      <c r="R54" t="s">
        <v>2284</v>
      </c>
      <c r="S54" s="34">
        <v>39659</v>
      </c>
      <c r="T54" s="34">
        <v>40665</v>
      </c>
      <c r="U54" t="s">
        <v>1977</v>
      </c>
      <c r="V54" s="13"/>
      <c r="W54">
        <v>6</v>
      </c>
      <c r="X54">
        <v>0</v>
      </c>
      <c r="Y54" s="54">
        <v>0</v>
      </c>
      <c r="AM54" t="s">
        <v>1978</v>
      </c>
      <c r="AN54" t="s">
        <v>2007</v>
      </c>
      <c r="AO54" t="s">
        <v>2285</v>
      </c>
      <c r="AP54" t="s">
        <v>2009</v>
      </c>
      <c r="AQ54" t="s">
        <v>2286</v>
      </c>
    </row>
    <row r="55" spans="1:43" ht="23.9" customHeight="1">
      <c r="A55" t="b">
        <v>0</v>
      </c>
      <c r="B55" t="s">
        <v>2279</v>
      </c>
      <c r="C55" t="s">
        <v>1966</v>
      </c>
      <c r="D55" t="s">
        <v>2280</v>
      </c>
      <c r="E55" t="s">
        <v>669</v>
      </c>
      <c r="F55" t="s">
        <v>671</v>
      </c>
      <c r="G55" t="s">
        <v>670</v>
      </c>
      <c r="H55" t="s">
        <v>2295</v>
      </c>
      <c r="I55" t="s">
        <v>2200</v>
      </c>
      <c r="J55" t="s">
        <v>1955</v>
      </c>
      <c r="K55" t="s">
        <v>2296</v>
      </c>
      <c r="L55" t="s">
        <v>2160</v>
      </c>
      <c r="M55" t="s">
        <v>2297</v>
      </c>
      <c r="N55" t="s">
        <v>2298</v>
      </c>
      <c r="O55" t="s">
        <v>1974</v>
      </c>
      <c r="P55" t="s">
        <v>2028</v>
      </c>
      <c r="Q55" t="s">
        <v>38</v>
      </c>
      <c r="R55" t="s">
        <v>2284</v>
      </c>
      <c r="S55" s="34">
        <v>39659</v>
      </c>
      <c r="T55" s="34">
        <v>40665</v>
      </c>
      <c r="U55" t="s">
        <v>1977</v>
      </c>
      <c r="V55" s="13"/>
      <c r="W55">
        <v>8</v>
      </c>
      <c r="X55">
        <v>0</v>
      </c>
      <c r="Y55" s="54">
        <v>0</v>
      </c>
      <c r="AM55" t="s">
        <v>1978</v>
      </c>
      <c r="AN55" t="s">
        <v>2007</v>
      </c>
      <c r="AO55" t="s">
        <v>2285</v>
      </c>
      <c r="AP55" t="s">
        <v>2009</v>
      </c>
      <c r="AQ55" t="s">
        <v>2286</v>
      </c>
    </row>
    <row r="56" spans="1:43" ht="23.9" customHeight="1">
      <c r="A56" t="b">
        <v>0</v>
      </c>
      <c r="B56" t="s">
        <v>2279</v>
      </c>
      <c r="C56" t="s">
        <v>1966</v>
      </c>
      <c r="D56" t="s">
        <v>2280</v>
      </c>
      <c r="E56" t="s">
        <v>669</v>
      </c>
      <c r="F56" t="s">
        <v>671</v>
      </c>
      <c r="G56" t="s">
        <v>670</v>
      </c>
      <c r="H56" t="s">
        <v>2299</v>
      </c>
      <c r="I56" t="s">
        <v>2200</v>
      </c>
      <c r="J56" t="s">
        <v>1955</v>
      </c>
      <c r="K56" t="s">
        <v>2300</v>
      </c>
      <c r="L56" t="s">
        <v>2160</v>
      </c>
      <c r="M56" t="s">
        <v>2301</v>
      </c>
      <c r="N56" t="s">
        <v>2302</v>
      </c>
      <c r="O56" t="s">
        <v>1974</v>
      </c>
      <c r="P56" t="s">
        <v>2028</v>
      </c>
      <c r="Q56" t="s">
        <v>38</v>
      </c>
      <c r="R56" t="s">
        <v>2284</v>
      </c>
      <c r="S56" s="34">
        <v>39659</v>
      </c>
      <c r="T56" s="34">
        <v>40665</v>
      </c>
      <c r="U56" t="s">
        <v>1977</v>
      </c>
      <c r="V56" s="13"/>
      <c r="W56">
        <v>6</v>
      </c>
      <c r="X56">
        <v>0</v>
      </c>
      <c r="Y56" s="54">
        <v>0</v>
      </c>
      <c r="AM56" t="s">
        <v>1978</v>
      </c>
      <c r="AN56" t="s">
        <v>2007</v>
      </c>
      <c r="AO56" t="s">
        <v>2285</v>
      </c>
      <c r="AP56" t="s">
        <v>2009</v>
      </c>
      <c r="AQ56" t="s">
        <v>2286</v>
      </c>
    </row>
    <row r="57" spans="1:43" ht="23.9" customHeight="1">
      <c r="A57" t="b">
        <v>0</v>
      </c>
      <c r="B57" t="s">
        <v>2279</v>
      </c>
      <c r="C57" t="s">
        <v>1966</v>
      </c>
      <c r="D57" t="s">
        <v>2280</v>
      </c>
      <c r="E57" t="s">
        <v>669</v>
      </c>
      <c r="F57" t="s">
        <v>671</v>
      </c>
      <c r="G57" t="s">
        <v>670</v>
      </c>
      <c r="H57" t="s">
        <v>2303</v>
      </c>
      <c r="I57" t="s">
        <v>2200</v>
      </c>
      <c r="J57" t="s">
        <v>1955</v>
      </c>
      <c r="K57" t="s">
        <v>2304</v>
      </c>
      <c r="L57" t="s">
        <v>2160</v>
      </c>
      <c r="M57" t="s">
        <v>2305</v>
      </c>
      <c r="N57" t="s">
        <v>2306</v>
      </c>
      <c r="O57" t="s">
        <v>1974</v>
      </c>
      <c r="P57" t="s">
        <v>2028</v>
      </c>
      <c r="Q57" t="s">
        <v>38</v>
      </c>
      <c r="R57" t="s">
        <v>2284</v>
      </c>
      <c r="S57" s="34">
        <v>39659</v>
      </c>
      <c r="T57" s="34">
        <v>40665</v>
      </c>
      <c r="U57" t="s">
        <v>1977</v>
      </c>
      <c r="V57" s="13"/>
      <c r="W57">
        <v>3</v>
      </c>
      <c r="X57">
        <v>0</v>
      </c>
      <c r="Y57" s="54">
        <v>0</v>
      </c>
      <c r="AM57" t="s">
        <v>1978</v>
      </c>
      <c r="AN57" t="s">
        <v>2007</v>
      </c>
      <c r="AO57" t="s">
        <v>2285</v>
      </c>
      <c r="AP57" t="s">
        <v>2009</v>
      </c>
      <c r="AQ57" t="s">
        <v>2286</v>
      </c>
    </row>
    <row r="58" spans="1:43" ht="23.9" customHeight="1">
      <c r="A58" t="b">
        <v>0</v>
      </c>
      <c r="B58" t="s">
        <v>2307</v>
      </c>
      <c r="C58" t="s">
        <v>1966</v>
      </c>
      <c r="D58" t="s">
        <v>2308</v>
      </c>
      <c r="E58" t="s">
        <v>303</v>
      </c>
      <c r="F58" t="s">
        <v>305</v>
      </c>
      <c r="G58" t="s">
        <v>304</v>
      </c>
      <c r="H58" t="s">
        <v>2309</v>
      </c>
      <c r="I58" t="s">
        <v>2310</v>
      </c>
      <c r="J58" t="s">
        <v>1955</v>
      </c>
      <c r="K58" t="s">
        <v>2311</v>
      </c>
      <c r="L58" t="s">
        <v>2312</v>
      </c>
      <c r="M58" t="s">
        <v>2313</v>
      </c>
      <c r="N58" t="s">
        <v>2314</v>
      </c>
      <c r="O58" t="s">
        <v>1974</v>
      </c>
      <c r="P58" t="s">
        <v>2315</v>
      </c>
      <c r="Q58" t="s">
        <v>38</v>
      </c>
      <c r="R58" t="s">
        <v>2316</v>
      </c>
      <c r="S58" s="34">
        <v>40016</v>
      </c>
      <c r="T58" s="34">
        <v>40514</v>
      </c>
      <c r="U58" t="s">
        <v>1977</v>
      </c>
      <c r="V58" s="13">
        <v>29</v>
      </c>
      <c r="W58">
        <v>43</v>
      </c>
      <c r="X58">
        <v>0</v>
      </c>
      <c r="Y58" s="54">
        <v>0</v>
      </c>
      <c r="Z58" t="s">
        <v>2317</v>
      </c>
      <c r="AM58" t="s">
        <v>1978</v>
      </c>
      <c r="AN58" t="s">
        <v>2007</v>
      </c>
      <c r="AO58" t="s">
        <v>2008</v>
      </c>
      <c r="AP58" t="s">
        <v>2009</v>
      </c>
      <c r="AQ58" t="s">
        <v>2318</v>
      </c>
    </row>
    <row r="59" spans="1:43" ht="23.9" customHeight="1">
      <c r="A59" t="b">
        <v>0</v>
      </c>
      <c r="B59" t="s">
        <v>2307</v>
      </c>
      <c r="C59" t="s">
        <v>1966</v>
      </c>
      <c r="D59" t="s">
        <v>2308</v>
      </c>
      <c r="E59" t="s">
        <v>303</v>
      </c>
      <c r="F59" t="s">
        <v>305</v>
      </c>
      <c r="G59" t="s">
        <v>304</v>
      </c>
      <c r="H59" t="s">
        <v>2319</v>
      </c>
      <c r="I59" t="s">
        <v>2310</v>
      </c>
      <c r="J59" t="s">
        <v>2175</v>
      </c>
      <c r="K59" t="s">
        <v>2176</v>
      </c>
      <c r="L59" t="s">
        <v>2312</v>
      </c>
      <c r="M59" t="s">
        <v>2320</v>
      </c>
      <c r="N59" t="s">
        <v>2321</v>
      </c>
      <c r="O59" t="s">
        <v>1974</v>
      </c>
      <c r="P59" t="s">
        <v>2315</v>
      </c>
      <c r="Q59" t="s">
        <v>38</v>
      </c>
      <c r="R59" t="s">
        <v>2316</v>
      </c>
      <c r="S59" s="34">
        <v>40016</v>
      </c>
      <c r="T59" s="34">
        <v>40514</v>
      </c>
      <c r="U59" t="s">
        <v>1977</v>
      </c>
      <c r="V59" s="13">
        <v>29</v>
      </c>
      <c r="W59">
        <v>41</v>
      </c>
      <c r="X59">
        <v>1</v>
      </c>
      <c r="Y59" s="54">
        <v>2.4390243900000002</v>
      </c>
      <c r="Z59" t="s">
        <v>2317</v>
      </c>
      <c r="AM59" t="s">
        <v>1978</v>
      </c>
      <c r="AN59" t="s">
        <v>2007</v>
      </c>
      <c r="AO59" t="s">
        <v>2008</v>
      </c>
      <c r="AP59" t="s">
        <v>2009</v>
      </c>
      <c r="AQ59" t="s">
        <v>2318</v>
      </c>
    </row>
    <row r="60" spans="1:43" ht="23.9" customHeight="1">
      <c r="A60" t="b">
        <v>0</v>
      </c>
      <c r="B60" t="s">
        <v>2322</v>
      </c>
      <c r="C60" t="s">
        <v>1966</v>
      </c>
      <c r="D60" t="s">
        <v>2323</v>
      </c>
      <c r="E60" t="s">
        <v>538</v>
      </c>
      <c r="F60" t="s">
        <v>540</v>
      </c>
      <c r="G60" t="s">
        <v>539</v>
      </c>
      <c r="H60" t="s">
        <v>2324</v>
      </c>
      <c r="I60" t="s">
        <v>2147</v>
      </c>
      <c r="J60" t="s">
        <v>1955</v>
      </c>
      <c r="K60" t="s">
        <v>2325</v>
      </c>
      <c r="L60" t="s">
        <v>2326</v>
      </c>
      <c r="M60" t="s">
        <v>2327</v>
      </c>
      <c r="N60" t="s">
        <v>2328</v>
      </c>
      <c r="O60" t="s">
        <v>1974</v>
      </c>
      <c r="P60" t="s">
        <v>2151</v>
      </c>
      <c r="Q60" t="s">
        <v>2152</v>
      </c>
      <c r="R60" t="s">
        <v>2329</v>
      </c>
      <c r="S60" s="34">
        <v>40057</v>
      </c>
      <c r="T60" s="34">
        <v>41306</v>
      </c>
      <c r="U60" t="s">
        <v>1963</v>
      </c>
      <c r="V60" s="13">
        <v>168</v>
      </c>
      <c r="W60">
        <v>440</v>
      </c>
      <c r="X60">
        <v>13</v>
      </c>
      <c r="Y60" s="54">
        <v>3</v>
      </c>
      <c r="AD60" t="s">
        <v>41</v>
      </c>
      <c r="AG60">
        <v>13</v>
      </c>
      <c r="AH60">
        <v>13</v>
      </c>
      <c r="AI60">
        <v>100</v>
      </c>
      <c r="AM60" t="s">
        <v>1978</v>
      </c>
      <c r="AN60" t="s">
        <v>2007</v>
      </c>
      <c r="AO60" t="s">
        <v>2008</v>
      </c>
      <c r="AP60" t="s">
        <v>2009</v>
      </c>
      <c r="AQ60" t="s">
        <v>2330</v>
      </c>
    </row>
    <row r="61" spans="1:43" ht="23.9" customHeight="1">
      <c r="A61" t="b">
        <v>0</v>
      </c>
      <c r="B61" t="s">
        <v>2322</v>
      </c>
      <c r="C61" t="s">
        <v>1966</v>
      </c>
      <c r="D61" t="s">
        <v>2323</v>
      </c>
      <c r="E61" t="s">
        <v>538</v>
      </c>
      <c r="F61" t="s">
        <v>540</v>
      </c>
      <c r="G61" t="s">
        <v>539</v>
      </c>
      <c r="H61" t="s">
        <v>2331</v>
      </c>
      <c r="I61" t="s">
        <v>2147</v>
      </c>
      <c r="J61" t="s">
        <v>1955</v>
      </c>
      <c r="K61" t="s">
        <v>2325</v>
      </c>
      <c r="L61" t="s">
        <v>2332</v>
      </c>
      <c r="M61" t="s">
        <v>2327</v>
      </c>
      <c r="N61" t="s">
        <v>2328</v>
      </c>
      <c r="O61" t="s">
        <v>1974</v>
      </c>
      <c r="P61" t="s">
        <v>2151</v>
      </c>
      <c r="Q61" t="s">
        <v>2152</v>
      </c>
      <c r="R61" t="s">
        <v>2329</v>
      </c>
      <c r="S61" s="34">
        <v>40057</v>
      </c>
      <c r="T61" s="34">
        <v>41306</v>
      </c>
      <c r="U61" t="s">
        <v>1963</v>
      </c>
      <c r="V61" s="13">
        <v>364</v>
      </c>
      <c r="W61">
        <v>560</v>
      </c>
      <c r="X61">
        <v>26</v>
      </c>
      <c r="Y61" s="54">
        <v>4.5999999999999996</v>
      </c>
      <c r="AD61" t="s">
        <v>41</v>
      </c>
      <c r="AG61">
        <v>26</v>
      </c>
      <c r="AH61">
        <v>26</v>
      </c>
      <c r="AI61">
        <v>100</v>
      </c>
      <c r="AM61" t="s">
        <v>1978</v>
      </c>
      <c r="AN61" t="s">
        <v>2007</v>
      </c>
      <c r="AO61" t="s">
        <v>2008</v>
      </c>
      <c r="AP61" t="s">
        <v>2009</v>
      </c>
      <c r="AQ61" t="s">
        <v>2330</v>
      </c>
    </row>
    <row r="62" spans="1:43" ht="23.9" customHeight="1">
      <c r="A62" t="b">
        <v>0</v>
      </c>
      <c r="B62" t="s">
        <v>2322</v>
      </c>
      <c r="C62" t="s">
        <v>1966</v>
      </c>
      <c r="D62" t="s">
        <v>2323</v>
      </c>
      <c r="E62" t="s">
        <v>538</v>
      </c>
      <c r="F62" t="s">
        <v>540</v>
      </c>
      <c r="G62" t="s">
        <v>539</v>
      </c>
      <c r="H62" t="s">
        <v>2333</v>
      </c>
      <c r="I62" t="s">
        <v>2147</v>
      </c>
      <c r="J62" t="s">
        <v>1955</v>
      </c>
      <c r="K62" t="s">
        <v>2325</v>
      </c>
      <c r="L62" t="s">
        <v>2334</v>
      </c>
      <c r="M62" t="s">
        <v>2327</v>
      </c>
      <c r="N62" t="s">
        <v>2328</v>
      </c>
      <c r="O62" t="s">
        <v>1974</v>
      </c>
      <c r="P62" t="s">
        <v>2151</v>
      </c>
      <c r="Q62" t="s">
        <v>2152</v>
      </c>
      <c r="R62" t="s">
        <v>2329</v>
      </c>
      <c r="S62" s="34">
        <v>40057</v>
      </c>
      <c r="T62" s="34">
        <v>41306</v>
      </c>
      <c r="U62" t="s">
        <v>1963</v>
      </c>
      <c r="V62" s="13">
        <v>700</v>
      </c>
      <c r="W62">
        <v>553</v>
      </c>
      <c r="X62">
        <v>37</v>
      </c>
      <c r="Y62" s="54">
        <v>6.7</v>
      </c>
      <c r="AD62" t="s">
        <v>41</v>
      </c>
      <c r="AG62">
        <v>37</v>
      </c>
      <c r="AH62">
        <v>32.005000000000003</v>
      </c>
      <c r="AI62">
        <v>86.5</v>
      </c>
      <c r="AM62" t="s">
        <v>1978</v>
      </c>
      <c r="AN62" t="s">
        <v>2007</v>
      </c>
      <c r="AO62" t="s">
        <v>2008</v>
      </c>
      <c r="AP62" t="s">
        <v>2009</v>
      </c>
      <c r="AQ62" t="s">
        <v>2330</v>
      </c>
    </row>
    <row r="63" spans="1:43" ht="23.9" customHeight="1">
      <c r="A63" t="b">
        <v>0</v>
      </c>
      <c r="B63" t="s">
        <v>2335</v>
      </c>
      <c r="C63" t="s">
        <v>1966</v>
      </c>
      <c r="D63" t="s">
        <v>2336</v>
      </c>
      <c r="E63" t="s">
        <v>1237</v>
      </c>
      <c r="F63" t="s">
        <v>2337</v>
      </c>
      <c r="G63" t="s">
        <v>1238</v>
      </c>
      <c r="H63" t="s">
        <v>2338</v>
      </c>
      <c r="I63" t="s">
        <v>2339</v>
      </c>
      <c r="J63" t="s">
        <v>1955</v>
      </c>
      <c r="K63" t="s">
        <v>1237</v>
      </c>
      <c r="L63" t="s">
        <v>2340</v>
      </c>
      <c r="M63" t="s">
        <v>2341</v>
      </c>
      <c r="N63" t="s">
        <v>2342</v>
      </c>
      <c r="O63" t="s">
        <v>2063</v>
      </c>
      <c r="P63" t="s">
        <v>2343</v>
      </c>
      <c r="Q63" t="s">
        <v>38</v>
      </c>
      <c r="R63" t="s">
        <v>2344</v>
      </c>
      <c r="S63" s="34">
        <v>39895</v>
      </c>
      <c r="T63" s="34">
        <v>40724</v>
      </c>
      <c r="U63" t="s">
        <v>1963</v>
      </c>
      <c r="V63" s="13">
        <v>365</v>
      </c>
      <c r="W63">
        <v>195</v>
      </c>
      <c r="X63">
        <v>3</v>
      </c>
      <c r="Y63" s="54">
        <v>1.538461538</v>
      </c>
      <c r="AM63" t="s">
        <v>1978</v>
      </c>
      <c r="AO63" t="s">
        <v>1980</v>
      </c>
      <c r="AQ63" t="s">
        <v>2345</v>
      </c>
    </row>
    <row r="64" spans="1:43" ht="23.9" customHeight="1">
      <c r="A64" t="b">
        <v>0</v>
      </c>
      <c r="B64" t="s">
        <v>2346</v>
      </c>
      <c r="C64" t="s">
        <v>1966</v>
      </c>
      <c r="D64" t="s">
        <v>2347</v>
      </c>
      <c r="E64" t="s">
        <v>417</v>
      </c>
      <c r="F64" t="s">
        <v>419</v>
      </c>
      <c r="G64" t="s">
        <v>418</v>
      </c>
      <c r="H64" t="s">
        <v>2348</v>
      </c>
      <c r="I64" t="s">
        <v>2158</v>
      </c>
      <c r="J64" t="s">
        <v>1955</v>
      </c>
      <c r="K64" t="s">
        <v>2349</v>
      </c>
      <c r="L64" t="s">
        <v>2160</v>
      </c>
      <c r="M64" t="s">
        <v>2350</v>
      </c>
      <c r="N64" t="s">
        <v>2351</v>
      </c>
      <c r="O64" t="s">
        <v>1960</v>
      </c>
      <c r="P64" t="s">
        <v>2352</v>
      </c>
      <c r="Q64" t="s">
        <v>38</v>
      </c>
      <c r="R64" t="s">
        <v>2353</v>
      </c>
      <c r="S64" s="34">
        <v>39995</v>
      </c>
      <c r="T64" s="34">
        <v>41000</v>
      </c>
      <c r="U64" t="s">
        <v>1977</v>
      </c>
      <c r="V64" s="13">
        <v>730</v>
      </c>
      <c r="W64">
        <v>17</v>
      </c>
      <c r="X64">
        <v>1</v>
      </c>
      <c r="Y64" s="54">
        <v>5.8823529409999997</v>
      </c>
      <c r="AJ64" t="s">
        <v>2354</v>
      </c>
      <c r="AM64" t="s">
        <v>1978</v>
      </c>
      <c r="AO64" t="s">
        <v>1980</v>
      </c>
      <c r="AQ64" t="s">
        <v>2355</v>
      </c>
    </row>
    <row r="65" spans="1:43" ht="23.9" customHeight="1">
      <c r="A65" t="b">
        <v>1</v>
      </c>
      <c r="B65" t="s">
        <v>2356</v>
      </c>
      <c r="C65" t="s">
        <v>1966</v>
      </c>
      <c r="D65" t="s">
        <v>2357</v>
      </c>
      <c r="E65" t="s">
        <v>1224</v>
      </c>
      <c r="F65" t="s">
        <v>1226</v>
      </c>
      <c r="G65" t="s">
        <v>1225</v>
      </c>
      <c r="H65" t="s">
        <v>2358</v>
      </c>
      <c r="I65" t="s">
        <v>2359</v>
      </c>
      <c r="J65" t="s">
        <v>1955</v>
      </c>
      <c r="K65" t="s">
        <v>2360</v>
      </c>
      <c r="L65" t="s">
        <v>2160</v>
      </c>
      <c r="M65" t="s">
        <v>2361</v>
      </c>
      <c r="N65" t="s">
        <v>2362</v>
      </c>
      <c r="O65" t="s">
        <v>1974</v>
      </c>
      <c r="P65" t="s">
        <v>2363</v>
      </c>
      <c r="Q65" t="s">
        <v>38</v>
      </c>
      <c r="R65" t="s">
        <v>2364</v>
      </c>
      <c r="S65" s="34">
        <v>40005</v>
      </c>
      <c r="T65" s="34">
        <v>40431</v>
      </c>
      <c r="U65" t="s">
        <v>1977</v>
      </c>
      <c r="V65" s="13">
        <v>168</v>
      </c>
      <c r="W65">
        <v>99</v>
      </c>
      <c r="X65">
        <v>2</v>
      </c>
      <c r="Y65" s="54">
        <v>2</v>
      </c>
      <c r="AJ65" t="s">
        <v>2365</v>
      </c>
      <c r="AM65" t="s">
        <v>1978</v>
      </c>
      <c r="AN65" t="s">
        <v>2007</v>
      </c>
      <c r="AO65" t="s">
        <v>2008</v>
      </c>
      <c r="AP65" t="s">
        <v>2009</v>
      </c>
      <c r="AQ65" t="s">
        <v>2366</v>
      </c>
    </row>
    <row r="66" spans="1:43" ht="23.9" customHeight="1">
      <c r="A66" t="b">
        <v>0</v>
      </c>
      <c r="B66" t="s">
        <v>2033</v>
      </c>
      <c r="C66" t="s">
        <v>1966</v>
      </c>
      <c r="D66" t="s">
        <v>2034</v>
      </c>
      <c r="E66" t="s">
        <v>814</v>
      </c>
      <c r="F66" t="s">
        <v>950</v>
      </c>
      <c r="G66" t="s">
        <v>949</v>
      </c>
      <c r="H66" t="s">
        <v>2367</v>
      </c>
      <c r="I66" t="s">
        <v>2036</v>
      </c>
      <c r="J66" t="s">
        <v>1955</v>
      </c>
      <c r="K66" t="s">
        <v>2368</v>
      </c>
      <c r="L66" t="s">
        <v>2116</v>
      </c>
      <c r="M66" t="s">
        <v>2369</v>
      </c>
      <c r="N66" t="s">
        <v>2370</v>
      </c>
      <c r="O66" t="s">
        <v>1974</v>
      </c>
      <c r="P66" t="s">
        <v>2028</v>
      </c>
      <c r="Q66" t="s">
        <v>38</v>
      </c>
      <c r="R66" t="s">
        <v>2041</v>
      </c>
      <c r="S66" s="34">
        <v>44046</v>
      </c>
      <c r="T66" s="34">
        <v>44718</v>
      </c>
      <c r="U66" t="s">
        <v>1977</v>
      </c>
      <c r="V66" s="13">
        <v>0</v>
      </c>
      <c r="W66">
        <v>266</v>
      </c>
      <c r="X66">
        <v>230</v>
      </c>
      <c r="Y66" s="54">
        <v>86.8</v>
      </c>
      <c r="AB66">
        <v>266</v>
      </c>
      <c r="AC66">
        <v>127.7</v>
      </c>
      <c r="AD66" t="s">
        <v>41</v>
      </c>
      <c r="AG66">
        <v>231</v>
      </c>
      <c r="AH66">
        <v>10</v>
      </c>
      <c r="AI66">
        <v>4.329004329</v>
      </c>
      <c r="AM66" t="s">
        <v>1978</v>
      </c>
      <c r="AN66" t="s">
        <v>2007</v>
      </c>
      <c r="AO66" t="s">
        <v>2008</v>
      </c>
      <c r="AP66" t="s">
        <v>2042</v>
      </c>
      <c r="AQ66" t="s">
        <v>2043</v>
      </c>
    </row>
    <row r="67" spans="1:43" ht="23.9" customHeight="1">
      <c r="A67" t="b">
        <v>0</v>
      </c>
      <c r="B67" t="s">
        <v>2371</v>
      </c>
      <c r="C67" t="s">
        <v>1966</v>
      </c>
      <c r="D67" t="s">
        <v>2372</v>
      </c>
      <c r="E67" t="s">
        <v>417</v>
      </c>
      <c r="F67" t="s">
        <v>419</v>
      </c>
      <c r="G67" t="s">
        <v>418</v>
      </c>
      <c r="H67" t="s">
        <v>2373</v>
      </c>
      <c r="I67" t="s">
        <v>2158</v>
      </c>
      <c r="J67" t="s">
        <v>1955</v>
      </c>
      <c r="K67" t="s">
        <v>2374</v>
      </c>
      <c r="L67" t="s">
        <v>2375</v>
      </c>
      <c r="M67" t="s">
        <v>2376</v>
      </c>
      <c r="N67" t="s">
        <v>2171</v>
      </c>
      <c r="O67" t="s">
        <v>2163</v>
      </c>
      <c r="P67" t="s">
        <v>2377</v>
      </c>
      <c r="Q67" t="s">
        <v>38</v>
      </c>
      <c r="R67" t="s">
        <v>2378</v>
      </c>
      <c r="S67" s="34">
        <v>40105</v>
      </c>
      <c r="T67" s="34">
        <v>40925</v>
      </c>
      <c r="U67" t="s">
        <v>1977</v>
      </c>
      <c r="V67" s="13">
        <v>360</v>
      </c>
      <c r="W67">
        <v>429</v>
      </c>
      <c r="X67">
        <v>0</v>
      </c>
      <c r="Y67" s="54">
        <v>0</v>
      </c>
      <c r="AM67" t="s">
        <v>1978</v>
      </c>
      <c r="AN67" t="s">
        <v>2007</v>
      </c>
      <c r="AO67" t="s">
        <v>1980</v>
      </c>
      <c r="AP67" t="s">
        <v>2042</v>
      </c>
      <c r="AQ67" t="s">
        <v>2379</v>
      </c>
    </row>
    <row r="68" spans="1:43" ht="23.9" customHeight="1">
      <c r="A68" t="b">
        <v>0</v>
      </c>
      <c r="B68" t="s">
        <v>2380</v>
      </c>
      <c r="C68" t="s">
        <v>1966</v>
      </c>
      <c r="D68" t="s">
        <v>2381</v>
      </c>
      <c r="E68" t="s">
        <v>861</v>
      </c>
      <c r="F68" t="s">
        <v>863</v>
      </c>
      <c r="G68" t="s">
        <v>862</v>
      </c>
      <c r="H68" t="s">
        <v>2382</v>
      </c>
      <c r="I68" t="s">
        <v>2272</v>
      </c>
      <c r="J68" t="s">
        <v>1955</v>
      </c>
      <c r="K68" t="s">
        <v>2383</v>
      </c>
      <c r="L68" t="s">
        <v>2384</v>
      </c>
      <c r="M68" t="s">
        <v>2385</v>
      </c>
      <c r="N68" t="s">
        <v>2386</v>
      </c>
      <c r="O68" t="s">
        <v>1974</v>
      </c>
      <c r="P68" t="s">
        <v>2387</v>
      </c>
      <c r="Q68" t="s">
        <v>38</v>
      </c>
      <c r="R68" t="s">
        <v>2388</v>
      </c>
      <c r="S68" s="34">
        <v>40148</v>
      </c>
      <c r="T68" s="34">
        <v>41395</v>
      </c>
      <c r="U68" t="s">
        <v>1977</v>
      </c>
      <c r="V68" s="13">
        <v>756</v>
      </c>
      <c r="W68">
        <v>202</v>
      </c>
      <c r="X68">
        <v>17</v>
      </c>
      <c r="Y68" s="54">
        <v>8.4</v>
      </c>
      <c r="AJ68" t="s">
        <v>2389</v>
      </c>
      <c r="AM68" t="s">
        <v>1978</v>
      </c>
      <c r="AN68" t="s">
        <v>2007</v>
      </c>
      <c r="AO68" t="s">
        <v>2008</v>
      </c>
      <c r="AP68" t="s">
        <v>2009</v>
      </c>
      <c r="AQ68" t="s">
        <v>2390</v>
      </c>
    </row>
    <row r="69" spans="1:43" ht="23.9" customHeight="1">
      <c r="A69" t="b">
        <v>0</v>
      </c>
      <c r="B69" t="s">
        <v>2380</v>
      </c>
      <c r="C69" t="s">
        <v>1966</v>
      </c>
      <c r="D69" t="s">
        <v>2381</v>
      </c>
      <c r="E69" t="s">
        <v>861</v>
      </c>
      <c r="F69" t="s">
        <v>863</v>
      </c>
      <c r="G69" t="s">
        <v>862</v>
      </c>
      <c r="H69" t="s">
        <v>2391</v>
      </c>
      <c r="I69" t="s">
        <v>2272</v>
      </c>
      <c r="J69" t="s">
        <v>1955</v>
      </c>
      <c r="K69" t="s">
        <v>2392</v>
      </c>
      <c r="L69" t="s">
        <v>2384</v>
      </c>
      <c r="M69" t="s">
        <v>2393</v>
      </c>
      <c r="N69" t="s">
        <v>2394</v>
      </c>
      <c r="O69" t="s">
        <v>1974</v>
      </c>
      <c r="P69" t="s">
        <v>2387</v>
      </c>
      <c r="Q69" t="s">
        <v>38</v>
      </c>
      <c r="R69" t="s">
        <v>2388</v>
      </c>
      <c r="S69" s="34">
        <v>40148</v>
      </c>
      <c r="T69" s="34">
        <v>41395</v>
      </c>
      <c r="U69" t="s">
        <v>1977</v>
      </c>
      <c r="V69" s="13">
        <v>756</v>
      </c>
      <c r="W69">
        <v>200</v>
      </c>
      <c r="X69">
        <v>16</v>
      </c>
      <c r="Y69" s="54">
        <v>8</v>
      </c>
      <c r="AJ69" t="s">
        <v>2395</v>
      </c>
      <c r="AM69" t="s">
        <v>1978</v>
      </c>
      <c r="AN69" t="s">
        <v>2007</v>
      </c>
      <c r="AO69" t="s">
        <v>2008</v>
      </c>
      <c r="AP69" t="s">
        <v>2009</v>
      </c>
      <c r="AQ69" t="s">
        <v>2390</v>
      </c>
    </row>
    <row r="70" spans="1:43" ht="23.9" customHeight="1">
      <c r="A70" t="b">
        <v>0</v>
      </c>
      <c r="B70" t="s">
        <v>2396</v>
      </c>
      <c r="C70" t="s">
        <v>1966</v>
      </c>
      <c r="D70" t="s">
        <v>2397</v>
      </c>
      <c r="E70" t="s">
        <v>861</v>
      </c>
      <c r="F70" t="s">
        <v>863</v>
      </c>
      <c r="G70" t="s">
        <v>862</v>
      </c>
      <c r="H70" t="s">
        <v>2398</v>
      </c>
      <c r="I70" t="s">
        <v>2272</v>
      </c>
      <c r="J70" t="s">
        <v>1955</v>
      </c>
      <c r="K70" t="s">
        <v>2383</v>
      </c>
      <c r="L70" t="s">
        <v>2160</v>
      </c>
      <c r="M70" t="s">
        <v>2399</v>
      </c>
      <c r="N70" t="s">
        <v>2400</v>
      </c>
      <c r="O70" t="s">
        <v>1974</v>
      </c>
      <c r="P70" t="s">
        <v>2401</v>
      </c>
      <c r="Q70" t="s">
        <v>38</v>
      </c>
      <c r="R70" t="s">
        <v>2402</v>
      </c>
      <c r="S70" s="34">
        <v>40238</v>
      </c>
      <c r="T70" s="34">
        <v>41214</v>
      </c>
      <c r="U70" t="s">
        <v>1977</v>
      </c>
      <c r="V70" s="13">
        <v>420</v>
      </c>
      <c r="W70">
        <v>101</v>
      </c>
      <c r="X70">
        <v>10</v>
      </c>
      <c r="Y70" s="54">
        <v>9.9</v>
      </c>
      <c r="AJ70" t="s">
        <v>2403</v>
      </c>
      <c r="AM70" t="s">
        <v>1978</v>
      </c>
      <c r="AN70" t="s">
        <v>2007</v>
      </c>
      <c r="AO70" t="s">
        <v>2008</v>
      </c>
      <c r="AP70" t="s">
        <v>2009</v>
      </c>
      <c r="AQ70" t="s">
        <v>2404</v>
      </c>
    </row>
    <row r="71" spans="1:43" ht="23.9" customHeight="1">
      <c r="A71" t="b">
        <v>0</v>
      </c>
      <c r="B71" t="s">
        <v>2396</v>
      </c>
      <c r="C71" t="s">
        <v>1966</v>
      </c>
      <c r="D71" t="s">
        <v>2397</v>
      </c>
      <c r="E71" t="s">
        <v>861</v>
      </c>
      <c r="F71" t="s">
        <v>863</v>
      </c>
      <c r="G71" t="s">
        <v>862</v>
      </c>
      <c r="H71" t="s">
        <v>2405</v>
      </c>
      <c r="I71" t="s">
        <v>2272</v>
      </c>
      <c r="J71" t="s">
        <v>1955</v>
      </c>
      <c r="K71" t="s">
        <v>2392</v>
      </c>
      <c r="L71" t="s">
        <v>2160</v>
      </c>
      <c r="M71" t="s">
        <v>2406</v>
      </c>
      <c r="N71" t="s">
        <v>2407</v>
      </c>
      <c r="O71" t="s">
        <v>1974</v>
      </c>
      <c r="P71" t="s">
        <v>2401</v>
      </c>
      <c r="Q71" t="s">
        <v>38</v>
      </c>
      <c r="R71" t="s">
        <v>2402</v>
      </c>
      <c r="S71" s="34">
        <v>40238</v>
      </c>
      <c r="T71" s="34">
        <v>41214</v>
      </c>
      <c r="U71" t="s">
        <v>1977</v>
      </c>
      <c r="V71" s="13">
        <v>420</v>
      </c>
      <c r="W71">
        <v>98</v>
      </c>
      <c r="X71">
        <v>9</v>
      </c>
      <c r="Y71" s="54">
        <v>9.1</v>
      </c>
      <c r="AJ71" t="s">
        <v>2408</v>
      </c>
      <c r="AM71" t="s">
        <v>1978</v>
      </c>
      <c r="AN71" t="s">
        <v>2007</v>
      </c>
      <c r="AO71" t="s">
        <v>2008</v>
      </c>
      <c r="AP71" t="s">
        <v>2009</v>
      </c>
      <c r="AQ71" t="s">
        <v>2404</v>
      </c>
    </row>
    <row r="72" spans="1:43" ht="23.9" customHeight="1">
      <c r="A72" t="b">
        <v>0</v>
      </c>
      <c r="B72" t="s">
        <v>2396</v>
      </c>
      <c r="C72" t="s">
        <v>1966</v>
      </c>
      <c r="D72" t="s">
        <v>2397</v>
      </c>
      <c r="E72" t="s">
        <v>861</v>
      </c>
      <c r="F72" t="s">
        <v>863</v>
      </c>
      <c r="G72" t="s">
        <v>862</v>
      </c>
      <c r="H72" t="s">
        <v>2409</v>
      </c>
      <c r="I72" t="s">
        <v>2272</v>
      </c>
      <c r="J72" t="s">
        <v>1955</v>
      </c>
      <c r="K72" t="s">
        <v>2410</v>
      </c>
      <c r="L72" t="s">
        <v>2160</v>
      </c>
      <c r="M72" t="s">
        <v>2406</v>
      </c>
      <c r="N72" t="s">
        <v>2411</v>
      </c>
      <c r="O72" t="s">
        <v>1974</v>
      </c>
      <c r="P72" t="s">
        <v>2401</v>
      </c>
      <c r="Q72" t="s">
        <v>38</v>
      </c>
      <c r="R72" t="s">
        <v>2402</v>
      </c>
      <c r="S72" s="34">
        <v>40238</v>
      </c>
      <c r="T72" s="34">
        <v>41214</v>
      </c>
      <c r="U72" t="s">
        <v>1977</v>
      </c>
      <c r="V72" s="13">
        <v>420</v>
      </c>
      <c r="W72">
        <v>279</v>
      </c>
      <c r="X72">
        <v>26</v>
      </c>
      <c r="Y72" s="54">
        <v>9.3000000000000007</v>
      </c>
      <c r="AD72" t="s">
        <v>41</v>
      </c>
      <c r="AG72">
        <v>26</v>
      </c>
      <c r="AH72">
        <v>19.006</v>
      </c>
      <c r="AI72">
        <v>73.099999999999994</v>
      </c>
      <c r="AM72" t="s">
        <v>1978</v>
      </c>
      <c r="AN72" t="s">
        <v>2007</v>
      </c>
      <c r="AO72" t="s">
        <v>2008</v>
      </c>
      <c r="AP72" t="s">
        <v>2009</v>
      </c>
      <c r="AQ72" t="s">
        <v>2404</v>
      </c>
    </row>
    <row r="73" spans="1:43" ht="23.9" customHeight="1">
      <c r="A73" t="b">
        <v>0</v>
      </c>
      <c r="B73" t="s">
        <v>2412</v>
      </c>
      <c r="C73" t="s">
        <v>1966</v>
      </c>
      <c r="D73" t="s">
        <v>2413</v>
      </c>
      <c r="E73" t="s">
        <v>1224</v>
      </c>
      <c r="F73" t="s">
        <v>1226</v>
      </c>
      <c r="G73" t="s">
        <v>1225</v>
      </c>
      <c r="H73" t="s">
        <v>2414</v>
      </c>
      <c r="I73" t="s">
        <v>2359</v>
      </c>
      <c r="J73" t="s">
        <v>1955</v>
      </c>
      <c r="K73" t="s">
        <v>2415</v>
      </c>
      <c r="L73" t="s">
        <v>2160</v>
      </c>
      <c r="M73" t="s">
        <v>2416</v>
      </c>
      <c r="N73" t="s">
        <v>2417</v>
      </c>
      <c r="O73" t="s">
        <v>1974</v>
      </c>
      <c r="P73" t="s">
        <v>2363</v>
      </c>
      <c r="Q73" t="s">
        <v>38</v>
      </c>
      <c r="R73" t="s">
        <v>2418</v>
      </c>
      <c r="S73" s="34">
        <v>40142</v>
      </c>
      <c r="T73" s="34">
        <v>40595</v>
      </c>
      <c r="U73" t="s">
        <v>1977</v>
      </c>
      <c r="V73" s="13">
        <v>182</v>
      </c>
      <c r="W73">
        <v>145</v>
      </c>
      <c r="X73">
        <v>1</v>
      </c>
      <c r="Y73" s="54">
        <v>0.7</v>
      </c>
      <c r="AJ73" t="s">
        <v>2419</v>
      </c>
      <c r="AM73" t="s">
        <v>1978</v>
      </c>
      <c r="AN73" t="s">
        <v>2007</v>
      </c>
      <c r="AO73" t="s">
        <v>2008</v>
      </c>
      <c r="AP73" t="s">
        <v>2009</v>
      </c>
      <c r="AQ73" t="s">
        <v>2420</v>
      </c>
    </row>
    <row r="74" spans="1:43" ht="23.9" customHeight="1">
      <c r="A74" t="b">
        <v>1</v>
      </c>
      <c r="B74" t="s">
        <v>2044</v>
      </c>
      <c r="C74" t="s">
        <v>1951</v>
      </c>
      <c r="D74" t="s">
        <v>2045</v>
      </c>
      <c r="E74" t="s">
        <v>550</v>
      </c>
      <c r="F74" t="s">
        <v>552</v>
      </c>
      <c r="G74" t="s">
        <v>551</v>
      </c>
      <c r="H74" t="s">
        <v>2421</v>
      </c>
      <c r="I74" t="s">
        <v>2000</v>
      </c>
      <c r="J74" t="s">
        <v>1955</v>
      </c>
      <c r="K74" t="s">
        <v>2422</v>
      </c>
      <c r="L74" t="s">
        <v>2048</v>
      </c>
      <c r="M74" t="s">
        <v>2423</v>
      </c>
      <c r="N74" t="s">
        <v>2424</v>
      </c>
      <c r="O74" t="s">
        <v>1974</v>
      </c>
      <c r="P74" t="s">
        <v>2051</v>
      </c>
      <c r="Q74" t="s">
        <v>38</v>
      </c>
      <c r="R74" t="s">
        <v>2052</v>
      </c>
      <c r="S74" s="34">
        <v>42662</v>
      </c>
      <c r="T74" s="34">
        <v>44298</v>
      </c>
      <c r="U74" t="s">
        <v>1963</v>
      </c>
      <c r="V74" s="13">
        <v>0</v>
      </c>
      <c r="W74">
        <v>24</v>
      </c>
      <c r="X74">
        <v>8</v>
      </c>
      <c r="Y74" s="54">
        <v>33.299999999999997</v>
      </c>
      <c r="Z74" t="s">
        <v>2048</v>
      </c>
      <c r="AM74" t="s">
        <v>1978</v>
      </c>
      <c r="AP74" t="s">
        <v>2053</v>
      </c>
      <c r="AQ74" t="s">
        <v>2054</v>
      </c>
    </row>
    <row r="75" spans="1:43" ht="23.9" customHeight="1">
      <c r="A75" t="b">
        <v>0</v>
      </c>
      <c r="B75" t="s">
        <v>2033</v>
      </c>
      <c r="C75" t="s">
        <v>1966</v>
      </c>
      <c r="D75" t="s">
        <v>2034</v>
      </c>
      <c r="E75" t="s">
        <v>814</v>
      </c>
      <c r="F75" t="s">
        <v>816</v>
      </c>
      <c r="G75" t="s">
        <v>815</v>
      </c>
      <c r="H75" t="s">
        <v>2425</v>
      </c>
      <c r="I75" t="s">
        <v>2036</v>
      </c>
      <c r="J75" t="s">
        <v>1955</v>
      </c>
      <c r="K75" t="s">
        <v>2426</v>
      </c>
      <c r="L75" t="s">
        <v>2116</v>
      </c>
      <c r="M75" t="s">
        <v>2427</v>
      </c>
      <c r="N75" t="s">
        <v>2370</v>
      </c>
      <c r="O75" t="s">
        <v>1974</v>
      </c>
      <c r="P75" t="s">
        <v>2028</v>
      </c>
      <c r="Q75" t="s">
        <v>38</v>
      </c>
      <c r="R75" t="s">
        <v>2041</v>
      </c>
      <c r="S75" s="34">
        <v>44046</v>
      </c>
      <c r="T75" s="34">
        <v>44718</v>
      </c>
      <c r="U75" t="s">
        <v>1977</v>
      </c>
      <c r="V75" s="13">
        <v>0</v>
      </c>
      <c r="W75">
        <v>139</v>
      </c>
      <c r="X75">
        <v>108</v>
      </c>
      <c r="Y75" s="54">
        <v>77.7</v>
      </c>
      <c r="AB75">
        <v>136</v>
      </c>
      <c r="AC75">
        <v>106.1</v>
      </c>
      <c r="AD75" t="s">
        <v>41</v>
      </c>
      <c r="AG75">
        <v>108</v>
      </c>
      <c r="AH75">
        <v>8</v>
      </c>
      <c r="AI75">
        <v>7.407407407</v>
      </c>
      <c r="AM75" t="s">
        <v>1978</v>
      </c>
      <c r="AN75" t="s">
        <v>2007</v>
      </c>
      <c r="AO75" t="s">
        <v>2008</v>
      </c>
      <c r="AP75" t="s">
        <v>2042</v>
      </c>
      <c r="AQ75" t="s">
        <v>2043</v>
      </c>
    </row>
    <row r="76" spans="1:43" ht="23.9" customHeight="1">
      <c r="A76" t="b">
        <v>0</v>
      </c>
      <c r="B76" t="s">
        <v>2428</v>
      </c>
      <c r="C76" t="s">
        <v>1966</v>
      </c>
      <c r="D76" t="s">
        <v>2429</v>
      </c>
      <c r="E76" t="s">
        <v>311</v>
      </c>
      <c r="F76" t="s">
        <v>313</v>
      </c>
      <c r="G76" t="s">
        <v>312</v>
      </c>
      <c r="H76" t="s">
        <v>2430</v>
      </c>
      <c r="I76" t="s">
        <v>2431</v>
      </c>
      <c r="J76" t="s">
        <v>2175</v>
      </c>
      <c r="K76" t="s">
        <v>2432</v>
      </c>
      <c r="L76" t="s">
        <v>2433</v>
      </c>
      <c r="M76" t="s">
        <v>2434</v>
      </c>
      <c r="N76" t="s">
        <v>2435</v>
      </c>
      <c r="O76" t="s">
        <v>2220</v>
      </c>
      <c r="P76" t="s">
        <v>2436</v>
      </c>
      <c r="Q76" t="s">
        <v>38</v>
      </c>
      <c r="R76" t="s">
        <v>2437</v>
      </c>
      <c r="S76" s="34">
        <v>43648</v>
      </c>
      <c r="T76" s="34">
        <v>44403</v>
      </c>
      <c r="U76" t="s">
        <v>2223</v>
      </c>
      <c r="V76" s="13">
        <v>0</v>
      </c>
      <c r="W76">
        <v>219</v>
      </c>
      <c r="X76">
        <v>152</v>
      </c>
      <c r="Y76" s="54">
        <v>69.406392690000004</v>
      </c>
      <c r="AM76" t="s">
        <v>1978</v>
      </c>
      <c r="AN76" t="s">
        <v>2007</v>
      </c>
      <c r="AO76" t="s">
        <v>2008</v>
      </c>
      <c r="AP76" t="s">
        <v>2042</v>
      </c>
      <c r="AQ76" t="s">
        <v>2438</v>
      </c>
    </row>
    <row r="77" spans="1:43" ht="23.9" customHeight="1">
      <c r="A77" t="b">
        <v>0</v>
      </c>
      <c r="B77" t="s">
        <v>2439</v>
      </c>
      <c r="C77" t="s">
        <v>1966</v>
      </c>
      <c r="D77" t="s">
        <v>2440</v>
      </c>
      <c r="E77" t="s">
        <v>311</v>
      </c>
      <c r="F77" t="s">
        <v>313</v>
      </c>
      <c r="G77" t="s">
        <v>312</v>
      </c>
      <c r="H77" t="s">
        <v>2441</v>
      </c>
      <c r="I77" t="s">
        <v>2431</v>
      </c>
      <c r="J77" t="s">
        <v>2175</v>
      </c>
      <c r="K77" t="s">
        <v>2432</v>
      </c>
      <c r="L77" t="s">
        <v>2442</v>
      </c>
      <c r="M77" t="s">
        <v>2443</v>
      </c>
      <c r="N77" t="s">
        <v>2444</v>
      </c>
      <c r="O77" t="s">
        <v>2220</v>
      </c>
      <c r="P77" t="s">
        <v>2445</v>
      </c>
      <c r="Q77" t="s">
        <v>38</v>
      </c>
      <c r="R77" t="s">
        <v>2446</v>
      </c>
      <c r="S77" s="34">
        <v>43663</v>
      </c>
      <c r="T77" s="34">
        <v>44279</v>
      </c>
      <c r="U77" t="s">
        <v>2223</v>
      </c>
      <c r="V77" s="13">
        <v>0</v>
      </c>
      <c r="W77">
        <v>342</v>
      </c>
      <c r="X77">
        <v>230</v>
      </c>
      <c r="Y77" s="54">
        <v>67.251461989999996</v>
      </c>
      <c r="AM77" t="s">
        <v>1978</v>
      </c>
      <c r="AN77" t="s">
        <v>2007</v>
      </c>
      <c r="AO77" t="s">
        <v>2008</v>
      </c>
      <c r="AP77" t="s">
        <v>2042</v>
      </c>
      <c r="AQ77" t="s">
        <v>2447</v>
      </c>
    </row>
    <row r="78" spans="1:43" ht="23.9" customHeight="1">
      <c r="A78" t="b">
        <v>1</v>
      </c>
      <c r="B78" t="s">
        <v>2448</v>
      </c>
      <c r="C78" t="s">
        <v>1966</v>
      </c>
      <c r="D78" t="s">
        <v>2449</v>
      </c>
      <c r="E78" t="s">
        <v>1160</v>
      </c>
      <c r="F78" t="s">
        <v>1162</v>
      </c>
      <c r="G78" t="s">
        <v>1161</v>
      </c>
      <c r="H78" t="s">
        <v>2450</v>
      </c>
      <c r="I78" t="s">
        <v>2451</v>
      </c>
      <c r="J78" t="s">
        <v>1955</v>
      </c>
      <c r="K78" t="s">
        <v>2452</v>
      </c>
      <c r="L78" t="s">
        <v>2453</v>
      </c>
      <c r="M78" t="s">
        <v>2454</v>
      </c>
      <c r="N78" t="s">
        <v>2455</v>
      </c>
      <c r="O78" t="s">
        <v>2456</v>
      </c>
      <c r="P78" t="s">
        <v>2457</v>
      </c>
      <c r="Q78" t="s">
        <v>38</v>
      </c>
      <c r="R78" t="s">
        <v>2458</v>
      </c>
      <c r="S78" s="34">
        <v>40200</v>
      </c>
      <c r="T78" s="34">
        <v>40564</v>
      </c>
      <c r="U78" t="s">
        <v>1977</v>
      </c>
      <c r="V78" s="13">
        <v>56</v>
      </c>
      <c r="W78">
        <v>34</v>
      </c>
      <c r="X78">
        <v>0</v>
      </c>
      <c r="Y78" s="54">
        <v>0</v>
      </c>
      <c r="AM78" t="s">
        <v>1978</v>
      </c>
      <c r="AN78" t="s">
        <v>2007</v>
      </c>
      <c r="AO78" t="s">
        <v>2008</v>
      </c>
      <c r="AP78" t="s">
        <v>2009</v>
      </c>
      <c r="AQ78" t="s">
        <v>2459</v>
      </c>
    </row>
    <row r="79" spans="1:43" ht="23.9" customHeight="1">
      <c r="A79" t="b">
        <v>1</v>
      </c>
      <c r="B79" t="s">
        <v>2448</v>
      </c>
      <c r="C79" t="s">
        <v>1966</v>
      </c>
      <c r="D79" t="s">
        <v>2449</v>
      </c>
      <c r="E79" t="s">
        <v>1160</v>
      </c>
      <c r="F79" t="s">
        <v>1162</v>
      </c>
      <c r="G79" t="s">
        <v>1161</v>
      </c>
      <c r="H79" t="s">
        <v>2460</v>
      </c>
      <c r="I79" t="s">
        <v>2451</v>
      </c>
      <c r="J79" t="s">
        <v>1955</v>
      </c>
      <c r="K79" t="s">
        <v>2461</v>
      </c>
      <c r="L79" t="s">
        <v>2453</v>
      </c>
      <c r="M79" t="s">
        <v>2462</v>
      </c>
      <c r="N79" t="s">
        <v>2463</v>
      </c>
      <c r="O79" t="s">
        <v>2456</v>
      </c>
      <c r="P79" t="s">
        <v>2457</v>
      </c>
      <c r="Q79" t="s">
        <v>38</v>
      </c>
      <c r="R79" t="s">
        <v>2458</v>
      </c>
      <c r="S79" s="34">
        <v>40200</v>
      </c>
      <c r="T79" s="34">
        <v>40564</v>
      </c>
      <c r="U79" t="s">
        <v>1977</v>
      </c>
      <c r="V79" s="13">
        <v>56</v>
      </c>
      <c r="W79">
        <v>27</v>
      </c>
      <c r="X79">
        <v>0</v>
      </c>
      <c r="Y79" s="54">
        <v>0</v>
      </c>
      <c r="AM79" t="s">
        <v>1978</v>
      </c>
      <c r="AN79" t="s">
        <v>2007</v>
      </c>
      <c r="AO79" t="s">
        <v>2008</v>
      </c>
      <c r="AP79" t="s">
        <v>2009</v>
      </c>
      <c r="AQ79" t="s">
        <v>2459</v>
      </c>
    </row>
    <row r="80" spans="1:43" ht="23.9" customHeight="1">
      <c r="A80" t="b">
        <v>1</v>
      </c>
      <c r="B80" t="s">
        <v>2448</v>
      </c>
      <c r="C80" t="s">
        <v>1966</v>
      </c>
      <c r="D80" t="s">
        <v>2449</v>
      </c>
      <c r="E80" t="s">
        <v>1160</v>
      </c>
      <c r="F80" t="s">
        <v>1162</v>
      </c>
      <c r="G80" t="s">
        <v>1161</v>
      </c>
      <c r="H80" t="s">
        <v>2464</v>
      </c>
      <c r="I80" t="s">
        <v>2451</v>
      </c>
      <c r="J80" t="s">
        <v>1955</v>
      </c>
      <c r="K80" t="s">
        <v>2465</v>
      </c>
      <c r="L80" t="s">
        <v>2453</v>
      </c>
      <c r="M80" t="s">
        <v>2466</v>
      </c>
      <c r="N80" t="s">
        <v>2467</v>
      </c>
      <c r="O80" t="s">
        <v>2456</v>
      </c>
      <c r="P80" t="s">
        <v>2457</v>
      </c>
      <c r="Q80" t="s">
        <v>38</v>
      </c>
      <c r="R80" t="s">
        <v>2458</v>
      </c>
      <c r="S80" s="34">
        <v>40200</v>
      </c>
      <c r="T80" s="34">
        <v>40564</v>
      </c>
      <c r="U80" t="s">
        <v>1977</v>
      </c>
      <c r="V80" s="13">
        <v>56</v>
      </c>
      <c r="W80">
        <v>30</v>
      </c>
      <c r="X80">
        <v>0</v>
      </c>
      <c r="Y80" s="54">
        <v>0</v>
      </c>
      <c r="AM80" t="s">
        <v>1978</v>
      </c>
      <c r="AN80" t="s">
        <v>2007</v>
      </c>
      <c r="AO80" t="s">
        <v>2008</v>
      </c>
      <c r="AP80" t="s">
        <v>2009</v>
      </c>
      <c r="AQ80" t="s">
        <v>2459</v>
      </c>
    </row>
    <row r="81" spans="1:43" ht="23.9" customHeight="1">
      <c r="A81" t="b">
        <v>1</v>
      </c>
      <c r="B81" t="s">
        <v>2448</v>
      </c>
      <c r="C81" t="s">
        <v>1966</v>
      </c>
      <c r="D81" t="s">
        <v>2449</v>
      </c>
      <c r="E81" t="s">
        <v>1160</v>
      </c>
      <c r="F81" t="s">
        <v>1162</v>
      </c>
      <c r="G81" t="s">
        <v>1161</v>
      </c>
      <c r="H81" t="s">
        <v>2468</v>
      </c>
      <c r="I81" t="s">
        <v>2451</v>
      </c>
      <c r="J81" t="s">
        <v>1955</v>
      </c>
      <c r="K81" t="s">
        <v>2469</v>
      </c>
      <c r="L81" t="s">
        <v>2453</v>
      </c>
      <c r="M81" t="s">
        <v>2470</v>
      </c>
      <c r="N81" t="s">
        <v>2471</v>
      </c>
      <c r="O81" t="s">
        <v>2456</v>
      </c>
      <c r="P81" t="s">
        <v>2457</v>
      </c>
      <c r="Q81" t="s">
        <v>38</v>
      </c>
      <c r="R81" t="s">
        <v>2458</v>
      </c>
      <c r="S81" s="34">
        <v>40200</v>
      </c>
      <c r="T81" s="34">
        <v>40564</v>
      </c>
      <c r="U81" t="s">
        <v>1977</v>
      </c>
      <c r="V81" s="13">
        <v>56</v>
      </c>
      <c r="W81">
        <v>30</v>
      </c>
      <c r="X81">
        <v>0</v>
      </c>
      <c r="Y81" s="54">
        <v>0</v>
      </c>
      <c r="AM81" t="s">
        <v>1978</v>
      </c>
      <c r="AN81" t="s">
        <v>2007</v>
      </c>
      <c r="AO81" t="s">
        <v>2008</v>
      </c>
      <c r="AP81" t="s">
        <v>2009</v>
      </c>
      <c r="AQ81" t="s">
        <v>2459</v>
      </c>
    </row>
    <row r="82" spans="1:43" ht="23.9" customHeight="1">
      <c r="A82" t="b">
        <v>1</v>
      </c>
      <c r="B82" t="s">
        <v>2448</v>
      </c>
      <c r="C82" t="s">
        <v>1966</v>
      </c>
      <c r="D82" t="s">
        <v>2449</v>
      </c>
      <c r="E82" t="s">
        <v>1160</v>
      </c>
      <c r="F82" t="s">
        <v>1162</v>
      </c>
      <c r="G82" t="s">
        <v>1161</v>
      </c>
      <c r="H82" t="s">
        <v>2472</v>
      </c>
      <c r="I82" t="s">
        <v>2451</v>
      </c>
      <c r="J82" t="s">
        <v>1955</v>
      </c>
      <c r="K82" t="s">
        <v>2452</v>
      </c>
      <c r="L82" t="s">
        <v>2473</v>
      </c>
      <c r="M82" t="s">
        <v>2454</v>
      </c>
      <c r="N82" t="s">
        <v>2455</v>
      </c>
      <c r="O82" t="s">
        <v>2456</v>
      </c>
      <c r="P82" t="s">
        <v>2457</v>
      </c>
      <c r="Q82" t="s">
        <v>38</v>
      </c>
      <c r="R82" t="s">
        <v>2458</v>
      </c>
      <c r="S82" s="34">
        <v>40200</v>
      </c>
      <c r="T82" s="34">
        <v>40564</v>
      </c>
      <c r="U82" t="s">
        <v>1977</v>
      </c>
      <c r="V82" s="13">
        <v>112</v>
      </c>
      <c r="W82">
        <v>30</v>
      </c>
      <c r="X82">
        <v>0</v>
      </c>
      <c r="Y82" s="54">
        <v>0</v>
      </c>
      <c r="AM82" t="s">
        <v>1978</v>
      </c>
      <c r="AN82" t="s">
        <v>2007</v>
      </c>
      <c r="AO82" t="s">
        <v>2008</v>
      </c>
      <c r="AP82" t="s">
        <v>2009</v>
      </c>
      <c r="AQ82" t="s">
        <v>2459</v>
      </c>
    </row>
    <row r="83" spans="1:43" ht="23.9" customHeight="1">
      <c r="A83" t="b">
        <v>1</v>
      </c>
      <c r="B83" t="s">
        <v>2448</v>
      </c>
      <c r="C83" t="s">
        <v>1966</v>
      </c>
      <c r="D83" t="s">
        <v>2449</v>
      </c>
      <c r="E83" t="s">
        <v>1160</v>
      </c>
      <c r="F83" t="s">
        <v>1162</v>
      </c>
      <c r="G83" t="s">
        <v>1161</v>
      </c>
      <c r="H83" t="s">
        <v>2474</v>
      </c>
      <c r="I83" t="s">
        <v>2451</v>
      </c>
      <c r="J83" t="s">
        <v>1955</v>
      </c>
      <c r="K83" t="s">
        <v>2461</v>
      </c>
      <c r="L83" t="s">
        <v>2473</v>
      </c>
      <c r="M83" t="s">
        <v>2462</v>
      </c>
      <c r="N83" t="s">
        <v>2463</v>
      </c>
      <c r="O83" t="s">
        <v>2456</v>
      </c>
      <c r="P83" t="s">
        <v>2457</v>
      </c>
      <c r="Q83" t="s">
        <v>38</v>
      </c>
      <c r="R83" t="s">
        <v>2458</v>
      </c>
      <c r="S83" s="34">
        <v>40200</v>
      </c>
      <c r="T83" s="34">
        <v>40564</v>
      </c>
      <c r="U83" t="s">
        <v>1977</v>
      </c>
      <c r="V83" s="13">
        <v>112</v>
      </c>
      <c r="W83">
        <v>24</v>
      </c>
      <c r="X83">
        <v>0</v>
      </c>
      <c r="Y83" s="54">
        <v>0</v>
      </c>
      <c r="AM83" t="s">
        <v>1978</v>
      </c>
      <c r="AN83" t="s">
        <v>2007</v>
      </c>
      <c r="AO83" t="s">
        <v>2008</v>
      </c>
      <c r="AP83" t="s">
        <v>2009</v>
      </c>
      <c r="AQ83" t="s">
        <v>2459</v>
      </c>
    </row>
    <row r="84" spans="1:43" ht="23.9" customHeight="1">
      <c r="A84" t="b">
        <v>1</v>
      </c>
      <c r="B84" t="s">
        <v>2448</v>
      </c>
      <c r="C84" t="s">
        <v>1966</v>
      </c>
      <c r="D84" t="s">
        <v>2449</v>
      </c>
      <c r="E84" t="s">
        <v>1160</v>
      </c>
      <c r="F84" t="s">
        <v>1162</v>
      </c>
      <c r="G84" t="s">
        <v>1161</v>
      </c>
      <c r="H84" t="s">
        <v>2475</v>
      </c>
      <c r="I84" t="s">
        <v>2451</v>
      </c>
      <c r="J84" t="s">
        <v>1955</v>
      </c>
      <c r="K84" t="s">
        <v>2465</v>
      </c>
      <c r="L84" t="s">
        <v>2473</v>
      </c>
      <c r="M84" t="s">
        <v>2466</v>
      </c>
      <c r="N84" t="s">
        <v>2467</v>
      </c>
      <c r="O84" t="s">
        <v>2456</v>
      </c>
      <c r="P84" t="s">
        <v>2457</v>
      </c>
      <c r="Q84" t="s">
        <v>38</v>
      </c>
      <c r="R84" t="s">
        <v>2458</v>
      </c>
      <c r="S84" s="34">
        <v>40200</v>
      </c>
      <c r="T84" s="34">
        <v>40564</v>
      </c>
      <c r="U84" t="s">
        <v>1977</v>
      </c>
      <c r="V84" s="13">
        <v>112</v>
      </c>
      <c r="W84">
        <v>25</v>
      </c>
      <c r="X84">
        <v>0</v>
      </c>
      <c r="Y84" s="54">
        <v>0</v>
      </c>
      <c r="AM84" t="s">
        <v>1978</v>
      </c>
      <c r="AN84" t="s">
        <v>2007</v>
      </c>
      <c r="AO84" t="s">
        <v>2008</v>
      </c>
      <c r="AP84" t="s">
        <v>2009</v>
      </c>
      <c r="AQ84" t="s">
        <v>2459</v>
      </c>
    </row>
    <row r="85" spans="1:43" ht="23.9" customHeight="1">
      <c r="A85" t="b">
        <v>1</v>
      </c>
      <c r="B85" t="s">
        <v>2448</v>
      </c>
      <c r="C85" t="s">
        <v>1966</v>
      </c>
      <c r="D85" t="s">
        <v>2449</v>
      </c>
      <c r="E85" t="s">
        <v>1160</v>
      </c>
      <c r="F85" t="s">
        <v>1162</v>
      </c>
      <c r="G85" t="s">
        <v>1161</v>
      </c>
      <c r="H85" t="s">
        <v>2476</v>
      </c>
      <c r="I85" t="s">
        <v>2451</v>
      </c>
      <c r="J85" t="s">
        <v>1955</v>
      </c>
      <c r="K85" t="s">
        <v>2469</v>
      </c>
      <c r="L85" t="s">
        <v>2473</v>
      </c>
      <c r="M85" t="s">
        <v>2470</v>
      </c>
      <c r="N85" t="s">
        <v>2471</v>
      </c>
      <c r="O85" t="s">
        <v>2456</v>
      </c>
      <c r="P85" t="s">
        <v>2457</v>
      </c>
      <c r="Q85" t="s">
        <v>38</v>
      </c>
      <c r="R85" t="s">
        <v>2458</v>
      </c>
      <c r="S85" s="34">
        <v>40200</v>
      </c>
      <c r="T85" s="34">
        <v>40564</v>
      </c>
      <c r="U85" t="s">
        <v>1977</v>
      </c>
      <c r="V85" s="13">
        <v>112</v>
      </c>
      <c r="W85">
        <v>26</v>
      </c>
      <c r="X85">
        <v>0</v>
      </c>
      <c r="Y85" s="54">
        <v>0</v>
      </c>
      <c r="AM85" t="s">
        <v>1978</v>
      </c>
      <c r="AN85" t="s">
        <v>2007</v>
      </c>
      <c r="AO85" t="s">
        <v>2008</v>
      </c>
      <c r="AP85" t="s">
        <v>2009</v>
      </c>
      <c r="AQ85" t="s">
        <v>2459</v>
      </c>
    </row>
    <row r="86" spans="1:43" ht="23.9" customHeight="1">
      <c r="A86" t="b">
        <v>1</v>
      </c>
      <c r="B86" t="s">
        <v>2448</v>
      </c>
      <c r="C86" t="s">
        <v>1966</v>
      </c>
      <c r="D86" t="s">
        <v>2449</v>
      </c>
      <c r="E86" t="s">
        <v>1160</v>
      </c>
      <c r="F86" t="s">
        <v>1162</v>
      </c>
      <c r="G86" t="s">
        <v>1161</v>
      </c>
      <c r="H86" t="s">
        <v>2477</v>
      </c>
      <c r="I86" t="s">
        <v>2451</v>
      </c>
      <c r="J86" t="s">
        <v>1955</v>
      </c>
      <c r="K86" t="s">
        <v>2452</v>
      </c>
      <c r="L86" t="s">
        <v>2478</v>
      </c>
      <c r="M86" t="s">
        <v>2454</v>
      </c>
      <c r="N86" t="s">
        <v>2455</v>
      </c>
      <c r="O86" t="s">
        <v>2456</v>
      </c>
      <c r="P86" t="s">
        <v>2457</v>
      </c>
      <c r="Q86" t="s">
        <v>38</v>
      </c>
      <c r="R86" t="s">
        <v>2458</v>
      </c>
      <c r="S86" s="34">
        <v>40200</v>
      </c>
      <c r="T86" s="34">
        <v>40564</v>
      </c>
      <c r="U86" t="s">
        <v>1977</v>
      </c>
      <c r="V86" s="13">
        <v>168</v>
      </c>
      <c r="W86">
        <v>18</v>
      </c>
      <c r="X86">
        <v>0</v>
      </c>
      <c r="Y86" s="54">
        <v>0</v>
      </c>
      <c r="AM86" t="s">
        <v>1978</v>
      </c>
      <c r="AN86" t="s">
        <v>2007</v>
      </c>
      <c r="AO86" t="s">
        <v>2008</v>
      </c>
      <c r="AP86" t="s">
        <v>2009</v>
      </c>
      <c r="AQ86" t="s">
        <v>2459</v>
      </c>
    </row>
    <row r="87" spans="1:43" ht="23.9" customHeight="1">
      <c r="A87" t="b">
        <v>1</v>
      </c>
      <c r="B87" t="s">
        <v>2448</v>
      </c>
      <c r="C87" t="s">
        <v>1966</v>
      </c>
      <c r="D87" t="s">
        <v>2449</v>
      </c>
      <c r="E87" t="s">
        <v>1160</v>
      </c>
      <c r="F87" t="s">
        <v>1162</v>
      </c>
      <c r="G87" t="s">
        <v>1161</v>
      </c>
      <c r="H87" t="s">
        <v>2479</v>
      </c>
      <c r="I87" t="s">
        <v>2451</v>
      </c>
      <c r="J87" t="s">
        <v>1955</v>
      </c>
      <c r="K87" t="s">
        <v>2461</v>
      </c>
      <c r="L87" t="s">
        <v>2478</v>
      </c>
      <c r="M87" t="s">
        <v>2462</v>
      </c>
      <c r="N87" t="s">
        <v>2463</v>
      </c>
      <c r="O87" t="s">
        <v>2456</v>
      </c>
      <c r="P87" t="s">
        <v>2457</v>
      </c>
      <c r="Q87" t="s">
        <v>38</v>
      </c>
      <c r="R87" t="s">
        <v>2458</v>
      </c>
      <c r="S87" s="34">
        <v>40200</v>
      </c>
      <c r="T87" s="34">
        <v>40564</v>
      </c>
      <c r="U87" t="s">
        <v>1977</v>
      </c>
      <c r="V87" s="13">
        <v>168</v>
      </c>
      <c r="W87">
        <v>18</v>
      </c>
      <c r="X87">
        <v>0</v>
      </c>
      <c r="Y87" s="54">
        <v>0</v>
      </c>
      <c r="AM87" t="s">
        <v>1978</v>
      </c>
      <c r="AN87" t="s">
        <v>2007</v>
      </c>
      <c r="AO87" t="s">
        <v>2008</v>
      </c>
      <c r="AP87" t="s">
        <v>2009</v>
      </c>
      <c r="AQ87" t="s">
        <v>2459</v>
      </c>
    </row>
    <row r="88" spans="1:43" ht="23.9" customHeight="1">
      <c r="A88" t="b">
        <v>1</v>
      </c>
      <c r="B88" t="s">
        <v>2448</v>
      </c>
      <c r="C88" t="s">
        <v>1966</v>
      </c>
      <c r="D88" t="s">
        <v>2449</v>
      </c>
      <c r="E88" t="s">
        <v>1160</v>
      </c>
      <c r="F88" t="s">
        <v>1162</v>
      </c>
      <c r="G88" t="s">
        <v>1161</v>
      </c>
      <c r="H88" t="s">
        <v>2480</v>
      </c>
      <c r="I88" t="s">
        <v>2451</v>
      </c>
      <c r="J88" t="s">
        <v>1955</v>
      </c>
      <c r="K88" t="s">
        <v>2465</v>
      </c>
      <c r="L88" t="s">
        <v>2478</v>
      </c>
      <c r="M88" t="s">
        <v>2466</v>
      </c>
      <c r="N88" t="s">
        <v>2467</v>
      </c>
      <c r="O88" t="s">
        <v>2456</v>
      </c>
      <c r="P88" t="s">
        <v>2457</v>
      </c>
      <c r="Q88" t="s">
        <v>38</v>
      </c>
      <c r="R88" t="s">
        <v>2458</v>
      </c>
      <c r="S88" s="34">
        <v>40200</v>
      </c>
      <c r="T88" s="34">
        <v>40564</v>
      </c>
      <c r="U88" t="s">
        <v>1977</v>
      </c>
      <c r="V88" s="13">
        <v>168</v>
      </c>
      <c r="W88">
        <v>17</v>
      </c>
      <c r="X88">
        <v>0</v>
      </c>
      <c r="Y88" s="54">
        <v>0</v>
      </c>
      <c r="AM88" t="s">
        <v>1978</v>
      </c>
      <c r="AN88" t="s">
        <v>2007</v>
      </c>
      <c r="AO88" t="s">
        <v>2008</v>
      </c>
      <c r="AP88" t="s">
        <v>2009</v>
      </c>
      <c r="AQ88" t="s">
        <v>2459</v>
      </c>
    </row>
    <row r="89" spans="1:43" ht="23.9" customHeight="1">
      <c r="A89" t="b">
        <v>1</v>
      </c>
      <c r="B89" t="s">
        <v>2448</v>
      </c>
      <c r="C89" t="s">
        <v>1966</v>
      </c>
      <c r="D89" t="s">
        <v>2449</v>
      </c>
      <c r="E89" t="s">
        <v>1160</v>
      </c>
      <c r="F89" t="s">
        <v>1162</v>
      </c>
      <c r="G89" t="s">
        <v>1161</v>
      </c>
      <c r="H89" t="s">
        <v>2481</v>
      </c>
      <c r="I89" t="s">
        <v>2451</v>
      </c>
      <c r="J89" t="s">
        <v>1955</v>
      </c>
      <c r="K89" t="s">
        <v>2469</v>
      </c>
      <c r="L89" t="s">
        <v>2478</v>
      </c>
      <c r="M89" t="s">
        <v>2470</v>
      </c>
      <c r="N89" t="s">
        <v>2471</v>
      </c>
      <c r="O89" t="s">
        <v>2456</v>
      </c>
      <c r="P89" t="s">
        <v>2457</v>
      </c>
      <c r="Q89" t="s">
        <v>38</v>
      </c>
      <c r="R89" t="s">
        <v>2458</v>
      </c>
      <c r="S89" s="34">
        <v>40200</v>
      </c>
      <c r="T89" s="34">
        <v>40564</v>
      </c>
      <c r="U89" t="s">
        <v>1977</v>
      </c>
      <c r="V89" s="13">
        <v>168</v>
      </c>
      <c r="W89">
        <v>17</v>
      </c>
      <c r="X89">
        <v>0</v>
      </c>
      <c r="Y89" s="54">
        <v>0</v>
      </c>
      <c r="AM89" t="s">
        <v>1978</v>
      </c>
      <c r="AN89" t="s">
        <v>2007</v>
      </c>
      <c r="AO89" t="s">
        <v>2008</v>
      </c>
      <c r="AP89" t="s">
        <v>2009</v>
      </c>
      <c r="AQ89" t="s">
        <v>2459</v>
      </c>
    </row>
    <row r="90" spans="1:43" ht="23.9" customHeight="1">
      <c r="A90" t="b">
        <v>1</v>
      </c>
      <c r="B90" t="s">
        <v>2482</v>
      </c>
      <c r="C90" t="s">
        <v>1966</v>
      </c>
      <c r="D90" t="s">
        <v>2483</v>
      </c>
      <c r="E90" t="s">
        <v>394</v>
      </c>
      <c r="F90" t="s">
        <v>396</v>
      </c>
      <c r="G90" t="s">
        <v>395</v>
      </c>
      <c r="H90" t="s">
        <v>2484</v>
      </c>
      <c r="I90" t="s">
        <v>2485</v>
      </c>
      <c r="J90" t="s">
        <v>1955</v>
      </c>
      <c r="K90" t="s">
        <v>2486</v>
      </c>
      <c r="L90" t="s">
        <v>2160</v>
      </c>
      <c r="M90" t="s">
        <v>2487</v>
      </c>
      <c r="N90" t="s">
        <v>2488</v>
      </c>
      <c r="O90" t="s">
        <v>1974</v>
      </c>
      <c r="P90" t="s">
        <v>2489</v>
      </c>
      <c r="Q90" t="s">
        <v>38</v>
      </c>
      <c r="R90" t="s">
        <v>2490</v>
      </c>
      <c r="S90" s="34">
        <v>40361</v>
      </c>
      <c r="T90" s="34">
        <v>42296</v>
      </c>
      <c r="U90" t="s">
        <v>1977</v>
      </c>
      <c r="V90" s="13">
        <v>2520</v>
      </c>
      <c r="W90">
        <v>33</v>
      </c>
      <c r="X90">
        <v>3</v>
      </c>
      <c r="Y90" s="54">
        <v>9.0909090910000003</v>
      </c>
      <c r="Z90" t="s">
        <v>2491</v>
      </c>
      <c r="AD90" t="s">
        <v>41</v>
      </c>
      <c r="AG90">
        <v>3</v>
      </c>
      <c r="AH90">
        <v>0</v>
      </c>
      <c r="AI90">
        <v>0</v>
      </c>
      <c r="AJ90" t="s">
        <v>2492</v>
      </c>
      <c r="AM90" t="s">
        <v>1978</v>
      </c>
      <c r="AN90" t="s">
        <v>1979</v>
      </c>
      <c r="AO90" t="s">
        <v>1980</v>
      </c>
      <c r="AP90" t="s">
        <v>2053</v>
      </c>
      <c r="AQ90" t="s">
        <v>2493</v>
      </c>
    </row>
    <row r="91" spans="1:43" ht="23.9" customHeight="1">
      <c r="A91" t="b">
        <v>1</v>
      </c>
      <c r="B91" t="s">
        <v>2482</v>
      </c>
      <c r="C91" t="s">
        <v>1966</v>
      </c>
      <c r="D91" t="s">
        <v>2483</v>
      </c>
      <c r="E91" t="s">
        <v>394</v>
      </c>
      <c r="F91" t="s">
        <v>396</v>
      </c>
      <c r="G91" t="s">
        <v>395</v>
      </c>
      <c r="H91" t="s">
        <v>2494</v>
      </c>
      <c r="I91" t="s">
        <v>2485</v>
      </c>
      <c r="J91" t="s">
        <v>1955</v>
      </c>
      <c r="K91" t="s">
        <v>2495</v>
      </c>
      <c r="L91" t="s">
        <v>2160</v>
      </c>
      <c r="M91" t="s">
        <v>2496</v>
      </c>
      <c r="N91" t="s">
        <v>2488</v>
      </c>
      <c r="O91" t="s">
        <v>1974</v>
      </c>
      <c r="P91" t="s">
        <v>2489</v>
      </c>
      <c r="Q91" t="s">
        <v>38</v>
      </c>
      <c r="R91" t="s">
        <v>2490</v>
      </c>
      <c r="S91" s="34">
        <v>40361</v>
      </c>
      <c r="T91" s="34">
        <v>42296</v>
      </c>
      <c r="U91" t="s">
        <v>1977</v>
      </c>
      <c r="V91" s="13">
        <v>2520</v>
      </c>
      <c r="W91">
        <v>36</v>
      </c>
      <c r="X91">
        <v>6</v>
      </c>
      <c r="Y91" s="54">
        <v>16.666666670000001</v>
      </c>
      <c r="Z91" t="s">
        <v>2491</v>
      </c>
      <c r="AD91" t="s">
        <v>41</v>
      </c>
      <c r="AG91">
        <v>6</v>
      </c>
      <c r="AH91">
        <v>0</v>
      </c>
      <c r="AI91">
        <v>0</v>
      </c>
      <c r="AJ91" t="s">
        <v>2497</v>
      </c>
      <c r="AM91" t="s">
        <v>1978</v>
      </c>
      <c r="AN91" t="s">
        <v>1979</v>
      </c>
      <c r="AO91" t="s">
        <v>1980</v>
      </c>
      <c r="AP91" t="s">
        <v>2053</v>
      </c>
      <c r="AQ91" t="s">
        <v>2493</v>
      </c>
    </row>
    <row r="92" spans="1:43" ht="23.9" customHeight="1">
      <c r="A92" t="b">
        <v>1</v>
      </c>
      <c r="B92" t="s">
        <v>2482</v>
      </c>
      <c r="C92" t="s">
        <v>1966</v>
      </c>
      <c r="D92" t="s">
        <v>2483</v>
      </c>
      <c r="E92" t="s">
        <v>394</v>
      </c>
      <c r="F92" t="s">
        <v>396</v>
      </c>
      <c r="G92" t="s">
        <v>395</v>
      </c>
      <c r="H92" t="s">
        <v>2498</v>
      </c>
      <c r="I92" t="s">
        <v>2485</v>
      </c>
      <c r="J92" t="s">
        <v>1955</v>
      </c>
      <c r="K92" t="s">
        <v>2499</v>
      </c>
      <c r="L92" t="s">
        <v>2160</v>
      </c>
      <c r="M92" t="s">
        <v>2500</v>
      </c>
      <c r="N92" t="s">
        <v>2488</v>
      </c>
      <c r="O92" t="s">
        <v>1974</v>
      </c>
      <c r="P92" t="s">
        <v>2489</v>
      </c>
      <c r="Q92" t="s">
        <v>38</v>
      </c>
      <c r="R92" t="s">
        <v>2490</v>
      </c>
      <c r="S92" s="34">
        <v>40361</v>
      </c>
      <c r="T92" s="34">
        <v>42296</v>
      </c>
      <c r="U92" t="s">
        <v>1977</v>
      </c>
      <c r="V92" s="13">
        <v>2520</v>
      </c>
      <c r="W92">
        <v>37</v>
      </c>
      <c r="X92">
        <v>4</v>
      </c>
      <c r="Y92" s="54">
        <v>10.81081081</v>
      </c>
      <c r="Z92" t="s">
        <v>2491</v>
      </c>
      <c r="AD92" t="s">
        <v>41</v>
      </c>
      <c r="AG92">
        <v>4</v>
      </c>
      <c r="AH92">
        <v>0</v>
      </c>
      <c r="AI92">
        <v>0</v>
      </c>
      <c r="AJ92" t="s">
        <v>2501</v>
      </c>
      <c r="AM92" t="s">
        <v>1978</v>
      </c>
      <c r="AN92" t="s">
        <v>1979</v>
      </c>
      <c r="AO92" t="s">
        <v>1980</v>
      </c>
      <c r="AP92" t="s">
        <v>2053</v>
      </c>
      <c r="AQ92" t="s">
        <v>2493</v>
      </c>
    </row>
    <row r="93" spans="1:43" ht="23.9" customHeight="1">
      <c r="A93" t="b">
        <v>1</v>
      </c>
      <c r="B93" t="s">
        <v>2482</v>
      </c>
      <c r="C93" t="s">
        <v>1966</v>
      </c>
      <c r="D93" t="s">
        <v>2483</v>
      </c>
      <c r="E93" t="s">
        <v>394</v>
      </c>
      <c r="F93" t="s">
        <v>396</v>
      </c>
      <c r="G93" t="s">
        <v>395</v>
      </c>
      <c r="H93" t="s">
        <v>2502</v>
      </c>
      <c r="I93" t="s">
        <v>2485</v>
      </c>
      <c r="J93" t="s">
        <v>1955</v>
      </c>
      <c r="K93" t="s">
        <v>2503</v>
      </c>
      <c r="L93" t="s">
        <v>2160</v>
      </c>
      <c r="M93" t="s">
        <v>2504</v>
      </c>
      <c r="N93" t="s">
        <v>2488</v>
      </c>
      <c r="O93" t="s">
        <v>1974</v>
      </c>
      <c r="P93" t="s">
        <v>2489</v>
      </c>
      <c r="Q93" t="s">
        <v>38</v>
      </c>
      <c r="R93" t="s">
        <v>2490</v>
      </c>
      <c r="S93" s="34">
        <v>40361</v>
      </c>
      <c r="T93" s="34">
        <v>42296</v>
      </c>
      <c r="U93" t="s">
        <v>1977</v>
      </c>
      <c r="V93" s="13">
        <v>2520</v>
      </c>
      <c r="W93">
        <v>35</v>
      </c>
      <c r="X93">
        <v>4</v>
      </c>
      <c r="Y93" s="54">
        <v>11.42857143</v>
      </c>
      <c r="Z93" t="s">
        <v>2491</v>
      </c>
      <c r="AD93" t="s">
        <v>41</v>
      </c>
      <c r="AG93">
        <v>4</v>
      </c>
      <c r="AH93">
        <v>0</v>
      </c>
      <c r="AI93">
        <v>0</v>
      </c>
      <c r="AJ93" t="s">
        <v>2505</v>
      </c>
      <c r="AM93" t="s">
        <v>1978</v>
      </c>
      <c r="AN93" t="s">
        <v>1979</v>
      </c>
      <c r="AO93" t="s">
        <v>1980</v>
      </c>
      <c r="AP93" t="s">
        <v>2053</v>
      </c>
      <c r="AQ93" t="s">
        <v>2493</v>
      </c>
    </row>
    <row r="94" spans="1:43" ht="23.9" customHeight="1">
      <c r="A94" t="b">
        <v>1</v>
      </c>
      <c r="B94" t="s">
        <v>2482</v>
      </c>
      <c r="C94" t="s">
        <v>1966</v>
      </c>
      <c r="D94" t="s">
        <v>2483</v>
      </c>
      <c r="E94" t="s">
        <v>394</v>
      </c>
      <c r="F94" t="s">
        <v>396</v>
      </c>
      <c r="G94" t="s">
        <v>395</v>
      </c>
      <c r="H94" t="s">
        <v>2506</v>
      </c>
      <c r="I94" t="s">
        <v>2485</v>
      </c>
      <c r="J94" t="s">
        <v>1955</v>
      </c>
      <c r="K94" t="s">
        <v>2507</v>
      </c>
      <c r="L94" t="s">
        <v>2160</v>
      </c>
      <c r="M94" t="s">
        <v>2508</v>
      </c>
      <c r="N94" t="s">
        <v>2488</v>
      </c>
      <c r="O94" t="s">
        <v>1974</v>
      </c>
      <c r="P94" t="s">
        <v>2489</v>
      </c>
      <c r="Q94" t="s">
        <v>38</v>
      </c>
      <c r="R94" t="s">
        <v>2490</v>
      </c>
      <c r="S94" s="34">
        <v>40361</v>
      </c>
      <c r="T94" s="34">
        <v>42296</v>
      </c>
      <c r="U94" t="s">
        <v>1977</v>
      </c>
      <c r="V94" s="13">
        <v>2520</v>
      </c>
      <c r="W94">
        <v>40</v>
      </c>
      <c r="X94">
        <v>8</v>
      </c>
      <c r="Y94" s="54">
        <v>20</v>
      </c>
      <c r="Z94" t="s">
        <v>2491</v>
      </c>
      <c r="AD94" t="s">
        <v>41</v>
      </c>
      <c r="AG94">
        <v>8</v>
      </c>
      <c r="AH94">
        <v>0</v>
      </c>
      <c r="AI94">
        <v>0</v>
      </c>
      <c r="AJ94" t="s">
        <v>2509</v>
      </c>
      <c r="AM94" t="s">
        <v>1978</v>
      </c>
      <c r="AN94" t="s">
        <v>1979</v>
      </c>
      <c r="AO94" t="s">
        <v>1980</v>
      </c>
      <c r="AP94" t="s">
        <v>2053</v>
      </c>
      <c r="AQ94" t="s">
        <v>2493</v>
      </c>
    </row>
    <row r="95" spans="1:43" ht="23.9" customHeight="1">
      <c r="A95" t="b">
        <v>1</v>
      </c>
      <c r="B95" t="s">
        <v>2482</v>
      </c>
      <c r="C95" t="s">
        <v>1966</v>
      </c>
      <c r="D95" t="s">
        <v>2483</v>
      </c>
      <c r="E95" t="s">
        <v>394</v>
      </c>
      <c r="F95" t="s">
        <v>396</v>
      </c>
      <c r="G95" t="s">
        <v>395</v>
      </c>
      <c r="H95" t="s">
        <v>2510</v>
      </c>
      <c r="I95" t="s">
        <v>2485</v>
      </c>
      <c r="J95" t="s">
        <v>1955</v>
      </c>
      <c r="K95" t="s">
        <v>2486</v>
      </c>
      <c r="L95" t="s">
        <v>2160</v>
      </c>
      <c r="M95" t="s">
        <v>2487</v>
      </c>
      <c r="N95" t="s">
        <v>2488</v>
      </c>
      <c r="O95" t="s">
        <v>1974</v>
      </c>
      <c r="P95" t="s">
        <v>2489</v>
      </c>
      <c r="Q95" t="s">
        <v>38</v>
      </c>
      <c r="R95" t="s">
        <v>2490</v>
      </c>
      <c r="S95" s="34">
        <v>40361</v>
      </c>
      <c r="T95" s="34">
        <v>42296</v>
      </c>
      <c r="U95" t="s">
        <v>1977</v>
      </c>
      <c r="V95" s="13">
        <v>2520</v>
      </c>
      <c r="W95">
        <v>33</v>
      </c>
      <c r="X95">
        <v>2</v>
      </c>
      <c r="Y95" s="54">
        <v>6.0606060609999997</v>
      </c>
      <c r="Z95" t="s">
        <v>2491</v>
      </c>
      <c r="AM95" t="s">
        <v>1978</v>
      </c>
      <c r="AN95" t="s">
        <v>1979</v>
      </c>
      <c r="AO95" t="s">
        <v>1980</v>
      </c>
      <c r="AP95" t="s">
        <v>2053</v>
      </c>
      <c r="AQ95" t="s">
        <v>2493</v>
      </c>
    </row>
    <row r="96" spans="1:43" ht="23.9" customHeight="1">
      <c r="A96" t="b">
        <v>1</v>
      </c>
      <c r="B96" t="s">
        <v>2482</v>
      </c>
      <c r="C96" t="s">
        <v>1966</v>
      </c>
      <c r="D96" t="s">
        <v>2483</v>
      </c>
      <c r="E96" t="s">
        <v>394</v>
      </c>
      <c r="F96" t="s">
        <v>396</v>
      </c>
      <c r="G96" t="s">
        <v>395</v>
      </c>
      <c r="H96" t="s">
        <v>2511</v>
      </c>
      <c r="I96" t="s">
        <v>2485</v>
      </c>
      <c r="J96" t="s">
        <v>1955</v>
      </c>
      <c r="K96" t="s">
        <v>2495</v>
      </c>
      <c r="L96" t="s">
        <v>2160</v>
      </c>
      <c r="M96" t="s">
        <v>2496</v>
      </c>
      <c r="N96" t="s">
        <v>2488</v>
      </c>
      <c r="O96" t="s">
        <v>1974</v>
      </c>
      <c r="P96" t="s">
        <v>2489</v>
      </c>
      <c r="Q96" t="s">
        <v>38</v>
      </c>
      <c r="R96" t="s">
        <v>2490</v>
      </c>
      <c r="S96" s="34">
        <v>40361</v>
      </c>
      <c r="T96" s="34">
        <v>42296</v>
      </c>
      <c r="U96" t="s">
        <v>1977</v>
      </c>
      <c r="V96" s="13">
        <v>2520</v>
      </c>
      <c r="W96">
        <v>36</v>
      </c>
      <c r="X96">
        <v>6</v>
      </c>
      <c r="Y96" s="54">
        <v>16.666666670000001</v>
      </c>
      <c r="Z96" t="s">
        <v>2491</v>
      </c>
      <c r="AM96" t="s">
        <v>1978</v>
      </c>
      <c r="AN96" t="s">
        <v>1979</v>
      </c>
      <c r="AO96" t="s">
        <v>1980</v>
      </c>
      <c r="AP96" t="s">
        <v>2053</v>
      </c>
      <c r="AQ96" t="s">
        <v>2493</v>
      </c>
    </row>
    <row r="97" spans="1:43" ht="23.9" customHeight="1">
      <c r="A97" t="b">
        <v>1</v>
      </c>
      <c r="B97" t="s">
        <v>2482</v>
      </c>
      <c r="C97" t="s">
        <v>1966</v>
      </c>
      <c r="D97" t="s">
        <v>2483</v>
      </c>
      <c r="E97" t="s">
        <v>394</v>
      </c>
      <c r="F97" t="s">
        <v>396</v>
      </c>
      <c r="G97" t="s">
        <v>395</v>
      </c>
      <c r="H97" t="s">
        <v>2512</v>
      </c>
      <c r="I97" t="s">
        <v>2485</v>
      </c>
      <c r="J97" t="s">
        <v>1955</v>
      </c>
      <c r="K97" t="s">
        <v>2499</v>
      </c>
      <c r="L97" t="s">
        <v>2160</v>
      </c>
      <c r="M97" t="s">
        <v>2500</v>
      </c>
      <c r="N97" t="s">
        <v>2488</v>
      </c>
      <c r="O97" t="s">
        <v>1974</v>
      </c>
      <c r="P97" t="s">
        <v>2489</v>
      </c>
      <c r="Q97" t="s">
        <v>38</v>
      </c>
      <c r="R97" t="s">
        <v>2490</v>
      </c>
      <c r="S97" s="34">
        <v>40361</v>
      </c>
      <c r="T97" s="34">
        <v>42296</v>
      </c>
      <c r="U97" t="s">
        <v>1977</v>
      </c>
      <c r="V97" s="13">
        <v>2520</v>
      </c>
      <c r="W97">
        <v>37</v>
      </c>
      <c r="X97">
        <v>4</v>
      </c>
      <c r="Y97" s="54">
        <v>10.81081081</v>
      </c>
      <c r="Z97" t="s">
        <v>2491</v>
      </c>
      <c r="AM97" t="s">
        <v>1978</v>
      </c>
      <c r="AN97" t="s">
        <v>1979</v>
      </c>
      <c r="AO97" t="s">
        <v>1980</v>
      </c>
      <c r="AP97" t="s">
        <v>2053</v>
      </c>
      <c r="AQ97" t="s">
        <v>2493</v>
      </c>
    </row>
    <row r="98" spans="1:43" ht="23.9" customHeight="1">
      <c r="A98" t="b">
        <v>1</v>
      </c>
      <c r="B98" t="s">
        <v>2482</v>
      </c>
      <c r="C98" t="s">
        <v>1966</v>
      </c>
      <c r="D98" t="s">
        <v>2483</v>
      </c>
      <c r="E98" t="s">
        <v>394</v>
      </c>
      <c r="F98" t="s">
        <v>396</v>
      </c>
      <c r="G98" t="s">
        <v>395</v>
      </c>
      <c r="H98" t="s">
        <v>2513</v>
      </c>
      <c r="I98" t="s">
        <v>2485</v>
      </c>
      <c r="J98" t="s">
        <v>1955</v>
      </c>
      <c r="K98" t="s">
        <v>2503</v>
      </c>
      <c r="L98" t="s">
        <v>2160</v>
      </c>
      <c r="M98" t="s">
        <v>2504</v>
      </c>
      <c r="N98" t="s">
        <v>2488</v>
      </c>
      <c r="O98" t="s">
        <v>1974</v>
      </c>
      <c r="P98" t="s">
        <v>2489</v>
      </c>
      <c r="Q98" t="s">
        <v>38</v>
      </c>
      <c r="R98" t="s">
        <v>2490</v>
      </c>
      <c r="S98" s="34">
        <v>40361</v>
      </c>
      <c r="T98" s="34">
        <v>42296</v>
      </c>
      <c r="U98" t="s">
        <v>1977</v>
      </c>
      <c r="V98" s="13">
        <v>2520</v>
      </c>
      <c r="W98">
        <v>35</v>
      </c>
      <c r="X98">
        <v>4</v>
      </c>
      <c r="Y98" s="54">
        <v>11.42857143</v>
      </c>
      <c r="Z98" t="s">
        <v>2491</v>
      </c>
      <c r="AM98" t="s">
        <v>1978</v>
      </c>
      <c r="AN98" t="s">
        <v>1979</v>
      </c>
      <c r="AO98" t="s">
        <v>1980</v>
      </c>
      <c r="AP98" t="s">
        <v>2053</v>
      </c>
      <c r="AQ98" t="s">
        <v>2493</v>
      </c>
    </row>
    <row r="99" spans="1:43" ht="23.9" customHeight="1">
      <c r="A99" t="b">
        <v>1</v>
      </c>
      <c r="B99" t="s">
        <v>2482</v>
      </c>
      <c r="C99" t="s">
        <v>1966</v>
      </c>
      <c r="D99" t="s">
        <v>2483</v>
      </c>
      <c r="E99" t="s">
        <v>394</v>
      </c>
      <c r="F99" t="s">
        <v>396</v>
      </c>
      <c r="G99" t="s">
        <v>395</v>
      </c>
      <c r="H99" t="s">
        <v>2514</v>
      </c>
      <c r="I99" t="s">
        <v>2485</v>
      </c>
      <c r="J99" t="s">
        <v>1955</v>
      </c>
      <c r="K99" t="s">
        <v>2507</v>
      </c>
      <c r="L99" t="s">
        <v>2160</v>
      </c>
      <c r="M99" t="s">
        <v>2508</v>
      </c>
      <c r="N99" t="s">
        <v>2488</v>
      </c>
      <c r="O99" t="s">
        <v>1974</v>
      </c>
      <c r="P99" t="s">
        <v>2489</v>
      </c>
      <c r="Q99" t="s">
        <v>38</v>
      </c>
      <c r="R99" t="s">
        <v>2490</v>
      </c>
      <c r="S99" s="34">
        <v>40361</v>
      </c>
      <c r="T99" s="34">
        <v>42296</v>
      </c>
      <c r="U99" t="s">
        <v>1977</v>
      </c>
      <c r="V99" s="13">
        <v>2520</v>
      </c>
      <c r="W99">
        <v>40</v>
      </c>
      <c r="X99">
        <v>8</v>
      </c>
      <c r="Y99" s="54">
        <v>20</v>
      </c>
      <c r="Z99" t="s">
        <v>2491</v>
      </c>
      <c r="AM99" t="s">
        <v>1978</v>
      </c>
      <c r="AN99" t="s">
        <v>1979</v>
      </c>
      <c r="AO99" t="s">
        <v>1980</v>
      </c>
      <c r="AP99" t="s">
        <v>2053</v>
      </c>
      <c r="AQ99" t="s">
        <v>2493</v>
      </c>
    </row>
    <row r="100" spans="1:43" ht="23.9" customHeight="1">
      <c r="A100" t="b">
        <v>0</v>
      </c>
      <c r="B100" t="s">
        <v>2515</v>
      </c>
      <c r="C100" t="s">
        <v>1966</v>
      </c>
      <c r="D100" t="s">
        <v>2516</v>
      </c>
      <c r="E100" t="s">
        <v>771</v>
      </c>
      <c r="F100" t="s">
        <v>773</v>
      </c>
      <c r="G100" t="s">
        <v>772</v>
      </c>
      <c r="H100" t="s">
        <v>2517</v>
      </c>
      <c r="I100" t="s">
        <v>2518</v>
      </c>
      <c r="J100" t="s">
        <v>1955</v>
      </c>
      <c r="K100" t="s">
        <v>771</v>
      </c>
      <c r="L100" t="s">
        <v>2160</v>
      </c>
      <c r="M100" t="s">
        <v>2519</v>
      </c>
      <c r="N100" t="s">
        <v>2520</v>
      </c>
      <c r="O100" t="s">
        <v>1974</v>
      </c>
      <c r="P100" t="s">
        <v>2151</v>
      </c>
      <c r="Q100" t="s">
        <v>2521</v>
      </c>
      <c r="R100" t="s">
        <v>2522</v>
      </c>
      <c r="S100" s="34">
        <v>40497</v>
      </c>
      <c r="T100" s="34">
        <v>40801</v>
      </c>
      <c r="U100" t="s">
        <v>1977</v>
      </c>
      <c r="V100" s="13">
        <v>154</v>
      </c>
      <c r="W100">
        <v>7</v>
      </c>
      <c r="X100">
        <v>0</v>
      </c>
      <c r="Y100" s="54">
        <v>0</v>
      </c>
      <c r="AJ100" t="s">
        <v>2523</v>
      </c>
      <c r="AM100" t="s">
        <v>1978</v>
      </c>
      <c r="AN100" t="s">
        <v>2007</v>
      </c>
      <c r="AO100" t="s">
        <v>2008</v>
      </c>
      <c r="AP100" t="s">
        <v>2009</v>
      </c>
      <c r="AQ100" t="s">
        <v>2524</v>
      </c>
    </row>
    <row r="101" spans="1:43" ht="23.9" customHeight="1">
      <c r="A101" t="b">
        <v>0</v>
      </c>
      <c r="B101" t="s">
        <v>2515</v>
      </c>
      <c r="C101" t="s">
        <v>1966</v>
      </c>
      <c r="D101" t="s">
        <v>2516</v>
      </c>
      <c r="E101" t="s">
        <v>771</v>
      </c>
      <c r="F101" t="s">
        <v>773</v>
      </c>
      <c r="G101" t="s">
        <v>772</v>
      </c>
      <c r="H101" t="s">
        <v>2525</v>
      </c>
      <c r="I101" t="s">
        <v>2518</v>
      </c>
      <c r="J101" t="s">
        <v>2175</v>
      </c>
      <c r="K101" t="s">
        <v>2178</v>
      </c>
      <c r="L101" t="s">
        <v>2160</v>
      </c>
      <c r="M101" t="s">
        <v>2526</v>
      </c>
      <c r="N101" t="s">
        <v>2526</v>
      </c>
      <c r="O101" t="s">
        <v>1974</v>
      </c>
      <c r="P101" t="s">
        <v>2151</v>
      </c>
      <c r="Q101" t="s">
        <v>2521</v>
      </c>
      <c r="R101" t="s">
        <v>2522</v>
      </c>
      <c r="S101" s="34">
        <v>40497</v>
      </c>
      <c r="T101" s="34">
        <v>40801</v>
      </c>
      <c r="U101" t="s">
        <v>1977</v>
      </c>
      <c r="V101" s="13">
        <v>154</v>
      </c>
      <c r="W101">
        <v>4</v>
      </c>
      <c r="X101">
        <v>0</v>
      </c>
      <c r="Y101" s="54">
        <v>0</v>
      </c>
      <c r="AM101" t="s">
        <v>1978</v>
      </c>
      <c r="AN101" t="s">
        <v>2007</v>
      </c>
      <c r="AO101" t="s">
        <v>2008</v>
      </c>
      <c r="AP101" t="s">
        <v>2009</v>
      </c>
      <c r="AQ101" t="s">
        <v>2524</v>
      </c>
    </row>
    <row r="102" spans="1:43" ht="23.9" customHeight="1">
      <c r="A102" t="b">
        <v>0</v>
      </c>
      <c r="B102" t="s">
        <v>2515</v>
      </c>
      <c r="C102" t="s">
        <v>1966</v>
      </c>
      <c r="D102" t="s">
        <v>2516</v>
      </c>
      <c r="E102" t="s">
        <v>771</v>
      </c>
      <c r="F102" t="s">
        <v>773</v>
      </c>
      <c r="G102" t="s">
        <v>772</v>
      </c>
      <c r="H102" t="s">
        <v>2527</v>
      </c>
      <c r="I102" t="s">
        <v>2518</v>
      </c>
      <c r="J102" t="s">
        <v>2175</v>
      </c>
      <c r="K102" t="s">
        <v>2528</v>
      </c>
      <c r="L102" t="s">
        <v>2160</v>
      </c>
      <c r="M102" t="s">
        <v>2529</v>
      </c>
      <c r="N102" t="s">
        <v>2530</v>
      </c>
      <c r="O102" t="s">
        <v>1974</v>
      </c>
      <c r="P102" t="s">
        <v>2151</v>
      </c>
      <c r="Q102" t="s">
        <v>2521</v>
      </c>
      <c r="R102" t="s">
        <v>2522</v>
      </c>
      <c r="S102" s="34">
        <v>40497</v>
      </c>
      <c r="T102" s="34">
        <v>40801</v>
      </c>
      <c r="U102" t="s">
        <v>1977</v>
      </c>
      <c r="V102" s="13">
        <v>154</v>
      </c>
      <c r="W102">
        <v>5</v>
      </c>
      <c r="X102">
        <v>0</v>
      </c>
      <c r="Y102" s="54">
        <v>0</v>
      </c>
      <c r="AM102" t="s">
        <v>1978</v>
      </c>
      <c r="AN102" t="s">
        <v>2007</v>
      </c>
      <c r="AO102" t="s">
        <v>2008</v>
      </c>
      <c r="AP102" t="s">
        <v>2009</v>
      </c>
      <c r="AQ102" t="s">
        <v>2524</v>
      </c>
    </row>
    <row r="103" spans="1:43" ht="23.9" customHeight="1">
      <c r="A103" t="b">
        <v>0</v>
      </c>
      <c r="B103" t="s">
        <v>2531</v>
      </c>
      <c r="C103" t="s">
        <v>1966</v>
      </c>
      <c r="D103" t="s">
        <v>2532</v>
      </c>
      <c r="E103" t="s">
        <v>778</v>
      </c>
      <c r="F103" t="s">
        <v>780</v>
      </c>
      <c r="G103" t="s">
        <v>779</v>
      </c>
      <c r="H103" t="s">
        <v>2533</v>
      </c>
      <c r="I103" t="s">
        <v>2534</v>
      </c>
      <c r="J103" t="s">
        <v>1955</v>
      </c>
      <c r="K103" t="s">
        <v>2535</v>
      </c>
      <c r="L103" t="s">
        <v>2340</v>
      </c>
      <c r="M103" t="s">
        <v>2536</v>
      </c>
      <c r="N103" t="s">
        <v>2536</v>
      </c>
      <c r="O103" t="s">
        <v>1974</v>
      </c>
      <c r="P103" t="s">
        <v>2537</v>
      </c>
      <c r="Q103" t="s">
        <v>38</v>
      </c>
      <c r="R103" t="s">
        <v>2538</v>
      </c>
      <c r="S103" s="34">
        <v>40708</v>
      </c>
      <c r="T103" s="34">
        <v>41462</v>
      </c>
      <c r="U103" t="s">
        <v>1977</v>
      </c>
      <c r="V103" s="13">
        <v>420</v>
      </c>
      <c r="W103">
        <v>327</v>
      </c>
      <c r="X103">
        <v>2</v>
      </c>
      <c r="Y103" s="54">
        <v>0.61162079499999999</v>
      </c>
      <c r="AJ103" t="s">
        <v>2539</v>
      </c>
      <c r="AM103" t="s">
        <v>1978</v>
      </c>
      <c r="AN103" t="s">
        <v>2007</v>
      </c>
      <c r="AO103" t="s">
        <v>2008</v>
      </c>
      <c r="AP103" t="s">
        <v>2009</v>
      </c>
      <c r="AQ103" t="s">
        <v>2540</v>
      </c>
    </row>
    <row r="104" spans="1:43" ht="23.9" customHeight="1">
      <c r="A104" t="b">
        <v>0</v>
      </c>
      <c r="B104" t="s">
        <v>2531</v>
      </c>
      <c r="C104" t="s">
        <v>1966</v>
      </c>
      <c r="D104" t="s">
        <v>2532</v>
      </c>
      <c r="E104" t="s">
        <v>778</v>
      </c>
      <c r="F104" t="s">
        <v>780</v>
      </c>
      <c r="G104" t="s">
        <v>779</v>
      </c>
      <c r="H104" t="s">
        <v>2541</v>
      </c>
      <c r="I104" t="s">
        <v>2534</v>
      </c>
      <c r="J104" t="s">
        <v>1955</v>
      </c>
      <c r="K104" t="s">
        <v>2542</v>
      </c>
      <c r="L104" t="s">
        <v>2340</v>
      </c>
      <c r="M104" t="s">
        <v>2543</v>
      </c>
      <c r="N104" t="s">
        <v>2543</v>
      </c>
      <c r="O104" t="s">
        <v>1974</v>
      </c>
      <c r="P104" t="s">
        <v>2537</v>
      </c>
      <c r="Q104" t="s">
        <v>38</v>
      </c>
      <c r="R104" t="s">
        <v>2538</v>
      </c>
      <c r="S104" s="34">
        <v>40708</v>
      </c>
      <c r="T104" s="34">
        <v>41462</v>
      </c>
      <c r="U104" t="s">
        <v>1977</v>
      </c>
      <c r="V104" s="13">
        <v>420</v>
      </c>
      <c r="W104">
        <v>327</v>
      </c>
      <c r="X104">
        <v>3</v>
      </c>
      <c r="Y104" s="54">
        <v>0.91743119299999998</v>
      </c>
      <c r="AJ104" t="s">
        <v>2539</v>
      </c>
      <c r="AM104" t="s">
        <v>1978</v>
      </c>
      <c r="AN104" t="s">
        <v>2007</v>
      </c>
      <c r="AO104" t="s">
        <v>2008</v>
      </c>
      <c r="AP104" t="s">
        <v>2009</v>
      </c>
      <c r="AQ104" t="s">
        <v>2540</v>
      </c>
    </row>
    <row r="105" spans="1:43" ht="23.9" customHeight="1">
      <c r="A105" t="b">
        <v>0</v>
      </c>
      <c r="B105" t="s">
        <v>2531</v>
      </c>
      <c r="C105" t="s">
        <v>1966</v>
      </c>
      <c r="D105" t="s">
        <v>2532</v>
      </c>
      <c r="E105" t="s">
        <v>778</v>
      </c>
      <c r="F105" t="s">
        <v>780</v>
      </c>
      <c r="G105" t="s">
        <v>779</v>
      </c>
      <c r="H105" t="s">
        <v>2544</v>
      </c>
      <c r="I105" t="s">
        <v>2534</v>
      </c>
      <c r="J105" t="s">
        <v>2175</v>
      </c>
      <c r="K105" t="s">
        <v>2178</v>
      </c>
      <c r="L105" t="s">
        <v>2340</v>
      </c>
      <c r="M105" t="s">
        <v>2178</v>
      </c>
      <c r="N105" t="s">
        <v>2178</v>
      </c>
      <c r="O105" t="s">
        <v>1974</v>
      </c>
      <c r="P105" t="s">
        <v>2537</v>
      </c>
      <c r="Q105" t="s">
        <v>38</v>
      </c>
      <c r="R105" t="s">
        <v>2538</v>
      </c>
      <c r="S105" s="34">
        <v>40708</v>
      </c>
      <c r="T105" s="34">
        <v>41462</v>
      </c>
      <c r="U105" t="s">
        <v>1977</v>
      </c>
      <c r="V105" s="13">
        <v>420</v>
      </c>
      <c r="W105">
        <v>17</v>
      </c>
      <c r="X105">
        <v>0</v>
      </c>
      <c r="Y105" s="54">
        <v>0</v>
      </c>
      <c r="AJ105" t="s">
        <v>2539</v>
      </c>
      <c r="AM105" t="s">
        <v>1978</v>
      </c>
      <c r="AN105" t="s">
        <v>2007</v>
      </c>
      <c r="AO105" t="s">
        <v>2008</v>
      </c>
      <c r="AP105" t="s">
        <v>2009</v>
      </c>
      <c r="AQ105" t="s">
        <v>2540</v>
      </c>
    </row>
    <row r="106" spans="1:43" ht="23.9" customHeight="1">
      <c r="A106" t="b">
        <v>0</v>
      </c>
      <c r="B106" t="s">
        <v>2531</v>
      </c>
      <c r="C106" t="s">
        <v>1966</v>
      </c>
      <c r="D106" t="s">
        <v>2532</v>
      </c>
      <c r="E106" t="s">
        <v>778</v>
      </c>
      <c r="F106" t="s">
        <v>780</v>
      </c>
      <c r="G106" t="s">
        <v>779</v>
      </c>
      <c r="H106" t="s">
        <v>2545</v>
      </c>
      <c r="I106" t="s">
        <v>2534</v>
      </c>
      <c r="J106" t="s">
        <v>2175</v>
      </c>
      <c r="K106" t="s">
        <v>2546</v>
      </c>
      <c r="L106" t="s">
        <v>2340</v>
      </c>
      <c r="M106" t="s">
        <v>512</v>
      </c>
      <c r="N106" t="s">
        <v>512</v>
      </c>
      <c r="O106" t="s">
        <v>1974</v>
      </c>
      <c r="P106" t="s">
        <v>2537</v>
      </c>
      <c r="Q106" t="s">
        <v>38</v>
      </c>
      <c r="R106" t="s">
        <v>2538</v>
      </c>
      <c r="S106" s="34">
        <v>40708</v>
      </c>
      <c r="T106" s="34">
        <v>41462</v>
      </c>
      <c r="U106" t="s">
        <v>1977</v>
      </c>
      <c r="V106" s="13">
        <v>420</v>
      </c>
      <c r="W106">
        <v>326</v>
      </c>
      <c r="X106">
        <v>6</v>
      </c>
      <c r="Y106" s="54">
        <v>1.840490798</v>
      </c>
      <c r="AJ106" t="s">
        <v>2547</v>
      </c>
      <c r="AM106" t="s">
        <v>1978</v>
      </c>
      <c r="AN106" t="s">
        <v>2007</v>
      </c>
      <c r="AO106" t="s">
        <v>2008</v>
      </c>
      <c r="AP106" t="s">
        <v>2009</v>
      </c>
      <c r="AQ106" t="s">
        <v>2540</v>
      </c>
    </row>
    <row r="107" spans="1:43" ht="23.9" customHeight="1">
      <c r="A107" t="b">
        <v>0</v>
      </c>
      <c r="B107" t="s">
        <v>2531</v>
      </c>
      <c r="C107" t="s">
        <v>1966</v>
      </c>
      <c r="D107" t="s">
        <v>2532</v>
      </c>
      <c r="E107" t="s">
        <v>778</v>
      </c>
      <c r="F107" t="s">
        <v>780</v>
      </c>
      <c r="G107" t="s">
        <v>779</v>
      </c>
      <c r="H107" t="s">
        <v>2548</v>
      </c>
      <c r="I107" t="s">
        <v>2534</v>
      </c>
      <c r="J107" t="s">
        <v>1955</v>
      </c>
      <c r="K107" t="s">
        <v>2549</v>
      </c>
      <c r="L107" t="s">
        <v>2340</v>
      </c>
      <c r="M107" t="s">
        <v>2550</v>
      </c>
      <c r="N107" t="s">
        <v>2536</v>
      </c>
      <c r="O107" t="s">
        <v>1974</v>
      </c>
      <c r="P107" t="s">
        <v>2537</v>
      </c>
      <c r="Q107" t="s">
        <v>38</v>
      </c>
      <c r="R107" t="s">
        <v>2538</v>
      </c>
      <c r="S107" s="34">
        <v>40708</v>
      </c>
      <c r="T107" s="34">
        <v>41462</v>
      </c>
      <c r="U107" t="s">
        <v>1977</v>
      </c>
      <c r="V107" s="13">
        <v>420</v>
      </c>
      <c r="W107">
        <v>142</v>
      </c>
      <c r="X107">
        <v>0</v>
      </c>
      <c r="Y107" s="54">
        <v>0</v>
      </c>
      <c r="AM107" t="s">
        <v>1978</v>
      </c>
      <c r="AN107" t="s">
        <v>2007</v>
      </c>
      <c r="AO107" t="s">
        <v>2008</v>
      </c>
      <c r="AP107" t="s">
        <v>2009</v>
      </c>
      <c r="AQ107" t="s">
        <v>2540</v>
      </c>
    </row>
    <row r="108" spans="1:43" ht="23.9" customHeight="1">
      <c r="A108" t="b">
        <v>0</v>
      </c>
      <c r="B108" t="s">
        <v>2531</v>
      </c>
      <c r="C108" t="s">
        <v>1966</v>
      </c>
      <c r="D108" t="s">
        <v>2532</v>
      </c>
      <c r="E108" t="s">
        <v>778</v>
      </c>
      <c r="F108" t="s">
        <v>780</v>
      </c>
      <c r="G108" t="s">
        <v>779</v>
      </c>
      <c r="H108" t="s">
        <v>2551</v>
      </c>
      <c r="I108" t="s">
        <v>2534</v>
      </c>
      <c r="J108" t="s">
        <v>1955</v>
      </c>
      <c r="K108" t="s">
        <v>2552</v>
      </c>
      <c r="L108" t="s">
        <v>2340</v>
      </c>
      <c r="M108" t="s">
        <v>2553</v>
      </c>
      <c r="N108" t="s">
        <v>2543</v>
      </c>
      <c r="O108" t="s">
        <v>1974</v>
      </c>
      <c r="P108" t="s">
        <v>2537</v>
      </c>
      <c r="Q108" t="s">
        <v>38</v>
      </c>
      <c r="R108" t="s">
        <v>2538</v>
      </c>
      <c r="S108" s="34">
        <v>40708</v>
      </c>
      <c r="T108" s="34">
        <v>41462</v>
      </c>
      <c r="U108" t="s">
        <v>1977</v>
      </c>
      <c r="V108" s="13">
        <v>420</v>
      </c>
      <c r="W108">
        <v>142</v>
      </c>
      <c r="X108">
        <v>0</v>
      </c>
      <c r="Y108" s="54">
        <v>0</v>
      </c>
      <c r="AM108" t="s">
        <v>1978</v>
      </c>
      <c r="AN108" t="s">
        <v>2007</v>
      </c>
      <c r="AO108" t="s">
        <v>2008</v>
      </c>
      <c r="AP108" t="s">
        <v>2009</v>
      </c>
      <c r="AQ108" t="s">
        <v>2540</v>
      </c>
    </row>
    <row r="109" spans="1:43" ht="23.9" customHeight="1">
      <c r="A109" t="b">
        <v>1</v>
      </c>
      <c r="B109" t="s">
        <v>2554</v>
      </c>
      <c r="C109" t="s">
        <v>1966</v>
      </c>
      <c r="D109" t="s">
        <v>2555</v>
      </c>
      <c r="E109" t="s">
        <v>170</v>
      </c>
      <c r="F109" t="s">
        <v>172</v>
      </c>
      <c r="G109" t="s">
        <v>171</v>
      </c>
      <c r="H109" t="s">
        <v>2556</v>
      </c>
      <c r="I109" t="s">
        <v>2557</v>
      </c>
      <c r="J109" t="s">
        <v>1955</v>
      </c>
      <c r="K109" t="s">
        <v>2558</v>
      </c>
      <c r="L109" t="s">
        <v>2160</v>
      </c>
      <c r="M109" t="s">
        <v>170</v>
      </c>
      <c r="N109" t="s">
        <v>170</v>
      </c>
      <c r="O109" t="s">
        <v>1960</v>
      </c>
      <c r="P109" t="s">
        <v>2559</v>
      </c>
      <c r="Q109" t="s">
        <v>38</v>
      </c>
      <c r="R109" t="s">
        <v>2560</v>
      </c>
      <c r="S109" s="34">
        <v>40715</v>
      </c>
      <c r="T109" s="34">
        <v>45199</v>
      </c>
      <c r="U109" t="s">
        <v>1963</v>
      </c>
      <c r="V109" s="13">
        <v>2555</v>
      </c>
      <c r="W109">
        <v>638</v>
      </c>
      <c r="X109">
        <v>16</v>
      </c>
      <c r="Y109" s="54">
        <v>2.507836991</v>
      </c>
      <c r="AM109" t="s">
        <v>1978</v>
      </c>
      <c r="AN109" t="s">
        <v>2007</v>
      </c>
      <c r="AO109" t="s">
        <v>1980</v>
      </c>
      <c r="AP109" t="s">
        <v>2053</v>
      </c>
      <c r="AQ109" t="s">
        <v>2561</v>
      </c>
    </row>
    <row r="110" spans="1:43" ht="23.9" customHeight="1">
      <c r="A110" t="b">
        <v>1</v>
      </c>
      <c r="B110" t="s">
        <v>2554</v>
      </c>
      <c r="C110" t="s">
        <v>1966</v>
      </c>
      <c r="D110" t="s">
        <v>2555</v>
      </c>
      <c r="E110" t="s">
        <v>170</v>
      </c>
      <c r="F110" t="s">
        <v>172</v>
      </c>
      <c r="G110" t="s">
        <v>171</v>
      </c>
      <c r="H110" t="s">
        <v>2562</v>
      </c>
      <c r="I110" t="s">
        <v>2557</v>
      </c>
      <c r="J110" t="s">
        <v>1955</v>
      </c>
      <c r="K110" t="s">
        <v>2563</v>
      </c>
      <c r="L110" t="s">
        <v>2160</v>
      </c>
      <c r="M110" t="s">
        <v>170</v>
      </c>
      <c r="N110" t="s">
        <v>170</v>
      </c>
      <c r="O110" t="s">
        <v>1960</v>
      </c>
      <c r="P110" t="s">
        <v>2559</v>
      </c>
      <c r="Q110" t="s">
        <v>38</v>
      </c>
      <c r="R110" t="s">
        <v>2560</v>
      </c>
      <c r="S110" s="34">
        <v>40715</v>
      </c>
      <c r="T110" s="34">
        <v>45199</v>
      </c>
      <c r="U110" t="s">
        <v>1963</v>
      </c>
      <c r="V110" s="13">
        <v>2555</v>
      </c>
      <c r="W110">
        <v>609</v>
      </c>
      <c r="X110">
        <v>168</v>
      </c>
      <c r="Y110" s="54">
        <v>27.586206900000001</v>
      </c>
      <c r="AM110" t="s">
        <v>1978</v>
      </c>
      <c r="AN110" t="s">
        <v>2007</v>
      </c>
      <c r="AO110" t="s">
        <v>1980</v>
      </c>
      <c r="AP110" t="s">
        <v>2053</v>
      </c>
      <c r="AQ110" t="s">
        <v>2561</v>
      </c>
    </row>
    <row r="111" spans="1:43" ht="23.9" customHeight="1">
      <c r="A111" t="b">
        <v>1</v>
      </c>
      <c r="B111" t="s">
        <v>2554</v>
      </c>
      <c r="C111" t="s">
        <v>1966</v>
      </c>
      <c r="D111" t="s">
        <v>2555</v>
      </c>
      <c r="E111" t="s">
        <v>170</v>
      </c>
      <c r="F111" t="s">
        <v>172</v>
      </c>
      <c r="G111" t="s">
        <v>171</v>
      </c>
      <c r="H111" t="s">
        <v>2564</v>
      </c>
      <c r="I111" t="s">
        <v>2557</v>
      </c>
      <c r="J111" t="s">
        <v>1955</v>
      </c>
      <c r="K111" t="s">
        <v>2565</v>
      </c>
      <c r="L111" t="s">
        <v>2160</v>
      </c>
      <c r="M111" t="s">
        <v>170</v>
      </c>
      <c r="N111" t="s">
        <v>170</v>
      </c>
      <c r="O111" t="s">
        <v>1960</v>
      </c>
      <c r="P111" t="s">
        <v>2559</v>
      </c>
      <c r="Q111" t="s">
        <v>38</v>
      </c>
      <c r="R111" t="s">
        <v>2560</v>
      </c>
      <c r="S111" s="34">
        <v>40715</v>
      </c>
      <c r="T111" s="34">
        <v>45199</v>
      </c>
      <c r="U111" t="s">
        <v>1963</v>
      </c>
      <c r="V111" s="13">
        <v>2555</v>
      </c>
      <c r="W111">
        <v>609</v>
      </c>
      <c r="X111">
        <v>5</v>
      </c>
      <c r="Y111" s="54">
        <v>0.82101806200000005</v>
      </c>
      <c r="AM111" t="s">
        <v>1978</v>
      </c>
      <c r="AN111" t="s">
        <v>2007</v>
      </c>
      <c r="AO111" t="s">
        <v>1980</v>
      </c>
      <c r="AP111" t="s">
        <v>2053</v>
      </c>
      <c r="AQ111" t="s">
        <v>2561</v>
      </c>
    </row>
    <row r="112" spans="1:43" ht="23.9" customHeight="1">
      <c r="A112" t="b">
        <v>1</v>
      </c>
      <c r="B112" t="s">
        <v>2566</v>
      </c>
      <c r="C112" t="s">
        <v>1966</v>
      </c>
      <c r="D112" t="s">
        <v>2567</v>
      </c>
      <c r="E112" t="s">
        <v>748</v>
      </c>
      <c r="F112" t="s">
        <v>904</v>
      </c>
      <c r="G112" t="s">
        <v>903</v>
      </c>
      <c r="H112" t="s">
        <v>2568</v>
      </c>
      <c r="I112" t="s">
        <v>2569</v>
      </c>
      <c r="J112" t="s">
        <v>1955</v>
      </c>
      <c r="K112" t="s">
        <v>2570</v>
      </c>
      <c r="L112" t="s">
        <v>2571</v>
      </c>
      <c r="M112" t="s">
        <v>2572</v>
      </c>
      <c r="N112" t="s">
        <v>2573</v>
      </c>
      <c r="O112" t="s">
        <v>1974</v>
      </c>
      <c r="P112" t="s">
        <v>2028</v>
      </c>
      <c r="Q112" t="s">
        <v>38</v>
      </c>
      <c r="R112" t="s">
        <v>2574</v>
      </c>
      <c r="S112" s="34">
        <v>41408</v>
      </c>
      <c r="T112" s="34">
        <v>43034</v>
      </c>
      <c r="U112" t="s">
        <v>1963</v>
      </c>
      <c r="V112" s="13">
        <v>336</v>
      </c>
      <c r="W112">
        <v>355</v>
      </c>
      <c r="X112">
        <v>53</v>
      </c>
      <c r="Y112" s="54">
        <v>15.2</v>
      </c>
      <c r="Z112" s="15" t="s">
        <v>2575</v>
      </c>
      <c r="AA112" s="15"/>
      <c r="AM112" t="s">
        <v>1978</v>
      </c>
      <c r="AN112" t="s">
        <v>2007</v>
      </c>
      <c r="AO112" t="s">
        <v>2008</v>
      </c>
      <c r="AP112" t="s">
        <v>2053</v>
      </c>
      <c r="AQ112" t="s">
        <v>2576</v>
      </c>
    </row>
    <row r="113" spans="1:43" ht="23.9" customHeight="1">
      <c r="A113" t="b">
        <v>1</v>
      </c>
      <c r="B113" t="s">
        <v>2566</v>
      </c>
      <c r="C113" t="s">
        <v>1966</v>
      </c>
      <c r="D113" t="s">
        <v>2567</v>
      </c>
      <c r="E113" t="s">
        <v>748</v>
      </c>
      <c r="F113" t="s">
        <v>750</v>
      </c>
      <c r="G113" t="s">
        <v>749</v>
      </c>
      <c r="H113" t="s">
        <v>2577</v>
      </c>
      <c r="I113" t="s">
        <v>2569</v>
      </c>
      <c r="J113" t="s">
        <v>1955</v>
      </c>
      <c r="K113" t="s">
        <v>2578</v>
      </c>
      <c r="L113" t="s">
        <v>2571</v>
      </c>
      <c r="M113" t="s">
        <v>2579</v>
      </c>
      <c r="N113" t="s">
        <v>2580</v>
      </c>
      <c r="O113" t="s">
        <v>1974</v>
      </c>
      <c r="P113" t="s">
        <v>2028</v>
      </c>
      <c r="Q113" t="s">
        <v>38</v>
      </c>
      <c r="R113" t="s">
        <v>2574</v>
      </c>
      <c r="S113" s="34">
        <v>41408</v>
      </c>
      <c r="T113" s="34">
        <v>43034</v>
      </c>
      <c r="U113" t="s">
        <v>1963</v>
      </c>
      <c r="V113" s="13">
        <v>336</v>
      </c>
      <c r="W113">
        <v>346</v>
      </c>
      <c r="X113">
        <v>49</v>
      </c>
      <c r="Y113" s="54">
        <v>14.4</v>
      </c>
      <c r="Z113" s="15" t="s">
        <v>2575</v>
      </c>
      <c r="AA113" s="15"/>
      <c r="AM113" t="s">
        <v>1978</v>
      </c>
      <c r="AN113" t="s">
        <v>2007</v>
      </c>
      <c r="AO113" t="s">
        <v>2008</v>
      </c>
      <c r="AP113" t="s">
        <v>2053</v>
      </c>
      <c r="AQ113" t="s">
        <v>2576</v>
      </c>
    </row>
    <row r="114" spans="1:43" ht="23.9" customHeight="1">
      <c r="A114" t="b">
        <v>1</v>
      </c>
      <c r="B114" t="s">
        <v>2566</v>
      </c>
      <c r="C114" t="s">
        <v>1966</v>
      </c>
      <c r="D114" t="s">
        <v>2567</v>
      </c>
      <c r="E114" t="s">
        <v>748</v>
      </c>
      <c r="F114" t="s">
        <v>750</v>
      </c>
      <c r="G114" t="s">
        <v>749</v>
      </c>
      <c r="H114" t="s">
        <v>2581</v>
      </c>
      <c r="I114" t="s">
        <v>2569</v>
      </c>
      <c r="J114" t="s">
        <v>1955</v>
      </c>
      <c r="K114" t="s">
        <v>2582</v>
      </c>
      <c r="L114" t="s">
        <v>2583</v>
      </c>
      <c r="M114" t="s">
        <v>2572</v>
      </c>
      <c r="N114" t="s">
        <v>2573</v>
      </c>
      <c r="O114" t="s">
        <v>1974</v>
      </c>
      <c r="P114" t="s">
        <v>2028</v>
      </c>
      <c r="Q114" t="s">
        <v>38</v>
      </c>
      <c r="R114" t="s">
        <v>2574</v>
      </c>
      <c r="S114" s="34">
        <v>41408</v>
      </c>
      <c r="T114" s="34">
        <v>43034</v>
      </c>
      <c r="U114" t="s">
        <v>1963</v>
      </c>
      <c r="V114" s="13">
        <v>336</v>
      </c>
      <c r="W114">
        <v>81</v>
      </c>
      <c r="X114">
        <v>14</v>
      </c>
      <c r="Y114" s="54">
        <v>18.5</v>
      </c>
      <c r="Z114" s="15" t="s">
        <v>2575</v>
      </c>
      <c r="AA114" s="15"/>
      <c r="AM114" t="s">
        <v>1978</v>
      </c>
      <c r="AN114" t="s">
        <v>2007</v>
      </c>
      <c r="AO114" t="s">
        <v>2008</v>
      </c>
      <c r="AP114" t="s">
        <v>2053</v>
      </c>
      <c r="AQ114" t="s">
        <v>2576</v>
      </c>
    </row>
    <row r="115" spans="1:43" ht="23.9" customHeight="1">
      <c r="A115" t="b">
        <v>1</v>
      </c>
      <c r="B115" t="s">
        <v>2566</v>
      </c>
      <c r="C115" t="s">
        <v>1966</v>
      </c>
      <c r="D115" t="s">
        <v>2567</v>
      </c>
      <c r="E115" t="s">
        <v>748</v>
      </c>
      <c r="F115" t="s">
        <v>904</v>
      </c>
      <c r="G115" t="s">
        <v>903</v>
      </c>
      <c r="H115" t="s">
        <v>2584</v>
      </c>
      <c r="I115" t="s">
        <v>2569</v>
      </c>
      <c r="J115" t="s">
        <v>1955</v>
      </c>
      <c r="K115" t="s">
        <v>2585</v>
      </c>
      <c r="L115" t="s">
        <v>2583</v>
      </c>
      <c r="M115" t="s">
        <v>2579</v>
      </c>
      <c r="N115" t="s">
        <v>2586</v>
      </c>
      <c r="O115" t="s">
        <v>1974</v>
      </c>
      <c r="P115" t="s">
        <v>2028</v>
      </c>
      <c r="Q115" t="s">
        <v>38</v>
      </c>
      <c r="R115" t="s">
        <v>2574</v>
      </c>
      <c r="S115" s="34">
        <v>41408</v>
      </c>
      <c r="T115" s="34">
        <v>43034</v>
      </c>
      <c r="U115" t="s">
        <v>1963</v>
      </c>
      <c r="V115" s="13">
        <v>336</v>
      </c>
      <c r="W115">
        <v>115</v>
      </c>
      <c r="X115">
        <v>29</v>
      </c>
      <c r="Y115" s="54">
        <v>26</v>
      </c>
      <c r="Z115" s="15" t="s">
        <v>2575</v>
      </c>
      <c r="AA115" s="15"/>
      <c r="AM115" t="s">
        <v>1978</v>
      </c>
      <c r="AN115" t="s">
        <v>2007</v>
      </c>
      <c r="AO115" t="s">
        <v>2008</v>
      </c>
      <c r="AP115" t="s">
        <v>2053</v>
      </c>
      <c r="AQ115" t="s">
        <v>2576</v>
      </c>
    </row>
    <row r="116" spans="1:43" ht="23.9" customHeight="1">
      <c r="A116" t="b">
        <v>1</v>
      </c>
      <c r="B116" t="s">
        <v>2566</v>
      </c>
      <c r="C116" t="s">
        <v>1966</v>
      </c>
      <c r="D116" t="s">
        <v>2567</v>
      </c>
      <c r="E116" t="s">
        <v>748</v>
      </c>
      <c r="F116" t="s">
        <v>904</v>
      </c>
      <c r="G116" t="s">
        <v>903</v>
      </c>
      <c r="H116" t="s">
        <v>2587</v>
      </c>
      <c r="I116" t="s">
        <v>2569</v>
      </c>
      <c r="J116" t="s">
        <v>1955</v>
      </c>
      <c r="K116" t="s">
        <v>2588</v>
      </c>
      <c r="L116" t="s">
        <v>2583</v>
      </c>
      <c r="M116" t="s">
        <v>2572</v>
      </c>
      <c r="N116" t="s">
        <v>2573</v>
      </c>
      <c r="O116" t="s">
        <v>1974</v>
      </c>
      <c r="P116" t="s">
        <v>2028</v>
      </c>
      <c r="Q116" t="s">
        <v>38</v>
      </c>
      <c r="R116" t="s">
        <v>2574</v>
      </c>
      <c r="S116" s="34">
        <v>41408</v>
      </c>
      <c r="T116" s="34">
        <v>43034</v>
      </c>
      <c r="U116" t="s">
        <v>1963</v>
      </c>
      <c r="V116" s="13">
        <v>336</v>
      </c>
      <c r="W116">
        <v>79</v>
      </c>
      <c r="X116">
        <v>10</v>
      </c>
      <c r="Y116" s="54">
        <v>13.9</v>
      </c>
      <c r="Z116" s="15" t="s">
        <v>2575</v>
      </c>
      <c r="AA116" s="15"/>
      <c r="AM116" t="s">
        <v>1978</v>
      </c>
      <c r="AN116" t="s">
        <v>2007</v>
      </c>
      <c r="AO116" t="s">
        <v>2008</v>
      </c>
      <c r="AP116" t="s">
        <v>2053</v>
      </c>
      <c r="AQ116" t="s">
        <v>2576</v>
      </c>
    </row>
    <row r="117" spans="1:43" ht="23.9" customHeight="1">
      <c r="A117" t="b">
        <v>1</v>
      </c>
      <c r="B117" t="s">
        <v>2566</v>
      </c>
      <c r="C117" t="s">
        <v>1966</v>
      </c>
      <c r="D117" t="s">
        <v>2567</v>
      </c>
      <c r="E117" t="s">
        <v>748</v>
      </c>
      <c r="F117" t="s">
        <v>750</v>
      </c>
      <c r="G117" t="s">
        <v>749</v>
      </c>
      <c r="H117" t="s">
        <v>2589</v>
      </c>
      <c r="I117" t="s">
        <v>2569</v>
      </c>
      <c r="J117" t="s">
        <v>1955</v>
      </c>
      <c r="K117" t="s">
        <v>2590</v>
      </c>
      <c r="L117" t="s">
        <v>2583</v>
      </c>
      <c r="M117" t="s">
        <v>2579</v>
      </c>
      <c r="N117" t="s">
        <v>2580</v>
      </c>
      <c r="O117" t="s">
        <v>1974</v>
      </c>
      <c r="P117" t="s">
        <v>2028</v>
      </c>
      <c r="Q117" t="s">
        <v>38</v>
      </c>
      <c r="R117" t="s">
        <v>2574</v>
      </c>
      <c r="S117" s="34">
        <v>41408</v>
      </c>
      <c r="T117" s="34">
        <v>43034</v>
      </c>
      <c r="U117" t="s">
        <v>1963</v>
      </c>
      <c r="V117" s="13">
        <v>336</v>
      </c>
      <c r="W117">
        <v>112</v>
      </c>
      <c r="X117">
        <v>22</v>
      </c>
      <c r="Y117" s="54">
        <v>20.5</v>
      </c>
      <c r="Z117" s="15" t="s">
        <v>2575</v>
      </c>
      <c r="AA117" s="15"/>
      <c r="AM117" t="s">
        <v>1978</v>
      </c>
      <c r="AN117" t="s">
        <v>2007</v>
      </c>
      <c r="AO117" t="s">
        <v>2008</v>
      </c>
      <c r="AP117" t="s">
        <v>2053</v>
      </c>
      <c r="AQ117" t="s">
        <v>2576</v>
      </c>
    </row>
    <row r="118" spans="1:43" ht="23.9" customHeight="1">
      <c r="A118" t="b">
        <v>1</v>
      </c>
      <c r="B118" t="s">
        <v>2566</v>
      </c>
      <c r="C118" t="s">
        <v>1966</v>
      </c>
      <c r="D118" t="s">
        <v>2567</v>
      </c>
      <c r="E118" t="s">
        <v>748</v>
      </c>
      <c r="F118" t="s">
        <v>904</v>
      </c>
      <c r="G118" t="s">
        <v>903</v>
      </c>
      <c r="H118" t="s">
        <v>2591</v>
      </c>
      <c r="I118" t="s">
        <v>2569</v>
      </c>
      <c r="J118" t="s">
        <v>1955</v>
      </c>
      <c r="K118" t="s">
        <v>2592</v>
      </c>
      <c r="L118" t="s">
        <v>2583</v>
      </c>
      <c r="M118" t="s">
        <v>2593</v>
      </c>
      <c r="N118" t="s">
        <v>2594</v>
      </c>
      <c r="O118" t="s">
        <v>1974</v>
      </c>
      <c r="P118" t="s">
        <v>2028</v>
      </c>
      <c r="Q118" t="s">
        <v>38</v>
      </c>
      <c r="R118" t="s">
        <v>2574</v>
      </c>
      <c r="S118" s="34">
        <v>41408</v>
      </c>
      <c r="T118" s="34">
        <v>43034</v>
      </c>
      <c r="U118" t="s">
        <v>1963</v>
      </c>
      <c r="V118" s="13">
        <v>336</v>
      </c>
      <c r="W118">
        <v>110</v>
      </c>
      <c r="X118">
        <v>23</v>
      </c>
      <c r="Y118" s="54">
        <v>21.8</v>
      </c>
      <c r="Z118" s="15" t="s">
        <v>2575</v>
      </c>
      <c r="AA118" s="15"/>
      <c r="AM118" t="s">
        <v>1978</v>
      </c>
      <c r="AN118" t="s">
        <v>2007</v>
      </c>
      <c r="AO118" t="s">
        <v>2008</v>
      </c>
      <c r="AP118" t="s">
        <v>2053</v>
      </c>
      <c r="AQ118" t="s">
        <v>2576</v>
      </c>
    </row>
    <row r="119" spans="1:43" ht="23.9" customHeight="1">
      <c r="A119" t="b">
        <v>1</v>
      </c>
      <c r="B119" t="s">
        <v>2566</v>
      </c>
      <c r="C119" t="s">
        <v>1966</v>
      </c>
      <c r="D119" t="s">
        <v>2567</v>
      </c>
      <c r="E119" t="s">
        <v>748</v>
      </c>
      <c r="F119" t="s">
        <v>750</v>
      </c>
      <c r="G119" t="s">
        <v>749</v>
      </c>
      <c r="H119" t="s">
        <v>2595</v>
      </c>
      <c r="I119" t="s">
        <v>2569</v>
      </c>
      <c r="J119" t="s">
        <v>1955</v>
      </c>
      <c r="K119" t="s">
        <v>2596</v>
      </c>
      <c r="L119" t="s">
        <v>2583</v>
      </c>
      <c r="M119" t="s">
        <v>2597</v>
      </c>
      <c r="N119" t="s">
        <v>2594</v>
      </c>
      <c r="O119" t="s">
        <v>1974</v>
      </c>
      <c r="P119" t="s">
        <v>2028</v>
      </c>
      <c r="Q119" t="s">
        <v>38</v>
      </c>
      <c r="R119" t="s">
        <v>2574</v>
      </c>
      <c r="S119" s="34">
        <v>41408</v>
      </c>
      <c r="T119" s="34">
        <v>43034</v>
      </c>
      <c r="U119" t="s">
        <v>1963</v>
      </c>
      <c r="V119" s="13">
        <v>336</v>
      </c>
      <c r="W119">
        <v>134</v>
      </c>
      <c r="X119">
        <v>31</v>
      </c>
      <c r="Y119" s="54">
        <v>23.8</v>
      </c>
      <c r="Z119" s="15" t="s">
        <v>2575</v>
      </c>
      <c r="AA119" s="15"/>
      <c r="AM119" t="s">
        <v>1978</v>
      </c>
      <c r="AN119" t="s">
        <v>2007</v>
      </c>
      <c r="AO119" t="s">
        <v>2008</v>
      </c>
      <c r="AP119" t="s">
        <v>2053</v>
      </c>
      <c r="AQ119" t="s">
        <v>2576</v>
      </c>
    </row>
    <row r="120" spans="1:43" ht="23.9" customHeight="1">
      <c r="A120" t="b">
        <v>0</v>
      </c>
      <c r="B120" t="s">
        <v>2598</v>
      </c>
      <c r="C120" t="s">
        <v>1966</v>
      </c>
      <c r="D120" t="s">
        <v>2599</v>
      </c>
      <c r="E120" t="s">
        <v>814</v>
      </c>
      <c r="F120" t="s">
        <v>816</v>
      </c>
      <c r="G120" t="s">
        <v>815</v>
      </c>
      <c r="H120" t="s">
        <v>2600</v>
      </c>
      <c r="I120" t="s">
        <v>2036</v>
      </c>
      <c r="J120" t="s">
        <v>1955</v>
      </c>
      <c r="K120" t="s">
        <v>2601</v>
      </c>
      <c r="L120" t="s">
        <v>2160</v>
      </c>
      <c r="M120" t="s">
        <v>2602</v>
      </c>
      <c r="N120" t="s">
        <v>2603</v>
      </c>
      <c r="O120" t="s">
        <v>1974</v>
      </c>
      <c r="P120" t="s">
        <v>2315</v>
      </c>
      <c r="Q120" t="s">
        <v>38</v>
      </c>
      <c r="R120" t="s">
        <v>2604</v>
      </c>
      <c r="S120" s="34">
        <v>41501</v>
      </c>
      <c r="T120" s="34">
        <v>42899</v>
      </c>
      <c r="U120" t="s">
        <v>1977</v>
      </c>
      <c r="V120" s="13">
        <v>364</v>
      </c>
      <c r="W120">
        <v>25</v>
      </c>
      <c r="X120">
        <v>0</v>
      </c>
      <c r="Y120" s="54">
        <v>0</v>
      </c>
      <c r="Z120" s="13" t="s">
        <v>2605</v>
      </c>
      <c r="AD120" t="s">
        <v>30</v>
      </c>
      <c r="AJ120" t="s">
        <v>2606</v>
      </c>
      <c r="AM120" t="s">
        <v>1978</v>
      </c>
      <c r="AN120" t="s">
        <v>1979</v>
      </c>
      <c r="AO120" t="s">
        <v>1980</v>
      </c>
      <c r="AP120" t="s">
        <v>2053</v>
      </c>
      <c r="AQ120" t="s">
        <v>2607</v>
      </c>
    </row>
    <row r="121" spans="1:43" ht="23.9" customHeight="1">
      <c r="A121" t="b">
        <v>0</v>
      </c>
      <c r="B121" t="s">
        <v>2598</v>
      </c>
      <c r="C121" t="s">
        <v>1966</v>
      </c>
      <c r="D121" t="s">
        <v>2599</v>
      </c>
      <c r="E121" t="s">
        <v>814</v>
      </c>
      <c r="F121" t="s">
        <v>816</v>
      </c>
      <c r="G121" t="s">
        <v>815</v>
      </c>
      <c r="H121" t="s">
        <v>2608</v>
      </c>
      <c r="I121" t="s">
        <v>2036</v>
      </c>
      <c r="J121" t="s">
        <v>1955</v>
      </c>
      <c r="K121" t="s">
        <v>2609</v>
      </c>
      <c r="L121" t="s">
        <v>2160</v>
      </c>
      <c r="M121" t="s">
        <v>2610</v>
      </c>
      <c r="N121" t="s">
        <v>2611</v>
      </c>
      <c r="O121" t="s">
        <v>1974</v>
      </c>
      <c r="P121" t="s">
        <v>2315</v>
      </c>
      <c r="Q121" t="s">
        <v>38</v>
      </c>
      <c r="R121" t="s">
        <v>2604</v>
      </c>
      <c r="S121" s="34">
        <v>41501</v>
      </c>
      <c r="T121" s="34">
        <v>42899</v>
      </c>
      <c r="U121" t="s">
        <v>1977</v>
      </c>
      <c r="V121" s="13">
        <v>364</v>
      </c>
      <c r="W121">
        <v>26</v>
      </c>
      <c r="X121">
        <v>0</v>
      </c>
      <c r="Y121" s="54">
        <v>0</v>
      </c>
      <c r="Z121" s="13" t="s">
        <v>2605</v>
      </c>
      <c r="AD121" t="s">
        <v>30</v>
      </c>
      <c r="AJ121" t="s">
        <v>2612</v>
      </c>
      <c r="AM121" t="s">
        <v>1978</v>
      </c>
      <c r="AN121" t="s">
        <v>1979</v>
      </c>
      <c r="AO121" t="s">
        <v>1980</v>
      </c>
      <c r="AP121" t="s">
        <v>2053</v>
      </c>
      <c r="AQ121" t="s">
        <v>2607</v>
      </c>
    </row>
    <row r="122" spans="1:43" ht="23.9" customHeight="1">
      <c r="A122" t="b">
        <v>1</v>
      </c>
      <c r="B122" t="s">
        <v>2613</v>
      </c>
      <c r="C122" t="s">
        <v>1966</v>
      </c>
      <c r="D122" t="s">
        <v>2614</v>
      </c>
      <c r="E122" s="33" t="s">
        <v>97</v>
      </c>
      <c r="F122" s="33" t="s">
        <v>99</v>
      </c>
      <c r="G122" t="s">
        <v>98</v>
      </c>
      <c r="H122" t="s">
        <v>2615</v>
      </c>
      <c r="I122" t="s">
        <v>2616</v>
      </c>
      <c r="J122" t="s">
        <v>2175</v>
      </c>
      <c r="K122" t="s">
        <v>2617</v>
      </c>
      <c r="L122" t="s">
        <v>2618</v>
      </c>
      <c r="M122" t="s">
        <v>2619</v>
      </c>
      <c r="N122" t="s">
        <v>2620</v>
      </c>
      <c r="O122" t="s">
        <v>1960</v>
      </c>
      <c r="P122" t="s">
        <v>2621</v>
      </c>
      <c r="Q122" t="s">
        <v>713</v>
      </c>
      <c r="R122" t="s">
        <v>2622</v>
      </c>
      <c r="S122" s="34">
        <v>41815</v>
      </c>
      <c r="T122" s="34">
        <v>43249</v>
      </c>
      <c r="U122" t="s">
        <v>1963</v>
      </c>
      <c r="V122" s="13">
        <v>1429</v>
      </c>
      <c r="W122">
        <v>219</v>
      </c>
      <c r="X122">
        <v>12</v>
      </c>
      <c r="Y122" s="54">
        <v>5.5</v>
      </c>
      <c r="AM122" t="s">
        <v>1978</v>
      </c>
      <c r="AN122" t="s">
        <v>2007</v>
      </c>
      <c r="AO122" t="s">
        <v>1980</v>
      </c>
      <c r="AP122" t="s">
        <v>2053</v>
      </c>
      <c r="AQ122" t="s">
        <v>2623</v>
      </c>
    </row>
    <row r="123" spans="1:43" ht="23.9" customHeight="1">
      <c r="A123" t="b">
        <v>1</v>
      </c>
      <c r="B123" t="s">
        <v>2613</v>
      </c>
      <c r="C123" t="s">
        <v>1966</v>
      </c>
      <c r="D123" t="s">
        <v>2614</v>
      </c>
      <c r="E123" s="33" t="s">
        <v>97</v>
      </c>
      <c r="F123" s="33" t="s">
        <v>99</v>
      </c>
      <c r="G123" t="s">
        <v>98</v>
      </c>
      <c r="H123" t="s">
        <v>2624</v>
      </c>
      <c r="I123" t="s">
        <v>2616</v>
      </c>
      <c r="J123" t="s">
        <v>1955</v>
      </c>
      <c r="K123" t="s">
        <v>2617</v>
      </c>
      <c r="L123" t="s">
        <v>2625</v>
      </c>
      <c r="M123" t="s">
        <v>2619</v>
      </c>
      <c r="N123" t="s">
        <v>2620</v>
      </c>
      <c r="O123" t="s">
        <v>1960</v>
      </c>
      <c r="P123" t="s">
        <v>2621</v>
      </c>
      <c r="Q123" t="s">
        <v>713</v>
      </c>
      <c r="R123" t="s">
        <v>2622</v>
      </c>
      <c r="S123" s="34">
        <v>41815</v>
      </c>
      <c r="T123" s="34">
        <v>43249</v>
      </c>
      <c r="U123" t="s">
        <v>1963</v>
      </c>
      <c r="V123" s="13">
        <v>1429</v>
      </c>
      <c r="W123">
        <v>219</v>
      </c>
      <c r="X123">
        <v>16</v>
      </c>
      <c r="Y123" s="54">
        <v>7.5</v>
      </c>
      <c r="AM123" t="s">
        <v>1978</v>
      </c>
      <c r="AN123" t="s">
        <v>2007</v>
      </c>
      <c r="AO123" t="s">
        <v>1980</v>
      </c>
      <c r="AP123" t="s">
        <v>2053</v>
      </c>
      <c r="AQ123" t="s">
        <v>2623</v>
      </c>
    </row>
    <row r="124" spans="1:43" ht="23.9" customHeight="1">
      <c r="A124" t="b">
        <v>1</v>
      </c>
      <c r="B124" t="s">
        <v>2613</v>
      </c>
      <c r="C124" t="s">
        <v>1966</v>
      </c>
      <c r="D124" t="s">
        <v>2614</v>
      </c>
      <c r="E124" s="33" t="s">
        <v>97</v>
      </c>
      <c r="F124" s="33" t="s">
        <v>99</v>
      </c>
      <c r="G124" t="s">
        <v>98</v>
      </c>
      <c r="H124" t="s">
        <v>2626</v>
      </c>
      <c r="I124" t="s">
        <v>2616</v>
      </c>
      <c r="J124" t="s">
        <v>1955</v>
      </c>
      <c r="K124" t="s">
        <v>2617</v>
      </c>
      <c r="L124" t="s">
        <v>2627</v>
      </c>
      <c r="M124" t="s">
        <v>2619</v>
      </c>
      <c r="N124" t="s">
        <v>2620</v>
      </c>
      <c r="O124" t="s">
        <v>1960</v>
      </c>
      <c r="P124" t="s">
        <v>2621</v>
      </c>
      <c r="Q124" t="s">
        <v>713</v>
      </c>
      <c r="R124" t="s">
        <v>2622</v>
      </c>
      <c r="S124" s="34">
        <v>41815</v>
      </c>
      <c r="T124" s="34">
        <v>43249</v>
      </c>
      <c r="U124" t="s">
        <v>1963</v>
      </c>
      <c r="V124" s="13">
        <v>1429</v>
      </c>
      <c r="W124">
        <v>219</v>
      </c>
      <c r="X124">
        <v>25</v>
      </c>
      <c r="Y124" s="54">
        <v>11.7</v>
      </c>
      <c r="AM124" t="s">
        <v>1978</v>
      </c>
      <c r="AN124" t="s">
        <v>2007</v>
      </c>
      <c r="AO124" t="s">
        <v>1980</v>
      </c>
      <c r="AP124" t="s">
        <v>2053</v>
      </c>
      <c r="AQ124" t="s">
        <v>2623</v>
      </c>
    </row>
    <row r="125" spans="1:43" ht="23.9" customHeight="1">
      <c r="A125" t="b">
        <v>1</v>
      </c>
      <c r="B125" t="s">
        <v>2613</v>
      </c>
      <c r="C125" t="s">
        <v>1966</v>
      </c>
      <c r="D125" t="s">
        <v>2614</v>
      </c>
      <c r="E125" s="33" t="s">
        <v>97</v>
      </c>
      <c r="F125" s="33" t="s">
        <v>99</v>
      </c>
      <c r="G125" t="s">
        <v>98</v>
      </c>
      <c r="H125" t="s">
        <v>2628</v>
      </c>
      <c r="I125" t="s">
        <v>2616</v>
      </c>
      <c r="J125" t="s">
        <v>1955</v>
      </c>
      <c r="K125" t="s">
        <v>2617</v>
      </c>
      <c r="L125" t="s">
        <v>2629</v>
      </c>
      <c r="M125" t="s">
        <v>2619</v>
      </c>
      <c r="N125" t="s">
        <v>2620</v>
      </c>
      <c r="O125" t="s">
        <v>1960</v>
      </c>
      <c r="P125" t="s">
        <v>2621</v>
      </c>
      <c r="Q125" t="s">
        <v>713</v>
      </c>
      <c r="R125" t="s">
        <v>2622</v>
      </c>
      <c r="S125" s="34">
        <v>41815</v>
      </c>
      <c r="T125" s="34">
        <v>43249</v>
      </c>
      <c r="U125" t="s">
        <v>1963</v>
      </c>
      <c r="V125" s="13">
        <v>1429</v>
      </c>
      <c r="W125">
        <v>219</v>
      </c>
      <c r="X125">
        <v>28</v>
      </c>
      <c r="Y125" s="54">
        <v>13.1</v>
      </c>
      <c r="AJ125" t="s">
        <v>2630</v>
      </c>
      <c r="AM125" t="s">
        <v>1978</v>
      </c>
      <c r="AN125" t="s">
        <v>2007</v>
      </c>
      <c r="AO125" t="s">
        <v>1980</v>
      </c>
      <c r="AP125" t="s">
        <v>2053</v>
      </c>
      <c r="AQ125" t="s">
        <v>2623</v>
      </c>
    </row>
    <row r="126" spans="1:43" ht="23.9" customHeight="1">
      <c r="A126" t="b">
        <v>1</v>
      </c>
      <c r="B126" t="s">
        <v>2631</v>
      </c>
      <c r="C126" t="s">
        <v>1966</v>
      </c>
      <c r="D126" t="s">
        <v>2632</v>
      </c>
      <c r="E126" t="s">
        <v>1237</v>
      </c>
      <c r="F126" t="s">
        <v>2337</v>
      </c>
      <c r="G126" t="s">
        <v>1238</v>
      </c>
      <c r="H126" t="s">
        <v>2633</v>
      </c>
      <c r="I126" t="s">
        <v>2339</v>
      </c>
      <c r="J126" t="s">
        <v>2175</v>
      </c>
      <c r="K126" t="s">
        <v>2634</v>
      </c>
      <c r="L126" t="s">
        <v>2635</v>
      </c>
      <c r="M126" t="s">
        <v>2636</v>
      </c>
      <c r="N126" t="s">
        <v>2637</v>
      </c>
      <c r="O126" t="s">
        <v>2063</v>
      </c>
      <c r="P126" t="s">
        <v>2343</v>
      </c>
      <c r="Q126" t="s">
        <v>38</v>
      </c>
      <c r="R126" t="s">
        <v>2638</v>
      </c>
      <c r="S126" s="34">
        <v>41456</v>
      </c>
      <c r="T126" s="34">
        <v>41883</v>
      </c>
      <c r="U126" t="s">
        <v>1963</v>
      </c>
      <c r="V126" s="13">
        <v>112</v>
      </c>
      <c r="W126">
        <v>13</v>
      </c>
      <c r="X126">
        <v>0</v>
      </c>
      <c r="Y126" s="54">
        <v>0</v>
      </c>
      <c r="AM126" t="s">
        <v>1978</v>
      </c>
      <c r="AO126" t="s">
        <v>1980</v>
      </c>
      <c r="AQ126" t="s">
        <v>2639</v>
      </c>
    </row>
    <row r="127" spans="1:43" ht="23.9" customHeight="1">
      <c r="A127" t="b">
        <v>1</v>
      </c>
      <c r="B127" t="s">
        <v>2631</v>
      </c>
      <c r="C127" t="s">
        <v>1966</v>
      </c>
      <c r="D127" t="s">
        <v>2632</v>
      </c>
      <c r="E127" t="s">
        <v>1237</v>
      </c>
      <c r="F127" t="s">
        <v>2337</v>
      </c>
      <c r="G127" t="s">
        <v>1238</v>
      </c>
      <c r="H127" t="s">
        <v>2640</v>
      </c>
      <c r="I127" t="s">
        <v>2339</v>
      </c>
      <c r="J127" t="s">
        <v>1955</v>
      </c>
      <c r="K127" t="s">
        <v>2634</v>
      </c>
      <c r="L127" t="s">
        <v>2641</v>
      </c>
      <c r="M127" t="s">
        <v>2636</v>
      </c>
      <c r="N127" t="s">
        <v>2637</v>
      </c>
      <c r="O127" t="s">
        <v>2063</v>
      </c>
      <c r="P127" t="s">
        <v>2343</v>
      </c>
      <c r="Q127" t="s">
        <v>38</v>
      </c>
      <c r="R127" t="s">
        <v>2638</v>
      </c>
      <c r="S127" s="34">
        <v>41456</v>
      </c>
      <c r="T127" s="34">
        <v>41883</v>
      </c>
      <c r="U127" t="s">
        <v>1963</v>
      </c>
      <c r="V127" s="13">
        <v>112</v>
      </c>
      <c r="W127">
        <v>13</v>
      </c>
      <c r="X127">
        <v>0</v>
      </c>
      <c r="Y127" s="54">
        <v>0</v>
      </c>
      <c r="AJ127" t="s">
        <v>2642</v>
      </c>
      <c r="AM127" t="s">
        <v>1978</v>
      </c>
      <c r="AO127" t="s">
        <v>1980</v>
      </c>
      <c r="AQ127" t="s">
        <v>2639</v>
      </c>
    </row>
    <row r="128" spans="1:43" ht="23.9" customHeight="1">
      <c r="A128" t="b">
        <v>0</v>
      </c>
      <c r="B128" t="s">
        <v>2643</v>
      </c>
      <c r="C128" t="s">
        <v>1966</v>
      </c>
      <c r="D128" t="s">
        <v>2644</v>
      </c>
      <c r="E128" t="s">
        <v>1224</v>
      </c>
      <c r="F128" t="s">
        <v>1226</v>
      </c>
      <c r="G128" t="s">
        <v>1225</v>
      </c>
      <c r="H128" t="s">
        <v>2645</v>
      </c>
      <c r="I128" t="s">
        <v>2359</v>
      </c>
      <c r="J128" t="s">
        <v>2175</v>
      </c>
      <c r="K128" t="s">
        <v>2646</v>
      </c>
      <c r="L128" t="s">
        <v>2647</v>
      </c>
      <c r="M128" t="s">
        <v>2648</v>
      </c>
      <c r="N128" t="s">
        <v>2649</v>
      </c>
      <c r="O128" t="s">
        <v>1974</v>
      </c>
      <c r="P128" t="s">
        <v>2363</v>
      </c>
      <c r="Q128" t="s">
        <v>38</v>
      </c>
      <c r="R128" t="s">
        <v>2650</v>
      </c>
      <c r="S128" s="34">
        <v>41486</v>
      </c>
      <c r="T128" s="34">
        <v>42737</v>
      </c>
      <c r="U128" t="s">
        <v>1977</v>
      </c>
      <c r="V128" s="13">
        <v>364</v>
      </c>
      <c r="W128">
        <v>43</v>
      </c>
      <c r="X128">
        <v>0</v>
      </c>
      <c r="Y128" s="54">
        <v>0</v>
      </c>
      <c r="AJ128" t="s">
        <v>2651</v>
      </c>
      <c r="AM128" t="s">
        <v>1978</v>
      </c>
      <c r="AN128" t="s">
        <v>2007</v>
      </c>
      <c r="AO128" t="s">
        <v>2008</v>
      </c>
      <c r="AP128" t="s">
        <v>2009</v>
      </c>
      <c r="AQ128" t="s">
        <v>2652</v>
      </c>
    </row>
    <row r="129" spans="1:43" ht="23.9" customHeight="1">
      <c r="A129" t="b">
        <v>0</v>
      </c>
      <c r="B129" t="s">
        <v>2643</v>
      </c>
      <c r="C129" t="s">
        <v>1966</v>
      </c>
      <c r="D129" t="s">
        <v>2644</v>
      </c>
      <c r="E129" t="s">
        <v>1224</v>
      </c>
      <c r="F129" t="s">
        <v>1226</v>
      </c>
      <c r="G129" t="s">
        <v>1225</v>
      </c>
      <c r="H129" t="s">
        <v>2653</v>
      </c>
      <c r="I129" t="s">
        <v>2359</v>
      </c>
      <c r="J129" t="s">
        <v>1955</v>
      </c>
      <c r="K129" t="s">
        <v>2654</v>
      </c>
      <c r="L129" t="s">
        <v>2647</v>
      </c>
      <c r="M129" t="s">
        <v>2655</v>
      </c>
      <c r="N129" t="s">
        <v>2656</v>
      </c>
      <c r="O129" t="s">
        <v>1974</v>
      </c>
      <c r="P129" t="s">
        <v>2363</v>
      </c>
      <c r="Q129" t="s">
        <v>38</v>
      </c>
      <c r="R129" t="s">
        <v>2650</v>
      </c>
      <c r="S129" s="34">
        <v>41486</v>
      </c>
      <c r="T129" s="34">
        <v>42737</v>
      </c>
      <c r="U129" t="s">
        <v>1977</v>
      </c>
      <c r="V129" s="13">
        <v>364</v>
      </c>
      <c r="W129">
        <v>359</v>
      </c>
      <c r="X129">
        <v>67</v>
      </c>
      <c r="Y129" s="54">
        <v>18.7</v>
      </c>
      <c r="AJ129" t="s">
        <v>2657</v>
      </c>
      <c r="AM129" t="s">
        <v>1978</v>
      </c>
      <c r="AN129" t="s">
        <v>2007</v>
      </c>
      <c r="AO129" t="s">
        <v>2008</v>
      </c>
      <c r="AP129" t="s">
        <v>2009</v>
      </c>
      <c r="AQ129" t="s">
        <v>2652</v>
      </c>
    </row>
    <row r="130" spans="1:43" ht="23.9" customHeight="1">
      <c r="A130" t="b">
        <v>0</v>
      </c>
      <c r="B130" t="s">
        <v>2643</v>
      </c>
      <c r="C130" t="s">
        <v>1966</v>
      </c>
      <c r="D130" t="s">
        <v>2644</v>
      </c>
      <c r="E130" t="s">
        <v>1224</v>
      </c>
      <c r="F130" t="s">
        <v>1226</v>
      </c>
      <c r="G130" t="s">
        <v>1225</v>
      </c>
      <c r="H130" t="s">
        <v>2658</v>
      </c>
      <c r="I130" t="s">
        <v>2359</v>
      </c>
      <c r="J130" t="s">
        <v>1955</v>
      </c>
      <c r="K130" t="s">
        <v>2659</v>
      </c>
      <c r="L130" t="s">
        <v>2647</v>
      </c>
      <c r="M130" t="s">
        <v>2660</v>
      </c>
      <c r="N130" t="s">
        <v>2661</v>
      </c>
      <c r="O130" t="s">
        <v>1974</v>
      </c>
      <c r="P130" t="s">
        <v>2363</v>
      </c>
      <c r="Q130" t="s">
        <v>38</v>
      </c>
      <c r="R130" t="s">
        <v>2650</v>
      </c>
      <c r="S130" s="34">
        <v>41486</v>
      </c>
      <c r="T130" s="34">
        <v>42737</v>
      </c>
      <c r="U130" t="s">
        <v>1977</v>
      </c>
      <c r="V130" s="13">
        <v>364</v>
      </c>
      <c r="W130">
        <v>358</v>
      </c>
      <c r="X130">
        <v>54</v>
      </c>
      <c r="Y130" s="54">
        <v>15.1</v>
      </c>
      <c r="AJ130" t="s">
        <v>2662</v>
      </c>
      <c r="AM130" t="s">
        <v>1978</v>
      </c>
      <c r="AN130" t="s">
        <v>2007</v>
      </c>
      <c r="AO130" t="s">
        <v>2008</v>
      </c>
      <c r="AP130" t="s">
        <v>2009</v>
      </c>
      <c r="AQ130" t="s">
        <v>2652</v>
      </c>
    </row>
    <row r="131" spans="1:43" ht="23.9" customHeight="1">
      <c r="A131" t="b">
        <v>0</v>
      </c>
      <c r="B131" t="s">
        <v>2643</v>
      </c>
      <c r="C131" t="s">
        <v>1966</v>
      </c>
      <c r="D131" t="s">
        <v>2644</v>
      </c>
      <c r="E131" t="s">
        <v>1224</v>
      </c>
      <c r="F131" t="s">
        <v>1226</v>
      </c>
      <c r="G131" t="s">
        <v>1225</v>
      </c>
      <c r="H131" t="s">
        <v>2663</v>
      </c>
      <c r="I131" t="s">
        <v>2359</v>
      </c>
      <c r="J131" t="s">
        <v>1955</v>
      </c>
      <c r="K131" t="s">
        <v>2664</v>
      </c>
      <c r="L131" t="s">
        <v>2665</v>
      </c>
      <c r="M131" t="s">
        <v>2666</v>
      </c>
      <c r="N131" t="s">
        <v>2667</v>
      </c>
      <c r="O131" t="s">
        <v>1974</v>
      </c>
      <c r="P131" t="s">
        <v>2363</v>
      </c>
      <c r="Q131" t="s">
        <v>38</v>
      </c>
      <c r="R131" t="s">
        <v>2650</v>
      </c>
      <c r="S131" s="34">
        <v>41486</v>
      </c>
      <c r="T131" s="34">
        <v>42737</v>
      </c>
      <c r="U131" t="s">
        <v>1977</v>
      </c>
      <c r="V131" s="13">
        <v>728</v>
      </c>
      <c r="W131">
        <v>159</v>
      </c>
      <c r="X131">
        <v>17</v>
      </c>
      <c r="Y131" s="54">
        <v>11.3</v>
      </c>
      <c r="AJ131" t="s">
        <v>2668</v>
      </c>
      <c r="AM131" t="s">
        <v>1978</v>
      </c>
      <c r="AN131" t="s">
        <v>2007</v>
      </c>
      <c r="AO131" t="s">
        <v>2008</v>
      </c>
      <c r="AP131" t="s">
        <v>2009</v>
      </c>
      <c r="AQ131" t="s">
        <v>2652</v>
      </c>
    </row>
    <row r="132" spans="1:43" ht="23.9" customHeight="1">
      <c r="A132" t="b">
        <v>0</v>
      </c>
      <c r="B132" t="s">
        <v>2643</v>
      </c>
      <c r="C132" t="s">
        <v>1966</v>
      </c>
      <c r="D132" t="s">
        <v>2644</v>
      </c>
      <c r="E132" t="s">
        <v>1224</v>
      </c>
      <c r="F132" t="s">
        <v>1226</v>
      </c>
      <c r="G132" t="s">
        <v>1225</v>
      </c>
      <c r="H132" t="s">
        <v>2669</v>
      </c>
      <c r="I132" t="s">
        <v>2359</v>
      </c>
      <c r="J132" t="s">
        <v>1955</v>
      </c>
      <c r="K132" t="s">
        <v>2670</v>
      </c>
      <c r="L132" t="s">
        <v>2665</v>
      </c>
      <c r="M132" t="s">
        <v>2671</v>
      </c>
      <c r="N132" t="s">
        <v>2672</v>
      </c>
      <c r="O132" t="s">
        <v>1974</v>
      </c>
      <c r="P132" t="s">
        <v>2363</v>
      </c>
      <c r="Q132" t="s">
        <v>38</v>
      </c>
      <c r="R132" t="s">
        <v>2650</v>
      </c>
      <c r="S132" s="34">
        <v>41486</v>
      </c>
      <c r="T132" s="34">
        <v>42737</v>
      </c>
      <c r="U132" t="s">
        <v>1977</v>
      </c>
      <c r="V132" s="13">
        <v>728</v>
      </c>
      <c r="W132">
        <v>157</v>
      </c>
      <c r="X132">
        <v>16</v>
      </c>
      <c r="Y132" s="54">
        <v>10.8</v>
      </c>
      <c r="AJ132" t="s">
        <v>2673</v>
      </c>
      <c r="AM132" t="s">
        <v>1978</v>
      </c>
      <c r="AN132" t="s">
        <v>2007</v>
      </c>
      <c r="AO132" t="s">
        <v>2008</v>
      </c>
      <c r="AP132" t="s">
        <v>2009</v>
      </c>
      <c r="AQ132" t="s">
        <v>2652</v>
      </c>
    </row>
    <row r="133" spans="1:43" ht="23.9" customHeight="1">
      <c r="A133" t="b">
        <v>0</v>
      </c>
      <c r="B133" t="s">
        <v>2674</v>
      </c>
      <c r="C133" t="s">
        <v>1966</v>
      </c>
      <c r="D133" t="s">
        <v>2675</v>
      </c>
      <c r="E133" t="s">
        <v>1224</v>
      </c>
      <c r="F133" t="s">
        <v>1226</v>
      </c>
      <c r="G133" t="s">
        <v>1225</v>
      </c>
      <c r="H133" t="s">
        <v>2676</v>
      </c>
      <c r="I133" t="s">
        <v>2359</v>
      </c>
      <c r="J133" t="s">
        <v>2175</v>
      </c>
      <c r="K133" t="s">
        <v>2646</v>
      </c>
      <c r="L133" t="s">
        <v>2160</v>
      </c>
      <c r="M133" t="s">
        <v>2648</v>
      </c>
      <c r="N133" t="s">
        <v>2649</v>
      </c>
      <c r="O133" t="s">
        <v>1974</v>
      </c>
      <c r="P133" t="s">
        <v>2677</v>
      </c>
      <c r="Q133" t="s">
        <v>38</v>
      </c>
      <c r="R133" t="s">
        <v>2678</v>
      </c>
      <c r="S133" s="34">
        <v>41486</v>
      </c>
      <c r="T133" s="34">
        <v>42737</v>
      </c>
      <c r="U133" t="s">
        <v>1977</v>
      </c>
      <c r="V133" s="13">
        <v>868</v>
      </c>
      <c r="W133">
        <v>44</v>
      </c>
      <c r="X133">
        <v>0</v>
      </c>
      <c r="Y133" s="54">
        <v>0</v>
      </c>
      <c r="AJ133" t="s">
        <v>2679</v>
      </c>
      <c r="AM133" t="s">
        <v>1978</v>
      </c>
      <c r="AN133" t="s">
        <v>2007</v>
      </c>
      <c r="AO133" t="s">
        <v>2008</v>
      </c>
      <c r="AP133" t="s">
        <v>2009</v>
      </c>
      <c r="AQ133" t="s">
        <v>2680</v>
      </c>
    </row>
    <row r="134" spans="1:43" ht="23.9" customHeight="1">
      <c r="A134" t="b">
        <v>0</v>
      </c>
      <c r="B134" t="s">
        <v>2674</v>
      </c>
      <c r="C134" t="s">
        <v>1966</v>
      </c>
      <c r="D134" t="s">
        <v>2675</v>
      </c>
      <c r="E134" t="s">
        <v>1224</v>
      </c>
      <c r="F134" t="s">
        <v>1226</v>
      </c>
      <c r="G134" t="s">
        <v>1225</v>
      </c>
      <c r="H134" t="s">
        <v>2681</v>
      </c>
      <c r="I134" t="s">
        <v>2359</v>
      </c>
      <c r="J134" t="s">
        <v>1955</v>
      </c>
      <c r="K134" t="s">
        <v>2654</v>
      </c>
      <c r="L134" t="s">
        <v>2160</v>
      </c>
      <c r="M134" t="s">
        <v>2655</v>
      </c>
      <c r="N134" t="s">
        <v>2682</v>
      </c>
      <c r="O134" t="s">
        <v>1974</v>
      </c>
      <c r="P134" t="s">
        <v>2677</v>
      </c>
      <c r="Q134" t="s">
        <v>38</v>
      </c>
      <c r="R134" t="s">
        <v>2678</v>
      </c>
      <c r="S134" s="34">
        <v>41486</v>
      </c>
      <c r="T134" s="34">
        <v>42737</v>
      </c>
      <c r="U134" t="s">
        <v>1977</v>
      </c>
      <c r="V134" s="13">
        <v>868</v>
      </c>
      <c r="W134">
        <v>354</v>
      </c>
      <c r="X134">
        <v>56</v>
      </c>
      <c r="Y134" s="54">
        <v>16.100000000000001</v>
      </c>
      <c r="AJ134" t="s">
        <v>2683</v>
      </c>
      <c r="AM134" t="s">
        <v>1978</v>
      </c>
      <c r="AN134" t="s">
        <v>2007</v>
      </c>
      <c r="AO134" t="s">
        <v>2008</v>
      </c>
      <c r="AP134" t="s">
        <v>2009</v>
      </c>
      <c r="AQ134" t="s">
        <v>2680</v>
      </c>
    </row>
    <row r="135" spans="1:43" ht="23.9" customHeight="1">
      <c r="A135" t="b">
        <v>0</v>
      </c>
      <c r="B135" t="s">
        <v>2674</v>
      </c>
      <c r="C135" t="s">
        <v>1966</v>
      </c>
      <c r="D135" t="s">
        <v>2675</v>
      </c>
      <c r="E135" t="s">
        <v>1224</v>
      </c>
      <c r="F135" t="s">
        <v>1226</v>
      </c>
      <c r="G135" t="s">
        <v>1225</v>
      </c>
      <c r="H135" t="s">
        <v>2684</v>
      </c>
      <c r="I135" t="s">
        <v>2359</v>
      </c>
      <c r="J135" t="s">
        <v>1955</v>
      </c>
      <c r="K135" t="s">
        <v>2659</v>
      </c>
      <c r="L135" t="s">
        <v>2160</v>
      </c>
      <c r="M135" t="s">
        <v>2685</v>
      </c>
      <c r="N135" t="s">
        <v>2686</v>
      </c>
      <c r="O135" t="s">
        <v>1974</v>
      </c>
      <c r="P135" t="s">
        <v>2677</v>
      </c>
      <c r="Q135" t="s">
        <v>38</v>
      </c>
      <c r="R135" t="s">
        <v>2678</v>
      </c>
      <c r="S135" s="34">
        <v>41486</v>
      </c>
      <c r="T135" s="34">
        <v>42737</v>
      </c>
      <c r="U135" t="s">
        <v>1977</v>
      </c>
      <c r="V135" s="13">
        <v>868</v>
      </c>
      <c r="W135">
        <v>356</v>
      </c>
      <c r="X135">
        <v>49</v>
      </c>
      <c r="Y135" s="54">
        <v>14</v>
      </c>
      <c r="AJ135" t="s">
        <v>2687</v>
      </c>
      <c r="AM135" t="s">
        <v>1978</v>
      </c>
      <c r="AN135" t="s">
        <v>2007</v>
      </c>
      <c r="AO135" t="s">
        <v>2008</v>
      </c>
      <c r="AP135" t="s">
        <v>2009</v>
      </c>
      <c r="AQ135" t="s">
        <v>2680</v>
      </c>
    </row>
    <row r="136" spans="1:43" ht="23.9" customHeight="1">
      <c r="A136" t="b">
        <v>0</v>
      </c>
      <c r="B136" t="s">
        <v>2674</v>
      </c>
      <c r="C136" t="s">
        <v>1966</v>
      </c>
      <c r="D136" t="s">
        <v>2675</v>
      </c>
      <c r="E136" t="s">
        <v>1224</v>
      </c>
      <c r="F136" t="s">
        <v>1226</v>
      </c>
      <c r="G136" t="s">
        <v>1225</v>
      </c>
      <c r="H136" t="s">
        <v>2688</v>
      </c>
      <c r="I136" t="s">
        <v>2359</v>
      </c>
      <c r="J136" t="s">
        <v>1955</v>
      </c>
      <c r="K136" t="s">
        <v>2689</v>
      </c>
      <c r="L136" t="s">
        <v>2690</v>
      </c>
      <c r="M136" t="s">
        <v>2666</v>
      </c>
      <c r="N136" t="s">
        <v>2691</v>
      </c>
      <c r="O136" t="s">
        <v>1974</v>
      </c>
      <c r="P136" t="s">
        <v>2677</v>
      </c>
      <c r="Q136" t="s">
        <v>38</v>
      </c>
      <c r="R136" t="s">
        <v>2678</v>
      </c>
      <c r="S136" s="34">
        <v>41486</v>
      </c>
      <c r="T136" s="34">
        <v>42737</v>
      </c>
      <c r="U136" t="s">
        <v>1977</v>
      </c>
      <c r="V136" s="13">
        <v>868</v>
      </c>
      <c r="W136">
        <v>155</v>
      </c>
      <c r="X136">
        <v>17</v>
      </c>
      <c r="Y136" s="54">
        <v>11.6</v>
      </c>
      <c r="AJ136" t="s">
        <v>2692</v>
      </c>
      <c r="AM136" t="s">
        <v>1978</v>
      </c>
      <c r="AN136" t="s">
        <v>2007</v>
      </c>
      <c r="AO136" t="s">
        <v>2008</v>
      </c>
      <c r="AP136" t="s">
        <v>2009</v>
      </c>
      <c r="AQ136" t="s">
        <v>2680</v>
      </c>
    </row>
    <row r="137" spans="1:43" ht="23.9" customHeight="1">
      <c r="A137" t="b">
        <v>0</v>
      </c>
      <c r="B137" t="s">
        <v>2674</v>
      </c>
      <c r="C137" t="s">
        <v>1966</v>
      </c>
      <c r="D137" t="s">
        <v>2675</v>
      </c>
      <c r="E137" t="s">
        <v>1224</v>
      </c>
      <c r="F137" t="s">
        <v>1226</v>
      </c>
      <c r="G137" t="s">
        <v>1225</v>
      </c>
      <c r="H137" t="s">
        <v>2693</v>
      </c>
      <c r="I137" t="s">
        <v>2359</v>
      </c>
      <c r="J137" t="s">
        <v>1955</v>
      </c>
      <c r="K137" t="s">
        <v>2694</v>
      </c>
      <c r="L137" t="s">
        <v>2690</v>
      </c>
      <c r="M137" t="s">
        <v>2671</v>
      </c>
      <c r="N137" t="s">
        <v>2695</v>
      </c>
      <c r="O137" t="s">
        <v>1974</v>
      </c>
      <c r="P137" t="s">
        <v>2677</v>
      </c>
      <c r="Q137" t="s">
        <v>38</v>
      </c>
      <c r="R137" t="s">
        <v>2678</v>
      </c>
      <c r="S137" s="34">
        <v>41486</v>
      </c>
      <c r="T137" s="34">
        <v>42737</v>
      </c>
      <c r="U137" t="s">
        <v>1977</v>
      </c>
      <c r="V137" s="13">
        <v>868</v>
      </c>
      <c r="W137">
        <v>154</v>
      </c>
      <c r="X137">
        <v>12</v>
      </c>
      <c r="Y137" s="54">
        <v>8.4</v>
      </c>
      <c r="AJ137" t="s">
        <v>2696</v>
      </c>
      <c r="AM137" t="s">
        <v>1978</v>
      </c>
      <c r="AN137" t="s">
        <v>2007</v>
      </c>
      <c r="AO137" t="s">
        <v>2008</v>
      </c>
      <c r="AP137" t="s">
        <v>2009</v>
      </c>
      <c r="AQ137" t="s">
        <v>2680</v>
      </c>
    </row>
    <row r="138" spans="1:43" ht="23.9" customHeight="1">
      <c r="A138" t="b">
        <v>0</v>
      </c>
      <c r="B138" t="s">
        <v>2697</v>
      </c>
      <c r="C138" t="s">
        <v>1966</v>
      </c>
      <c r="D138" t="s">
        <v>2698</v>
      </c>
      <c r="E138" t="s">
        <v>1160</v>
      </c>
      <c r="F138" t="s">
        <v>1162</v>
      </c>
      <c r="G138" t="s">
        <v>1161</v>
      </c>
      <c r="H138" t="s">
        <v>2699</v>
      </c>
      <c r="I138" t="s">
        <v>2451</v>
      </c>
      <c r="J138" t="s">
        <v>2175</v>
      </c>
      <c r="K138" t="s">
        <v>2646</v>
      </c>
      <c r="L138" t="s">
        <v>2160</v>
      </c>
      <c r="M138" t="s">
        <v>2700</v>
      </c>
      <c r="N138" t="s">
        <v>2701</v>
      </c>
      <c r="O138" t="s">
        <v>2063</v>
      </c>
      <c r="P138" t="s">
        <v>2702</v>
      </c>
      <c r="Q138" t="s">
        <v>38</v>
      </c>
      <c r="R138" t="s">
        <v>2703</v>
      </c>
      <c r="S138" s="34">
        <v>42305</v>
      </c>
      <c r="T138" s="34">
        <v>44372</v>
      </c>
      <c r="U138" t="s">
        <v>1977</v>
      </c>
      <c r="V138" s="13">
        <v>168</v>
      </c>
      <c r="W138">
        <v>73</v>
      </c>
      <c r="X138">
        <v>0</v>
      </c>
      <c r="Y138" s="54">
        <v>0</v>
      </c>
      <c r="Z138" t="s">
        <v>2704</v>
      </c>
      <c r="AD138" t="s">
        <v>30</v>
      </c>
      <c r="AG138">
        <v>0</v>
      </c>
      <c r="AH138">
        <v>0</v>
      </c>
      <c r="AI138">
        <v>0</v>
      </c>
      <c r="AM138" t="s">
        <v>1978</v>
      </c>
      <c r="AN138" t="s">
        <v>2007</v>
      </c>
      <c r="AO138" t="s">
        <v>2008</v>
      </c>
      <c r="AP138" t="s">
        <v>2009</v>
      </c>
      <c r="AQ138" t="s">
        <v>2705</v>
      </c>
    </row>
    <row r="139" spans="1:43" ht="23.9" customHeight="1">
      <c r="A139" t="b">
        <v>0</v>
      </c>
      <c r="B139" t="s">
        <v>2697</v>
      </c>
      <c r="C139" t="s">
        <v>1966</v>
      </c>
      <c r="D139" t="s">
        <v>2698</v>
      </c>
      <c r="E139" t="s">
        <v>1160</v>
      </c>
      <c r="F139" t="s">
        <v>1162</v>
      </c>
      <c r="G139" t="s">
        <v>1161</v>
      </c>
      <c r="H139" t="s">
        <v>2706</v>
      </c>
      <c r="I139" t="s">
        <v>2451</v>
      </c>
      <c r="J139" t="s">
        <v>1955</v>
      </c>
      <c r="K139" t="s">
        <v>2707</v>
      </c>
      <c r="L139" t="s">
        <v>2160</v>
      </c>
      <c r="M139" t="s">
        <v>2708</v>
      </c>
      <c r="N139" t="s">
        <v>2709</v>
      </c>
      <c r="O139" t="s">
        <v>2063</v>
      </c>
      <c r="P139" t="s">
        <v>2702</v>
      </c>
      <c r="Q139" t="s">
        <v>38</v>
      </c>
      <c r="R139" t="s">
        <v>2703</v>
      </c>
      <c r="S139" s="34">
        <v>42305</v>
      </c>
      <c r="T139" s="34">
        <v>44372</v>
      </c>
      <c r="U139" t="s">
        <v>1977</v>
      </c>
      <c r="V139" s="13">
        <v>168</v>
      </c>
      <c r="W139">
        <v>9</v>
      </c>
      <c r="X139">
        <v>0</v>
      </c>
      <c r="Y139" s="54">
        <v>0</v>
      </c>
      <c r="Z139" t="s">
        <v>2704</v>
      </c>
      <c r="AD139" t="s">
        <v>30</v>
      </c>
      <c r="AG139">
        <v>0</v>
      </c>
      <c r="AH139">
        <v>0</v>
      </c>
      <c r="AI139">
        <v>0</v>
      </c>
      <c r="AM139" t="s">
        <v>1978</v>
      </c>
      <c r="AN139" t="s">
        <v>2007</v>
      </c>
      <c r="AO139" t="s">
        <v>2008</v>
      </c>
      <c r="AP139" t="s">
        <v>2009</v>
      </c>
      <c r="AQ139" t="s">
        <v>2705</v>
      </c>
    </row>
    <row r="140" spans="1:43" ht="23.9" customHeight="1">
      <c r="A140" t="b">
        <v>0</v>
      </c>
      <c r="B140" t="s">
        <v>2697</v>
      </c>
      <c r="C140" t="s">
        <v>1966</v>
      </c>
      <c r="D140" t="s">
        <v>2698</v>
      </c>
      <c r="E140" t="s">
        <v>1160</v>
      </c>
      <c r="F140" t="s">
        <v>1162</v>
      </c>
      <c r="G140" t="s">
        <v>1161</v>
      </c>
      <c r="H140" t="s">
        <v>2710</v>
      </c>
      <c r="I140" t="s">
        <v>2451</v>
      </c>
      <c r="J140" t="s">
        <v>1955</v>
      </c>
      <c r="K140" t="s">
        <v>2711</v>
      </c>
      <c r="L140" t="s">
        <v>2160</v>
      </c>
      <c r="M140" t="s">
        <v>2712</v>
      </c>
      <c r="N140" t="s">
        <v>2713</v>
      </c>
      <c r="O140" t="s">
        <v>2063</v>
      </c>
      <c r="P140" t="s">
        <v>2702</v>
      </c>
      <c r="Q140" t="s">
        <v>38</v>
      </c>
      <c r="R140" t="s">
        <v>2703</v>
      </c>
      <c r="S140" s="34">
        <v>42305</v>
      </c>
      <c r="T140" s="34">
        <v>44372</v>
      </c>
      <c r="U140" t="s">
        <v>1977</v>
      </c>
      <c r="V140" s="13">
        <v>168</v>
      </c>
      <c r="W140">
        <v>1</v>
      </c>
      <c r="X140">
        <v>0</v>
      </c>
      <c r="Y140" s="54">
        <v>0</v>
      </c>
      <c r="Z140" t="s">
        <v>2704</v>
      </c>
      <c r="AD140" t="s">
        <v>30</v>
      </c>
      <c r="AG140">
        <v>0</v>
      </c>
      <c r="AH140">
        <v>0</v>
      </c>
      <c r="AI140">
        <v>0</v>
      </c>
      <c r="AM140" t="s">
        <v>1978</v>
      </c>
      <c r="AN140" t="s">
        <v>2007</v>
      </c>
      <c r="AO140" t="s">
        <v>2008</v>
      </c>
      <c r="AP140" t="s">
        <v>2009</v>
      </c>
      <c r="AQ140" t="s">
        <v>2705</v>
      </c>
    </row>
    <row r="141" spans="1:43" ht="23.9" customHeight="1">
      <c r="A141" t="b">
        <v>0</v>
      </c>
      <c r="B141" t="s">
        <v>2697</v>
      </c>
      <c r="C141" t="s">
        <v>1966</v>
      </c>
      <c r="D141" t="s">
        <v>2698</v>
      </c>
      <c r="E141" t="s">
        <v>1160</v>
      </c>
      <c r="F141" t="s">
        <v>1162</v>
      </c>
      <c r="G141" t="s">
        <v>1161</v>
      </c>
      <c r="H141" t="s">
        <v>2714</v>
      </c>
      <c r="I141" t="s">
        <v>2451</v>
      </c>
      <c r="J141" t="s">
        <v>1955</v>
      </c>
      <c r="K141" t="s">
        <v>2715</v>
      </c>
      <c r="L141" t="s">
        <v>2160</v>
      </c>
      <c r="M141" t="s">
        <v>2716</v>
      </c>
      <c r="N141" t="s">
        <v>2717</v>
      </c>
      <c r="O141" t="s">
        <v>2063</v>
      </c>
      <c r="P141" t="s">
        <v>2702</v>
      </c>
      <c r="Q141" t="s">
        <v>38</v>
      </c>
      <c r="R141" t="s">
        <v>2703</v>
      </c>
      <c r="S141" s="34">
        <v>42305</v>
      </c>
      <c r="T141" s="34">
        <v>44372</v>
      </c>
      <c r="U141" t="s">
        <v>1977</v>
      </c>
      <c r="V141" s="13">
        <v>168</v>
      </c>
      <c r="W141">
        <v>72</v>
      </c>
      <c r="X141">
        <v>1</v>
      </c>
      <c r="Y141" s="54">
        <v>1.388888889</v>
      </c>
      <c r="Z141" t="s">
        <v>2704</v>
      </c>
      <c r="AD141" t="s">
        <v>41</v>
      </c>
      <c r="AG141">
        <v>1</v>
      </c>
      <c r="AH141">
        <v>1</v>
      </c>
      <c r="AI141">
        <v>100</v>
      </c>
      <c r="AM141" t="s">
        <v>1978</v>
      </c>
      <c r="AN141" t="s">
        <v>2007</v>
      </c>
      <c r="AO141" t="s">
        <v>2008</v>
      </c>
      <c r="AP141" t="s">
        <v>2009</v>
      </c>
      <c r="AQ141" t="s">
        <v>2705</v>
      </c>
    </row>
    <row r="142" spans="1:43" ht="23.9" customHeight="1">
      <c r="A142" t="b">
        <v>1</v>
      </c>
      <c r="B142" t="s">
        <v>2718</v>
      </c>
      <c r="C142" t="s">
        <v>2072</v>
      </c>
      <c r="D142" s="2" t="s">
        <v>2719</v>
      </c>
      <c r="E142" t="s">
        <v>2720</v>
      </c>
      <c r="F142" t="s">
        <v>413</v>
      </c>
      <c r="G142" t="s">
        <v>412</v>
      </c>
      <c r="H142" t="s">
        <v>2721</v>
      </c>
      <c r="I142" t="s">
        <v>2722</v>
      </c>
      <c r="J142" t="s">
        <v>2175</v>
      </c>
      <c r="K142" t="s">
        <v>2723</v>
      </c>
      <c r="L142" t="s">
        <v>2432</v>
      </c>
      <c r="M142" t="s">
        <v>2724</v>
      </c>
      <c r="N142" t="s">
        <v>1959</v>
      </c>
      <c r="O142" t="s">
        <v>1960</v>
      </c>
      <c r="P142" t="s">
        <v>2725</v>
      </c>
      <c r="Q142" t="s">
        <v>38</v>
      </c>
      <c r="R142" t="s">
        <v>2726</v>
      </c>
      <c r="S142" s="34">
        <v>36161</v>
      </c>
      <c r="T142" s="34">
        <v>36161</v>
      </c>
      <c r="U142" t="s">
        <v>1963</v>
      </c>
      <c r="V142">
        <v>0</v>
      </c>
      <c r="W142">
        <v>95</v>
      </c>
      <c r="X142" s="69">
        <v>62.7</v>
      </c>
      <c r="Y142" s="54">
        <v>66</v>
      </c>
      <c r="Z142" t="s">
        <v>1964</v>
      </c>
      <c r="AB142" t="s">
        <v>1964</v>
      </c>
      <c r="AC142" t="s">
        <v>1964</v>
      </c>
      <c r="AD142" t="s">
        <v>1964</v>
      </c>
      <c r="AE142" t="s">
        <v>1964</v>
      </c>
      <c r="AF142" t="s">
        <v>1964</v>
      </c>
      <c r="AJ142" t="s">
        <v>1964</v>
      </c>
      <c r="AK142" t="s">
        <v>41</v>
      </c>
      <c r="AL142" t="s">
        <v>1964</v>
      </c>
    </row>
    <row r="143" spans="1:43" ht="23.9" customHeight="1">
      <c r="A143" t="b">
        <v>1</v>
      </c>
      <c r="B143" t="s">
        <v>2727</v>
      </c>
      <c r="C143" t="s">
        <v>1966</v>
      </c>
      <c r="D143" t="s">
        <v>2728</v>
      </c>
      <c r="E143" t="s">
        <v>231</v>
      </c>
      <c r="F143" t="s">
        <v>233</v>
      </c>
      <c r="G143" t="s">
        <v>232</v>
      </c>
      <c r="H143" t="s">
        <v>2729</v>
      </c>
      <c r="I143" t="s">
        <v>2730</v>
      </c>
      <c r="J143" t="s">
        <v>1955</v>
      </c>
      <c r="K143" t="s">
        <v>2731</v>
      </c>
      <c r="L143" t="s">
        <v>2732</v>
      </c>
      <c r="M143" t="s">
        <v>2733</v>
      </c>
      <c r="N143" t="s">
        <v>2734</v>
      </c>
      <c r="O143" t="s">
        <v>1974</v>
      </c>
      <c r="P143" t="s">
        <v>2363</v>
      </c>
      <c r="Q143" t="s">
        <v>2735</v>
      </c>
      <c r="R143" t="s">
        <v>2736</v>
      </c>
      <c r="S143" s="34">
        <v>41757</v>
      </c>
      <c r="T143" s="34">
        <v>42642</v>
      </c>
      <c r="U143" t="s">
        <v>1977</v>
      </c>
      <c r="V143" s="13">
        <v>252</v>
      </c>
      <c r="W143">
        <v>72</v>
      </c>
      <c r="X143">
        <v>5</v>
      </c>
      <c r="Y143" s="54">
        <v>6.9444444440000002</v>
      </c>
      <c r="Z143" s="13" t="s">
        <v>2737</v>
      </c>
      <c r="AJ143" t="s">
        <v>2738</v>
      </c>
      <c r="AM143" t="s">
        <v>1978</v>
      </c>
      <c r="AN143" t="s">
        <v>2007</v>
      </c>
      <c r="AO143" t="s">
        <v>2008</v>
      </c>
      <c r="AP143" t="s">
        <v>2009</v>
      </c>
      <c r="AQ143" t="s">
        <v>2739</v>
      </c>
    </row>
    <row r="144" spans="1:43" ht="23.9" customHeight="1">
      <c r="A144" t="b">
        <v>1</v>
      </c>
      <c r="B144" t="s">
        <v>2740</v>
      </c>
      <c r="C144" t="s">
        <v>1951</v>
      </c>
      <c r="D144" t="s">
        <v>2741</v>
      </c>
      <c r="E144" t="s">
        <v>45</v>
      </c>
      <c r="F144" t="s">
        <v>921</v>
      </c>
      <c r="G144" t="s">
        <v>920</v>
      </c>
      <c r="H144" t="s">
        <v>2742</v>
      </c>
      <c r="I144" t="s">
        <v>2023</v>
      </c>
      <c r="J144" t="s">
        <v>1955</v>
      </c>
      <c r="K144" t="s">
        <v>2743</v>
      </c>
      <c r="L144" t="s">
        <v>2038</v>
      </c>
      <c r="M144" t="s">
        <v>2744</v>
      </c>
      <c r="N144" t="s">
        <v>2745</v>
      </c>
      <c r="O144" t="s">
        <v>1974</v>
      </c>
      <c r="P144" t="s">
        <v>2746</v>
      </c>
      <c r="Q144" t="s">
        <v>38</v>
      </c>
      <c r="R144" t="s">
        <v>2747</v>
      </c>
      <c r="S144" s="34">
        <v>42766</v>
      </c>
      <c r="T144" s="34">
        <v>43339</v>
      </c>
      <c r="U144" t="s">
        <v>1977</v>
      </c>
      <c r="V144" s="13">
        <v>14</v>
      </c>
      <c r="W144">
        <v>143</v>
      </c>
      <c r="X144">
        <v>29</v>
      </c>
      <c r="Y144" s="54">
        <v>20.3</v>
      </c>
      <c r="Z144" t="s">
        <v>2038</v>
      </c>
      <c r="AA144" t="s">
        <v>2748</v>
      </c>
      <c r="AB144">
        <v>29</v>
      </c>
      <c r="AC144">
        <v>4</v>
      </c>
      <c r="AD144" t="s">
        <v>41</v>
      </c>
      <c r="AG144">
        <v>29</v>
      </c>
      <c r="AH144">
        <v>8.99</v>
      </c>
      <c r="AI144">
        <v>31</v>
      </c>
      <c r="AM144" t="s">
        <v>1978</v>
      </c>
      <c r="AN144" t="s">
        <v>2007</v>
      </c>
      <c r="AO144" t="s">
        <v>2008</v>
      </c>
      <c r="AP144" t="s">
        <v>2042</v>
      </c>
      <c r="AQ144" t="s">
        <v>2749</v>
      </c>
    </row>
    <row r="145" spans="1:43" ht="23.9" customHeight="1">
      <c r="A145" t="b">
        <v>1</v>
      </c>
      <c r="B145" t="s">
        <v>2727</v>
      </c>
      <c r="C145" t="s">
        <v>1966</v>
      </c>
      <c r="D145" t="s">
        <v>2728</v>
      </c>
      <c r="E145" t="s">
        <v>231</v>
      </c>
      <c r="F145" t="s">
        <v>233</v>
      </c>
      <c r="G145" t="s">
        <v>232</v>
      </c>
      <c r="H145" t="s">
        <v>2750</v>
      </c>
      <c r="I145" t="s">
        <v>2730</v>
      </c>
      <c r="J145" t="s">
        <v>1955</v>
      </c>
      <c r="K145" t="s">
        <v>2731</v>
      </c>
      <c r="L145" t="s">
        <v>2732</v>
      </c>
      <c r="M145" t="s">
        <v>2751</v>
      </c>
      <c r="N145" t="s">
        <v>2752</v>
      </c>
      <c r="O145" t="s">
        <v>1974</v>
      </c>
      <c r="P145" t="s">
        <v>2363</v>
      </c>
      <c r="Q145" t="s">
        <v>2735</v>
      </c>
      <c r="R145" t="s">
        <v>2736</v>
      </c>
      <c r="S145" s="34">
        <v>41757</v>
      </c>
      <c r="T145" s="34">
        <v>42642</v>
      </c>
      <c r="U145" t="s">
        <v>1977</v>
      </c>
      <c r="V145" s="13">
        <v>252</v>
      </c>
      <c r="W145">
        <v>73</v>
      </c>
      <c r="X145">
        <v>7</v>
      </c>
      <c r="Y145" s="54">
        <v>9.5890410960000008</v>
      </c>
      <c r="Z145" s="13" t="s">
        <v>2737</v>
      </c>
      <c r="AJ145" t="s">
        <v>2753</v>
      </c>
      <c r="AM145" t="s">
        <v>1978</v>
      </c>
      <c r="AN145" t="s">
        <v>2007</v>
      </c>
      <c r="AO145" t="s">
        <v>2008</v>
      </c>
      <c r="AP145" t="s">
        <v>2009</v>
      </c>
      <c r="AQ145" t="s">
        <v>2739</v>
      </c>
    </row>
    <row r="146" spans="1:43" ht="23.9" customHeight="1">
      <c r="A146" t="b">
        <v>1</v>
      </c>
      <c r="B146" t="s">
        <v>2754</v>
      </c>
      <c r="C146" t="s">
        <v>2105</v>
      </c>
      <c r="D146" s="2" t="s">
        <v>2755</v>
      </c>
      <c r="E146" t="s">
        <v>705</v>
      </c>
      <c r="F146" t="s">
        <v>707</v>
      </c>
      <c r="G146" t="s">
        <v>706</v>
      </c>
      <c r="H146" t="s">
        <v>2756</v>
      </c>
      <c r="I146" t="s">
        <v>2757</v>
      </c>
      <c r="J146" t="s">
        <v>1955</v>
      </c>
      <c r="K146" t="s">
        <v>2758</v>
      </c>
      <c r="L146" t="s">
        <v>2759</v>
      </c>
      <c r="M146" t="s">
        <v>2760</v>
      </c>
      <c r="N146" t="s">
        <v>2761</v>
      </c>
      <c r="O146" t="s">
        <v>1960</v>
      </c>
      <c r="P146" t="s">
        <v>2762</v>
      </c>
      <c r="Q146" t="s">
        <v>38</v>
      </c>
      <c r="R146" t="s">
        <v>2763</v>
      </c>
      <c r="S146" s="34"/>
      <c r="T146" s="34"/>
      <c r="U146" t="s">
        <v>1963</v>
      </c>
      <c r="V146">
        <v>0</v>
      </c>
      <c r="W146">
        <v>76</v>
      </c>
      <c r="X146" s="69">
        <v>45</v>
      </c>
      <c r="Y146" s="54">
        <v>59</v>
      </c>
      <c r="Z146" t="s">
        <v>2764</v>
      </c>
      <c r="AK146" t="s">
        <v>41</v>
      </c>
      <c r="AL146" t="s">
        <v>41</v>
      </c>
    </row>
    <row r="147" spans="1:43" ht="23.9" customHeight="1">
      <c r="A147" t="b">
        <v>1</v>
      </c>
      <c r="B147" t="s">
        <v>2727</v>
      </c>
      <c r="C147" t="s">
        <v>1966</v>
      </c>
      <c r="D147" t="s">
        <v>2728</v>
      </c>
      <c r="E147" t="s">
        <v>231</v>
      </c>
      <c r="F147" t="s">
        <v>233</v>
      </c>
      <c r="G147" t="s">
        <v>232</v>
      </c>
      <c r="H147" t="s">
        <v>2765</v>
      </c>
      <c r="I147" t="s">
        <v>2730</v>
      </c>
      <c r="J147" t="s">
        <v>2175</v>
      </c>
      <c r="K147" t="s">
        <v>2176</v>
      </c>
      <c r="L147" t="s">
        <v>2732</v>
      </c>
      <c r="M147" t="s">
        <v>2766</v>
      </c>
      <c r="N147" t="s">
        <v>2767</v>
      </c>
      <c r="O147" t="s">
        <v>1974</v>
      </c>
      <c r="P147" t="s">
        <v>2363</v>
      </c>
      <c r="Q147" t="s">
        <v>2735</v>
      </c>
      <c r="R147" t="s">
        <v>2736</v>
      </c>
      <c r="S147" s="34">
        <v>41757</v>
      </c>
      <c r="T147" s="34">
        <v>42642</v>
      </c>
      <c r="U147" t="s">
        <v>1977</v>
      </c>
      <c r="V147" s="13">
        <v>252</v>
      </c>
      <c r="W147">
        <v>75</v>
      </c>
      <c r="X147">
        <v>6</v>
      </c>
      <c r="Y147" s="54">
        <v>8</v>
      </c>
      <c r="Z147" s="13" t="s">
        <v>2737</v>
      </c>
      <c r="AJ147" t="s">
        <v>2753</v>
      </c>
      <c r="AM147" t="s">
        <v>1978</v>
      </c>
      <c r="AN147" t="s">
        <v>2007</v>
      </c>
      <c r="AO147" t="s">
        <v>2008</v>
      </c>
      <c r="AP147" t="s">
        <v>2009</v>
      </c>
      <c r="AQ147" t="s">
        <v>2739</v>
      </c>
    </row>
    <row r="148" spans="1:43" ht="23.9" customHeight="1">
      <c r="A148" t="b">
        <v>0</v>
      </c>
      <c r="B148" t="s">
        <v>2768</v>
      </c>
      <c r="C148" t="s">
        <v>1966</v>
      </c>
      <c r="D148" t="s">
        <v>2769</v>
      </c>
      <c r="E148" t="s">
        <v>550</v>
      </c>
      <c r="F148" t="s">
        <v>565</v>
      </c>
      <c r="G148" t="s">
        <v>564</v>
      </c>
      <c r="H148" t="s">
        <v>2770</v>
      </c>
      <c r="I148" t="s">
        <v>2000</v>
      </c>
      <c r="J148" t="s">
        <v>1955</v>
      </c>
      <c r="K148" t="s">
        <v>2771</v>
      </c>
      <c r="L148" t="s">
        <v>2772</v>
      </c>
      <c r="M148" t="s">
        <v>2773</v>
      </c>
      <c r="N148" t="s">
        <v>2774</v>
      </c>
      <c r="O148" t="s">
        <v>1974</v>
      </c>
      <c r="P148" t="s">
        <v>2028</v>
      </c>
      <c r="Q148" t="s">
        <v>38</v>
      </c>
      <c r="R148" t="s">
        <v>2775</v>
      </c>
      <c r="S148" s="34">
        <v>41834</v>
      </c>
      <c r="T148" s="34">
        <v>43045</v>
      </c>
      <c r="U148" t="s">
        <v>1963</v>
      </c>
      <c r="V148" s="13">
        <v>210</v>
      </c>
      <c r="W148">
        <v>323</v>
      </c>
      <c r="X148">
        <v>157</v>
      </c>
      <c r="Y148" s="54">
        <v>48.606811149999999</v>
      </c>
      <c r="AA148" t="s">
        <v>2776</v>
      </c>
      <c r="AD148" t="s">
        <v>41</v>
      </c>
      <c r="AG148">
        <v>157</v>
      </c>
      <c r="AH148">
        <v>124</v>
      </c>
      <c r="AI148">
        <v>78.980891720000002</v>
      </c>
      <c r="AM148" t="s">
        <v>1978</v>
      </c>
      <c r="AN148" t="s">
        <v>2007</v>
      </c>
      <c r="AO148" t="s">
        <v>2008</v>
      </c>
      <c r="AP148" t="s">
        <v>2042</v>
      </c>
      <c r="AQ148" t="s">
        <v>2777</v>
      </c>
    </row>
    <row r="149" spans="1:43" ht="23.9" customHeight="1">
      <c r="A149" t="b">
        <v>0</v>
      </c>
      <c r="B149" t="s">
        <v>2768</v>
      </c>
      <c r="C149" t="s">
        <v>1966</v>
      </c>
      <c r="D149" t="s">
        <v>2769</v>
      </c>
      <c r="E149" t="s">
        <v>550</v>
      </c>
      <c r="F149" t="s">
        <v>552</v>
      </c>
      <c r="G149" t="s">
        <v>551</v>
      </c>
      <c r="H149" t="s">
        <v>2778</v>
      </c>
      <c r="I149" t="s">
        <v>2000</v>
      </c>
      <c r="J149" t="s">
        <v>1955</v>
      </c>
      <c r="K149" t="s">
        <v>2779</v>
      </c>
      <c r="L149" t="s">
        <v>2772</v>
      </c>
      <c r="M149" t="s">
        <v>2780</v>
      </c>
      <c r="N149" t="s">
        <v>2781</v>
      </c>
      <c r="O149" t="s">
        <v>1974</v>
      </c>
      <c r="P149" t="s">
        <v>2028</v>
      </c>
      <c r="Q149" t="s">
        <v>38</v>
      </c>
      <c r="R149" t="s">
        <v>2775</v>
      </c>
      <c r="S149" s="34">
        <v>41834</v>
      </c>
      <c r="T149" s="34">
        <v>43045</v>
      </c>
      <c r="U149" t="s">
        <v>1963</v>
      </c>
      <c r="V149" s="13">
        <v>210</v>
      </c>
      <c r="W149">
        <v>326</v>
      </c>
      <c r="X149">
        <v>167</v>
      </c>
      <c r="Y149" s="54">
        <v>51.226993870000001</v>
      </c>
      <c r="AA149" t="s">
        <v>2776</v>
      </c>
      <c r="AD149" t="s">
        <v>41</v>
      </c>
      <c r="AG149">
        <v>167</v>
      </c>
      <c r="AH149">
        <v>143</v>
      </c>
      <c r="AI149">
        <v>85.628742509999995</v>
      </c>
      <c r="AM149" t="s">
        <v>1978</v>
      </c>
      <c r="AN149" t="s">
        <v>2007</v>
      </c>
      <c r="AO149" t="s">
        <v>2008</v>
      </c>
      <c r="AP149" t="s">
        <v>2042</v>
      </c>
      <c r="AQ149" t="s">
        <v>2777</v>
      </c>
    </row>
    <row r="150" spans="1:43" ht="23.9" customHeight="1">
      <c r="A150" t="b">
        <v>0</v>
      </c>
      <c r="B150" t="s">
        <v>2768</v>
      </c>
      <c r="C150" t="s">
        <v>1966</v>
      </c>
      <c r="D150" t="s">
        <v>2769</v>
      </c>
      <c r="E150" t="s">
        <v>550</v>
      </c>
      <c r="F150" t="s">
        <v>565</v>
      </c>
      <c r="G150" t="s">
        <v>564</v>
      </c>
      <c r="H150" t="s">
        <v>2782</v>
      </c>
      <c r="I150" t="s">
        <v>2000</v>
      </c>
      <c r="J150" t="s">
        <v>1955</v>
      </c>
      <c r="K150" t="s">
        <v>2783</v>
      </c>
      <c r="L150" t="s">
        <v>2784</v>
      </c>
      <c r="M150" t="s">
        <v>2773</v>
      </c>
      <c r="N150" t="s">
        <v>2774</v>
      </c>
      <c r="O150" t="s">
        <v>1974</v>
      </c>
      <c r="P150" t="s">
        <v>2028</v>
      </c>
      <c r="Q150" t="s">
        <v>38</v>
      </c>
      <c r="R150" t="s">
        <v>2775</v>
      </c>
      <c r="S150" s="34">
        <v>41834</v>
      </c>
      <c r="T150" s="34">
        <v>43045</v>
      </c>
      <c r="U150" t="s">
        <v>1963</v>
      </c>
      <c r="V150" s="13">
        <v>378</v>
      </c>
      <c r="W150">
        <v>280</v>
      </c>
      <c r="X150">
        <v>146</v>
      </c>
      <c r="Y150" s="54">
        <v>52.142857139999997</v>
      </c>
      <c r="AA150" t="s">
        <v>2776</v>
      </c>
      <c r="AD150" t="s">
        <v>41</v>
      </c>
      <c r="AG150">
        <v>146</v>
      </c>
      <c r="AH150">
        <v>118</v>
      </c>
      <c r="AI150">
        <v>80.821917810000002</v>
      </c>
      <c r="AM150" t="s">
        <v>1978</v>
      </c>
      <c r="AN150" t="s">
        <v>2007</v>
      </c>
      <c r="AO150" t="s">
        <v>2008</v>
      </c>
      <c r="AP150" t="s">
        <v>2042</v>
      </c>
      <c r="AQ150" t="s">
        <v>2777</v>
      </c>
    </row>
    <row r="151" spans="1:43" ht="23.9" customHeight="1">
      <c r="A151" t="b">
        <v>0</v>
      </c>
      <c r="B151" t="s">
        <v>2768</v>
      </c>
      <c r="C151" t="s">
        <v>1966</v>
      </c>
      <c r="D151" t="s">
        <v>2769</v>
      </c>
      <c r="E151" t="s">
        <v>550</v>
      </c>
      <c r="F151" t="s">
        <v>552</v>
      </c>
      <c r="G151" t="s">
        <v>551</v>
      </c>
      <c r="H151" t="s">
        <v>2785</v>
      </c>
      <c r="I151" t="s">
        <v>2000</v>
      </c>
      <c r="J151" t="s">
        <v>1955</v>
      </c>
      <c r="K151" t="s">
        <v>2786</v>
      </c>
      <c r="L151" t="s">
        <v>2784</v>
      </c>
      <c r="M151" t="s">
        <v>2780</v>
      </c>
      <c r="N151" t="s">
        <v>2787</v>
      </c>
      <c r="O151" t="s">
        <v>1974</v>
      </c>
      <c r="P151" t="s">
        <v>2028</v>
      </c>
      <c r="Q151" t="s">
        <v>38</v>
      </c>
      <c r="R151" t="s">
        <v>2775</v>
      </c>
      <c r="S151" s="34">
        <v>41834</v>
      </c>
      <c r="T151" s="34">
        <v>43045</v>
      </c>
      <c r="U151" t="s">
        <v>1963</v>
      </c>
      <c r="V151" s="13">
        <v>378</v>
      </c>
      <c r="W151">
        <v>143</v>
      </c>
      <c r="X151">
        <v>86</v>
      </c>
      <c r="Y151" s="54">
        <v>60.139860140000003</v>
      </c>
      <c r="AA151" t="s">
        <v>2776</v>
      </c>
      <c r="AD151" t="s">
        <v>41</v>
      </c>
      <c r="AG151">
        <v>86</v>
      </c>
      <c r="AH151">
        <v>73</v>
      </c>
      <c r="AI151">
        <v>84.883720929999996</v>
      </c>
      <c r="AM151" t="s">
        <v>1978</v>
      </c>
      <c r="AN151" t="s">
        <v>2007</v>
      </c>
      <c r="AO151" t="s">
        <v>2008</v>
      </c>
      <c r="AP151" t="s">
        <v>2042</v>
      </c>
      <c r="AQ151" t="s">
        <v>2777</v>
      </c>
    </row>
    <row r="152" spans="1:43" ht="23.9" customHeight="1">
      <c r="A152" t="b">
        <v>0</v>
      </c>
      <c r="B152" t="s">
        <v>2768</v>
      </c>
      <c r="C152" t="s">
        <v>1966</v>
      </c>
      <c r="D152" t="s">
        <v>2769</v>
      </c>
      <c r="E152" t="s">
        <v>550</v>
      </c>
      <c r="F152" t="s">
        <v>565</v>
      </c>
      <c r="G152" t="s">
        <v>564</v>
      </c>
      <c r="H152" t="s">
        <v>2788</v>
      </c>
      <c r="I152" t="s">
        <v>2000</v>
      </c>
      <c r="J152" t="s">
        <v>1955</v>
      </c>
      <c r="K152" t="s">
        <v>2789</v>
      </c>
      <c r="L152" t="s">
        <v>2784</v>
      </c>
      <c r="M152" t="s">
        <v>2780</v>
      </c>
      <c r="N152" t="s">
        <v>2790</v>
      </c>
      <c r="O152" t="s">
        <v>1974</v>
      </c>
      <c r="P152" t="s">
        <v>2028</v>
      </c>
      <c r="Q152" t="s">
        <v>38</v>
      </c>
      <c r="R152" t="s">
        <v>2775</v>
      </c>
      <c r="S152" s="34">
        <v>41834</v>
      </c>
      <c r="T152" s="34">
        <v>43045</v>
      </c>
      <c r="U152" t="s">
        <v>1963</v>
      </c>
      <c r="V152" s="13">
        <v>378</v>
      </c>
      <c r="W152">
        <v>143</v>
      </c>
      <c r="X152">
        <v>83</v>
      </c>
      <c r="Y152" s="54">
        <v>58.041958039999997</v>
      </c>
      <c r="AA152" t="s">
        <v>2776</v>
      </c>
      <c r="AD152" t="s">
        <v>41</v>
      </c>
      <c r="AG152">
        <v>83</v>
      </c>
      <c r="AH152">
        <v>65</v>
      </c>
      <c r="AI152">
        <v>78.313253009999997</v>
      </c>
      <c r="AM152" t="s">
        <v>1978</v>
      </c>
      <c r="AN152" t="s">
        <v>2007</v>
      </c>
      <c r="AO152" t="s">
        <v>2008</v>
      </c>
      <c r="AP152" t="s">
        <v>2042</v>
      </c>
      <c r="AQ152" t="s">
        <v>2777</v>
      </c>
    </row>
    <row r="153" spans="1:43" ht="23.9" customHeight="1">
      <c r="A153" t="b">
        <v>0</v>
      </c>
      <c r="B153" t="s">
        <v>2768</v>
      </c>
      <c r="C153" t="s">
        <v>1966</v>
      </c>
      <c r="D153" t="s">
        <v>2769</v>
      </c>
      <c r="E153" t="s">
        <v>550</v>
      </c>
      <c r="F153" t="s">
        <v>565</v>
      </c>
      <c r="G153" t="s">
        <v>564</v>
      </c>
      <c r="H153" t="s">
        <v>2791</v>
      </c>
      <c r="I153" t="s">
        <v>2000</v>
      </c>
      <c r="J153" t="s">
        <v>1955</v>
      </c>
      <c r="K153" t="s">
        <v>2792</v>
      </c>
      <c r="L153" t="s">
        <v>2793</v>
      </c>
      <c r="M153" t="s">
        <v>2773</v>
      </c>
      <c r="N153" t="s">
        <v>2774</v>
      </c>
      <c r="O153" t="s">
        <v>1974</v>
      </c>
      <c r="P153" t="s">
        <v>2028</v>
      </c>
      <c r="Q153" t="s">
        <v>38</v>
      </c>
      <c r="R153" t="s">
        <v>2775</v>
      </c>
      <c r="S153" s="34">
        <v>41834</v>
      </c>
      <c r="T153" s="34">
        <v>43045</v>
      </c>
      <c r="U153" t="s">
        <v>1963</v>
      </c>
      <c r="V153" s="13">
        <v>546</v>
      </c>
      <c r="W153">
        <v>126</v>
      </c>
      <c r="X153">
        <v>66</v>
      </c>
      <c r="Y153" s="54">
        <v>52.380952379999997</v>
      </c>
      <c r="AA153" t="s">
        <v>2776</v>
      </c>
      <c r="AD153" t="s">
        <v>41</v>
      </c>
      <c r="AG153">
        <v>66</v>
      </c>
      <c r="AH153">
        <v>58</v>
      </c>
      <c r="AI153">
        <v>87.878787880000004</v>
      </c>
      <c r="AM153" t="s">
        <v>1978</v>
      </c>
      <c r="AN153" t="s">
        <v>2007</v>
      </c>
      <c r="AO153" t="s">
        <v>2008</v>
      </c>
      <c r="AP153" t="s">
        <v>2042</v>
      </c>
      <c r="AQ153" t="s">
        <v>2777</v>
      </c>
    </row>
    <row r="154" spans="1:43" ht="23.9" customHeight="1">
      <c r="A154" t="b">
        <v>0</v>
      </c>
      <c r="B154" t="s">
        <v>2768</v>
      </c>
      <c r="C154" t="s">
        <v>1966</v>
      </c>
      <c r="D154" t="s">
        <v>2769</v>
      </c>
      <c r="E154" t="s">
        <v>550</v>
      </c>
      <c r="F154" t="s">
        <v>565</v>
      </c>
      <c r="G154" t="s">
        <v>564</v>
      </c>
      <c r="H154" t="s">
        <v>2794</v>
      </c>
      <c r="I154" t="s">
        <v>2000</v>
      </c>
      <c r="J154" t="s">
        <v>1955</v>
      </c>
      <c r="K154" t="s">
        <v>2795</v>
      </c>
      <c r="L154" t="s">
        <v>2793</v>
      </c>
      <c r="M154" t="s">
        <v>2780</v>
      </c>
      <c r="N154" t="s">
        <v>2796</v>
      </c>
      <c r="O154" t="s">
        <v>1974</v>
      </c>
      <c r="P154" t="s">
        <v>2028</v>
      </c>
      <c r="Q154" t="s">
        <v>38</v>
      </c>
      <c r="R154" t="s">
        <v>2775</v>
      </c>
      <c r="S154" s="34">
        <v>41834</v>
      </c>
      <c r="T154" s="34">
        <v>43045</v>
      </c>
      <c r="U154" t="s">
        <v>1963</v>
      </c>
      <c r="V154" s="13">
        <v>546</v>
      </c>
      <c r="W154">
        <v>126</v>
      </c>
      <c r="X154">
        <v>72</v>
      </c>
      <c r="Y154" s="54">
        <v>57.142857139999997</v>
      </c>
      <c r="AA154" t="s">
        <v>2776</v>
      </c>
      <c r="AD154" t="s">
        <v>41</v>
      </c>
      <c r="AG154">
        <v>72</v>
      </c>
      <c r="AH154">
        <v>60</v>
      </c>
      <c r="AI154">
        <v>83.333333330000002</v>
      </c>
      <c r="AM154" t="s">
        <v>1978</v>
      </c>
      <c r="AN154" t="s">
        <v>2007</v>
      </c>
      <c r="AO154" t="s">
        <v>2008</v>
      </c>
      <c r="AP154" t="s">
        <v>2042</v>
      </c>
      <c r="AQ154" t="s">
        <v>2777</v>
      </c>
    </row>
    <row r="155" spans="1:43" ht="23.9" customHeight="1">
      <c r="A155" t="b">
        <v>0</v>
      </c>
      <c r="B155" t="s">
        <v>2768</v>
      </c>
      <c r="C155" t="s">
        <v>1966</v>
      </c>
      <c r="D155" t="s">
        <v>2769</v>
      </c>
      <c r="E155" t="s">
        <v>550</v>
      </c>
      <c r="F155" t="s">
        <v>565</v>
      </c>
      <c r="G155" t="s">
        <v>564</v>
      </c>
      <c r="H155" t="s">
        <v>2797</v>
      </c>
      <c r="I155" t="s">
        <v>2000</v>
      </c>
      <c r="J155" t="s">
        <v>1955</v>
      </c>
      <c r="K155" t="s">
        <v>2798</v>
      </c>
      <c r="L155" t="s">
        <v>2793</v>
      </c>
      <c r="M155" t="s">
        <v>2780</v>
      </c>
      <c r="N155" t="s">
        <v>2799</v>
      </c>
      <c r="O155" t="s">
        <v>1974</v>
      </c>
      <c r="P155" t="s">
        <v>2028</v>
      </c>
      <c r="Q155" t="s">
        <v>38</v>
      </c>
      <c r="R155" t="s">
        <v>2775</v>
      </c>
      <c r="S155" s="34">
        <v>41834</v>
      </c>
      <c r="T155" s="34">
        <v>43045</v>
      </c>
      <c r="U155" t="s">
        <v>1963</v>
      </c>
      <c r="V155" s="13">
        <v>546</v>
      </c>
      <c r="W155">
        <v>253</v>
      </c>
      <c r="X155">
        <v>119</v>
      </c>
      <c r="Y155" s="54">
        <v>47.035573120000002</v>
      </c>
      <c r="AA155" t="s">
        <v>2776</v>
      </c>
      <c r="AD155" t="s">
        <v>41</v>
      </c>
      <c r="AG155">
        <v>119</v>
      </c>
      <c r="AH155">
        <v>105</v>
      </c>
      <c r="AI155">
        <v>88.235294120000006</v>
      </c>
      <c r="AM155" t="s">
        <v>1978</v>
      </c>
      <c r="AN155" t="s">
        <v>2007</v>
      </c>
      <c r="AO155" t="s">
        <v>2008</v>
      </c>
      <c r="AP155" t="s">
        <v>2042</v>
      </c>
      <c r="AQ155" t="s">
        <v>2777</v>
      </c>
    </row>
    <row r="156" spans="1:43" ht="23.9" customHeight="1">
      <c r="A156" t="b">
        <v>1</v>
      </c>
      <c r="B156" t="s">
        <v>2800</v>
      </c>
      <c r="C156" t="s">
        <v>1966</v>
      </c>
      <c r="D156" t="s">
        <v>2801</v>
      </c>
      <c r="E156" t="s">
        <v>820</v>
      </c>
      <c r="F156" t="s">
        <v>852</v>
      </c>
      <c r="G156" t="s">
        <v>851</v>
      </c>
      <c r="H156" t="s">
        <v>2802</v>
      </c>
      <c r="I156" t="s">
        <v>2803</v>
      </c>
      <c r="J156" t="s">
        <v>1955</v>
      </c>
      <c r="K156" t="s">
        <v>2804</v>
      </c>
      <c r="L156" t="s">
        <v>2805</v>
      </c>
      <c r="M156" t="s">
        <v>2806</v>
      </c>
      <c r="N156" t="s">
        <v>2807</v>
      </c>
      <c r="O156" t="s">
        <v>1960</v>
      </c>
      <c r="P156" t="s">
        <v>2808</v>
      </c>
      <c r="Q156" t="s">
        <v>38</v>
      </c>
      <c r="R156" t="s">
        <v>2809</v>
      </c>
      <c r="S156" s="34">
        <v>41905</v>
      </c>
      <c r="T156" s="34">
        <v>42761</v>
      </c>
      <c r="U156" t="s">
        <v>1963</v>
      </c>
      <c r="V156" s="13">
        <v>126</v>
      </c>
      <c r="W156">
        <v>113</v>
      </c>
      <c r="X156">
        <v>0</v>
      </c>
      <c r="Y156" s="54">
        <v>0</v>
      </c>
      <c r="AA156" t="s">
        <v>2810</v>
      </c>
      <c r="AD156" t="s">
        <v>30</v>
      </c>
      <c r="AG156">
        <v>0</v>
      </c>
      <c r="AH156">
        <v>0</v>
      </c>
      <c r="AI156">
        <v>0</v>
      </c>
      <c r="AM156" t="s">
        <v>1978</v>
      </c>
      <c r="AN156" t="s">
        <v>2007</v>
      </c>
      <c r="AO156" t="s">
        <v>2008</v>
      </c>
      <c r="AP156" t="s">
        <v>2042</v>
      </c>
      <c r="AQ156" t="s">
        <v>2811</v>
      </c>
    </row>
    <row r="157" spans="1:43" ht="23.9" customHeight="1">
      <c r="A157" t="b">
        <v>1</v>
      </c>
      <c r="B157" t="s">
        <v>2800</v>
      </c>
      <c r="C157" t="s">
        <v>1966</v>
      </c>
      <c r="D157" t="s">
        <v>2801</v>
      </c>
      <c r="E157" t="s">
        <v>820</v>
      </c>
      <c r="F157" t="s">
        <v>822</v>
      </c>
      <c r="G157" t="s">
        <v>821</v>
      </c>
      <c r="H157" t="s">
        <v>2812</v>
      </c>
      <c r="I157" t="s">
        <v>2803</v>
      </c>
      <c r="J157" t="s">
        <v>1955</v>
      </c>
      <c r="K157" t="s">
        <v>2813</v>
      </c>
      <c r="L157" t="s">
        <v>2805</v>
      </c>
      <c r="M157" t="s">
        <v>2814</v>
      </c>
      <c r="N157" t="s">
        <v>2815</v>
      </c>
      <c r="O157" t="s">
        <v>1960</v>
      </c>
      <c r="P157" t="s">
        <v>2808</v>
      </c>
      <c r="Q157" t="s">
        <v>2816</v>
      </c>
      <c r="R157" t="s">
        <v>2809</v>
      </c>
      <c r="S157" s="34">
        <v>41905</v>
      </c>
      <c r="T157" s="34">
        <v>42761</v>
      </c>
      <c r="U157" t="s">
        <v>1963</v>
      </c>
      <c r="V157" s="13">
        <v>126</v>
      </c>
      <c r="W157">
        <v>112</v>
      </c>
      <c r="X157">
        <v>1</v>
      </c>
      <c r="Y157" s="54">
        <v>0.89285714299999996</v>
      </c>
      <c r="AA157" t="s">
        <v>2810</v>
      </c>
      <c r="AD157" t="s">
        <v>30</v>
      </c>
      <c r="AG157">
        <v>1</v>
      </c>
      <c r="AH157">
        <v>0</v>
      </c>
      <c r="AI157">
        <v>0</v>
      </c>
      <c r="AM157" t="s">
        <v>1978</v>
      </c>
      <c r="AN157" t="s">
        <v>2007</v>
      </c>
      <c r="AO157" t="s">
        <v>2008</v>
      </c>
      <c r="AP157" t="s">
        <v>2042</v>
      </c>
      <c r="AQ157" t="s">
        <v>2811</v>
      </c>
    </row>
    <row r="158" spans="1:43" ht="23.9" customHeight="1">
      <c r="A158" t="b">
        <v>1</v>
      </c>
      <c r="B158" t="s">
        <v>2800</v>
      </c>
      <c r="C158" t="s">
        <v>1966</v>
      </c>
      <c r="D158" t="s">
        <v>2801</v>
      </c>
      <c r="E158" t="s">
        <v>820</v>
      </c>
      <c r="F158" t="s">
        <v>852</v>
      </c>
      <c r="G158" t="s">
        <v>851</v>
      </c>
      <c r="H158" t="s">
        <v>2817</v>
      </c>
      <c r="I158" t="s">
        <v>2803</v>
      </c>
      <c r="J158" t="s">
        <v>1955</v>
      </c>
      <c r="K158" t="s">
        <v>2804</v>
      </c>
      <c r="L158" t="s">
        <v>2818</v>
      </c>
      <c r="M158" t="s">
        <v>2806</v>
      </c>
      <c r="N158" t="s">
        <v>2807</v>
      </c>
      <c r="O158" t="s">
        <v>1960</v>
      </c>
      <c r="P158" t="s">
        <v>2808</v>
      </c>
      <c r="Q158" t="s">
        <v>38</v>
      </c>
      <c r="R158" t="s">
        <v>2809</v>
      </c>
      <c r="S158" s="34">
        <v>41905</v>
      </c>
      <c r="T158" s="34">
        <v>42761</v>
      </c>
      <c r="U158" t="s">
        <v>1963</v>
      </c>
      <c r="V158" s="13">
        <v>126</v>
      </c>
      <c r="W158">
        <v>111</v>
      </c>
      <c r="X158">
        <v>0</v>
      </c>
      <c r="Y158" s="54">
        <v>0</v>
      </c>
      <c r="AA158" t="s">
        <v>2810</v>
      </c>
      <c r="AD158" t="s">
        <v>30</v>
      </c>
      <c r="AG158">
        <v>0</v>
      </c>
      <c r="AH158">
        <v>0</v>
      </c>
      <c r="AI158">
        <v>0</v>
      </c>
      <c r="AM158" t="s">
        <v>1978</v>
      </c>
      <c r="AN158" t="s">
        <v>2007</v>
      </c>
      <c r="AO158" t="s">
        <v>2008</v>
      </c>
      <c r="AP158" t="s">
        <v>2042</v>
      </c>
      <c r="AQ158" t="s">
        <v>2811</v>
      </c>
    </row>
    <row r="159" spans="1:43" ht="23.9" customHeight="1">
      <c r="A159" t="b">
        <v>1</v>
      </c>
      <c r="B159" t="s">
        <v>2800</v>
      </c>
      <c r="C159" t="s">
        <v>1966</v>
      </c>
      <c r="D159" t="s">
        <v>2801</v>
      </c>
      <c r="E159" t="s">
        <v>820</v>
      </c>
      <c r="F159" t="s">
        <v>822</v>
      </c>
      <c r="G159" t="s">
        <v>821</v>
      </c>
      <c r="H159" t="s">
        <v>2819</v>
      </c>
      <c r="I159" t="s">
        <v>2803</v>
      </c>
      <c r="J159" t="s">
        <v>1955</v>
      </c>
      <c r="K159" t="s">
        <v>2813</v>
      </c>
      <c r="L159" t="s">
        <v>2818</v>
      </c>
      <c r="M159" t="s">
        <v>2814</v>
      </c>
      <c r="N159" t="s">
        <v>2815</v>
      </c>
      <c r="O159" t="s">
        <v>1960</v>
      </c>
      <c r="P159" t="s">
        <v>2808</v>
      </c>
      <c r="Q159" t="s">
        <v>2816</v>
      </c>
      <c r="R159" t="s">
        <v>2809</v>
      </c>
      <c r="S159" s="34">
        <v>41905</v>
      </c>
      <c r="T159" s="34">
        <v>42761</v>
      </c>
      <c r="U159" t="s">
        <v>1963</v>
      </c>
      <c r="V159" s="13">
        <v>126</v>
      </c>
      <c r="W159">
        <v>112</v>
      </c>
      <c r="X159">
        <v>0</v>
      </c>
      <c r="Y159" s="54">
        <v>0</v>
      </c>
      <c r="AA159" t="s">
        <v>2810</v>
      </c>
      <c r="AD159" t="s">
        <v>30</v>
      </c>
      <c r="AG159">
        <v>0</v>
      </c>
      <c r="AH159">
        <v>0</v>
      </c>
      <c r="AI159">
        <v>0</v>
      </c>
      <c r="AM159" t="s">
        <v>1978</v>
      </c>
      <c r="AN159" t="s">
        <v>2007</v>
      </c>
      <c r="AO159" t="s">
        <v>2008</v>
      </c>
      <c r="AP159" t="s">
        <v>2042</v>
      </c>
      <c r="AQ159" t="s">
        <v>2811</v>
      </c>
    </row>
    <row r="160" spans="1:43" ht="23.9" customHeight="1">
      <c r="A160" t="b">
        <v>1</v>
      </c>
      <c r="B160" t="s">
        <v>2800</v>
      </c>
      <c r="C160" t="s">
        <v>1966</v>
      </c>
      <c r="D160" t="s">
        <v>2801</v>
      </c>
      <c r="E160" t="s">
        <v>820</v>
      </c>
      <c r="F160" t="s">
        <v>852</v>
      </c>
      <c r="G160" t="s">
        <v>851</v>
      </c>
      <c r="H160" t="s">
        <v>2820</v>
      </c>
      <c r="I160" t="s">
        <v>2803</v>
      </c>
      <c r="J160" t="s">
        <v>1955</v>
      </c>
      <c r="K160" t="s">
        <v>2804</v>
      </c>
      <c r="L160" t="s">
        <v>2821</v>
      </c>
      <c r="M160" t="s">
        <v>2806</v>
      </c>
      <c r="N160" t="s">
        <v>2807</v>
      </c>
      <c r="O160" t="s">
        <v>1960</v>
      </c>
      <c r="P160" t="s">
        <v>2808</v>
      </c>
      <c r="Q160" t="s">
        <v>38</v>
      </c>
      <c r="R160" t="s">
        <v>2809</v>
      </c>
      <c r="S160" s="34">
        <v>41905</v>
      </c>
      <c r="T160" s="34">
        <v>42761</v>
      </c>
      <c r="U160" t="s">
        <v>1963</v>
      </c>
      <c r="V160" s="13">
        <v>126</v>
      </c>
      <c r="W160">
        <v>108</v>
      </c>
      <c r="X160">
        <v>0</v>
      </c>
      <c r="Y160" s="54">
        <v>0</v>
      </c>
      <c r="AA160" t="s">
        <v>2810</v>
      </c>
      <c r="AD160" t="s">
        <v>30</v>
      </c>
      <c r="AG160">
        <v>0</v>
      </c>
      <c r="AH160">
        <v>0</v>
      </c>
      <c r="AI160">
        <v>0</v>
      </c>
      <c r="AM160" t="s">
        <v>1978</v>
      </c>
      <c r="AN160" t="s">
        <v>2007</v>
      </c>
      <c r="AO160" t="s">
        <v>2008</v>
      </c>
      <c r="AP160" t="s">
        <v>2042</v>
      </c>
      <c r="AQ160" t="s">
        <v>2811</v>
      </c>
    </row>
    <row r="161" spans="1:43" ht="23.9" customHeight="1">
      <c r="A161" t="b">
        <v>1</v>
      </c>
      <c r="B161" t="s">
        <v>2800</v>
      </c>
      <c r="C161" t="s">
        <v>1966</v>
      </c>
      <c r="D161" t="s">
        <v>2801</v>
      </c>
      <c r="E161" t="s">
        <v>820</v>
      </c>
      <c r="F161" t="s">
        <v>822</v>
      </c>
      <c r="G161" t="s">
        <v>821</v>
      </c>
      <c r="H161" t="s">
        <v>2822</v>
      </c>
      <c r="I161" t="s">
        <v>2803</v>
      </c>
      <c r="J161" t="s">
        <v>1955</v>
      </c>
      <c r="K161" t="s">
        <v>2813</v>
      </c>
      <c r="L161" t="s">
        <v>2821</v>
      </c>
      <c r="M161" t="s">
        <v>2814</v>
      </c>
      <c r="N161" t="s">
        <v>2815</v>
      </c>
      <c r="O161" t="s">
        <v>1960</v>
      </c>
      <c r="P161" t="s">
        <v>2808</v>
      </c>
      <c r="Q161" t="s">
        <v>2816</v>
      </c>
      <c r="R161" t="s">
        <v>2809</v>
      </c>
      <c r="S161" s="34">
        <v>41905</v>
      </c>
      <c r="T161" s="34">
        <v>42761</v>
      </c>
      <c r="U161" t="s">
        <v>1963</v>
      </c>
      <c r="V161" s="13">
        <v>126</v>
      </c>
      <c r="W161">
        <v>109</v>
      </c>
      <c r="X161">
        <v>0</v>
      </c>
      <c r="Y161" s="54">
        <v>0</v>
      </c>
      <c r="AA161" t="s">
        <v>2810</v>
      </c>
      <c r="AD161" t="s">
        <v>30</v>
      </c>
      <c r="AG161">
        <v>0</v>
      </c>
      <c r="AH161">
        <v>0</v>
      </c>
      <c r="AI161">
        <v>0</v>
      </c>
      <c r="AM161" t="s">
        <v>1978</v>
      </c>
      <c r="AN161" t="s">
        <v>2007</v>
      </c>
      <c r="AO161" t="s">
        <v>2008</v>
      </c>
      <c r="AP161" t="s">
        <v>2042</v>
      </c>
      <c r="AQ161" t="s">
        <v>2811</v>
      </c>
    </row>
    <row r="162" spans="1:43" ht="23.9" customHeight="1">
      <c r="A162" t="b">
        <v>1</v>
      </c>
      <c r="B162" t="s">
        <v>2800</v>
      </c>
      <c r="C162" t="s">
        <v>1966</v>
      </c>
      <c r="D162" t="s">
        <v>2801</v>
      </c>
      <c r="E162" t="s">
        <v>820</v>
      </c>
      <c r="F162" t="s">
        <v>852</v>
      </c>
      <c r="G162" t="s">
        <v>851</v>
      </c>
      <c r="H162" t="s">
        <v>2823</v>
      </c>
      <c r="I162" t="s">
        <v>2803</v>
      </c>
      <c r="J162" t="s">
        <v>1955</v>
      </c>
      <c r="K162" t="s">
        <v>2804</v>
      </c>
      <c r="L162" t="s">
        <v>2824</v>
      </c>
      <c r="M162" t="s">
        <v>2806</v>
      </c>
      <c r="N162" t="s">
        <v>2807</v>
      </c>
      <c r="O162" t="s">
        <v>1960</v>
      </c>
      <c r="P162" t="s">
        <v>2808</v>
      </c>
      <c r="Q162" t="s">
        <v>38</v>
      </c>
      <c r="R162" t="s">
        <v>2809</v>
      </c>
      <c r="S162" s="34">
        <v>41905</v>
      </c>
      <c r="T162" s="34">
        <v>42761</v>
      </c>
      <c r="U162" t="s">
        <v>1963</v>
      </c>
      <c r="V162" s="13">
        <v>126</v>
      </c>
      <c r="W162">
        <v>108</v>
      </c>
      <c r="X162">
        <v>0</v>
      </c>
      <c r="Y162" s="54">
        <v>0</v>
      </c>
      <c r="AA162" t="s">
        <v>2810</v>
      </c>
      <c r="AD162" t="s">
        <v>30</v>
      </c>
      <c r="AG162">
        <v>0</v>
      </c>
      <c r="AH162">
        <v>0</v>
      </c>
      <c r="AI162">
        <v>0</v>
      </c>
      <c r="AM162" t="s">
        <v>1978</v>
      </c>
      <c r="AN162" t="s">
        <v>2007</v>
      </c>
      <c r="AO162" t="s">
        <v>2008</v>
      </c>
      <c r="AP162" t="s">
        <v>2042</v>
      </c>
      <c r="AQ162" t="s">
        <v>2811</v>
      </c>
    </row>
    <row r="163" spans="1:43" ht="23.9" customHeight="1">
      <c r="A163" t="b">
        <v>1</v>
      </c>
      <c r="B163" t="s">
        <v>2800</v>
      </c>
      <c r="C163" t="s">
        <v>1966</v>
      </c>
      <c r="D163" t="s">
        <v>2801</v>
      </c>
      <c r="E163" t="s">
        <v>820</v>
      </c>
      <c r="F163" t="s">
        <v>822</v>
      </c>
      <c r="G163" t="s">
        <v>821</v>
      </c>
      <c r="H163" t="s">
        <v>2825</v>
      </c>
      <c r="I163" t="s">
        <v>2803</v>
      </c>
      <c r="J163" t="s">
        <v>1955</v>
      </c>
      <c r="K163" t="s">
        <v>2813</v>
      </c>
      <c r="L163" t="s">
        <v>2824</v>
      </c>
      <c r="M163" t="s">
        <v>2814</v>
      </c>
      <c r="N163" t="s">
        <v>2815</v>
      </c>
      <c r="O163" t="s">
        <v>1960</v>
      </c>
      <c r="P163" t="s">
        <v>2808</v>
      </c>
      <c r="Q163" t="s">
        <v>2816</v>
      </c>
      <c r="R163" t="s">
        <v>2809</v>
      </c>
      <c r="S163" s="34">
        <v>41905</v>
      </c>
      <c r="T163" s="34">
        <v>42761</v>
      </c>
      <c r="U163" t="s">
        <v>1963</v>
      </c>
      <c r="V163" s="13">
        <v>126</v>
      </c>
      <c r="W163">
        <v>108</v>
      </c>
      <c r="X163">
        <v>0</v>
      </c>
      <c r="Y163" s="54">
        <v>0</v>
      </c>
      <c r="AA163" t="s">
        <v>2810</v>
      </c>
      <c r="AD163" t="s">
        <v>30</v>
      </c>
      <c r="AG163">
        <v>0</v>
      </c>
      <c r="AH163">
        <v>0</v>
      </c>
      <c r="AI163">
        <v>0</v>
      </c>
      <c r="AM163" t="s">
        <v>1978</v>
      </c>
      <c r="AN163" t="s">
        <v>2007</v>
      </c>
      <c r="AO163" t="s">
        <v>2008</v>
      </c>
      <c r="AP163" t="s">
        <v>2042</v>
      </c>
      <c r="AQ163" t="s">
        <v>2811</v>
      </c>
    </row>
    <row r="164" spans="1:43" ht="23.9" customHeight="1">
      <c r="A164" t="b">
        <v>1</v>
      </c>
      <c r="B164" t="s">
        <v>2826</v>
      </c>
      <c r="C164" t="s">
        <v>1966</v>
      </c>
      <c r="D164" t="s">
        <v>2827</v>
      </c>
      <c r="E164" t="s">
        <v>748</v>
      </c>
      <c r="F164" t="s">
        <v>904</v>
      </c>
      <c r="G164" t="s">
        <v>903</v>
      </c>
      <c r="H164" t="s">
        <v>2828</v>
      </c>
      <c r="I164" t="s">
        <v>2569</v>
      </c>
      <c r="J164" t="s">
        <v>1955</v>
      </c>
      <c r="K164" t="s">
        <v>2829</v>
      </c>
      <c r="L164" t="s">
        <v>2160</v>
      </c>
      <c r="M164" t="s">
        <v>2830</v>
      </c>
      <c r="N164" t="s">
        <v>2831</v>
      </c>
      <c r="O164" t="s">
        <v>1960</v>
      </c>
      <c r="P164" t="s">
        <v>2832</v>
      </c>
      <c r="Q164" t="s">
        <v>2833</v>
      </c>
      <c r="R164" t="s">
        <v>2834</v>
      </c>
      <c r="S164" s="34">
        <v>42458</v>
      </c>
      <c r="T164" s="34">
        <v>43104</v>
      </c>
      <c r="U164" t="s">
        <v>1963</v>
      </c>
      <c r="V164" s="13">
        <v>322</v>
      </c>
      <c r="W164">
        <v>99</v>
      </c>
      <c r="X164">
        <v>6</v>
      </c>
      <c r="Y164" s="54">
        <v>6</v>
      </c>
      <c r="AA164" s="11" t="s">
        <v>2835</v>
      </c>
      <c r="AJ164" t="s">
        <v>2836</v>
      </c>
      <c r="AM164" t="s">
        <v>1978</v>
      </c>
      <c r="AN164" t="s">
        <v>2007</v>
      </c>
      <c r="AO164" t="s">
        <v>2008</v>
      </c>
      <c r="AP164" t="s">
        <v>2042</v>
      </c>
      <c r="AQ164" t="s">
        <v>2837</v>
      </c>
    </row>
    <row r="165" spans="1:43" ht="23.9" customHeight="1">
      <c r="A165" t="b">
        <v>1</v>
      </c>
      <c r="B165" t="s">
        <v>2826</v>
      </c>
      <c r="C165" t="s">
        <v>1966</v>
      </c>
      <c r="D165" t="s">
        <v>2827</v>
      </c>
      <c r="E165" t="s">
        <v>748</v>
      </c>
      <c r="F165" t="s">
        <v>750</v>
      </c>
      <c r="G165" t="s">
        <v>749</v>
      </c>
      <c r="H165" t="s">
        <v>2838</v>
      </c>
      <c r="I165" t="s">
        <v>2569</v>
      </c>
      <c r="J165" t="s">
        <v>1955</v>
      </c>
      <c r="K165" t="s">
        <v>2839</v>
      </c>
      <c r="L165" t="s">
        <v>2160</v>
      </c>
      <c r="M165" t="s">
        <v>2830</v>
      </c>
      <c r="N165" t="s">
        <v>2840</v>
      </c>
      <c r="O165" t="s">
        <v>1960</v>
      </c>
      <c r="P165" t="s">
        <v>2832</v>
      </c>
      <c r="Q165" t="s">
        <v>2833</v>
      </c>
      <c r="R165" t="s">
        <v>2834</v>
      </c>
      <c r="S165" s="34">
        <v>42458</v>
      </c>
      <c r="T165" s="34">
        <v>43104</v>
      </c>
      <c r="U165" t="s">
        <v>1963</v>
      </c>
      <c r="V165" s="13">
        <v>322</v>
      </c>
      <c r="W165">
        <v>40</v>
      </c>
      <c r="X165">
        <v>2</v>
      </c>
      <c r="Y165" s="54">
        <v>1</v>
      </c>
      <c r="AA165" s="11" t="s">
        <v>2835</v>
      </c>
      <c r="AJ165" t="s">
        <v>2841</v>
      </c>
      <c r="AM165" t="s">
        <v>1978</v>
      </c>
      <c r="AN165" t="s">
        <v>2007</v>
      </c>
      <c r="AO165" t="s">
        <v>2008</v>
      </c>
      <c r="AP165" t="s">
        <v>2042</v>
      </c>
      <c r="AQ165" t="s">
        <v>2837</v>
      </c>
    </row>
    <row r="166" spans="1:43" ht="23.9" customHeight="1">
      <c r="A166" t="b">
        <v>0</v>
      </c>
      <c r="B166" t="s">
        <v>2842</v>
      </c>
      <c r="C166" t="s">
        <v>1966</v>
      </c>
      <c r="D166" t="s">
        <v>2843</v>
      </c>
      <c r="E166" t="s">
        <v>311</v>
      </c>
      <c r="F166" t="s">
        <v>313</v>
      </c>
      <c r="G166" t="s">
        <v>312</v>
      </c>
      <c r="H166" t="s">
        <v>2844</v>
      </c>
      <c r="I166" t="s">
        <v>2431</v>
      </c>
      <c r="J166" t="s">
        <v>2175</v>
      </c>
      <c r="K166" t="s">
        <v>2432</v>
      </c>
      <c r="L166" t="s">
        <v>2433</v>
      </c>
      <c r="M166" t="s">
        <v>2434</v>
      </c>
      <c r="N166" t="s">
        <v>2435</v>
      </c>
      <c r="O166" t="s">
        <v>2220</v>
      </c>
      <c r="P166" t="s">
        <v>2845</v>
      </c>
      <c r="Q166" t="s">
        <v>38</v>
      </c>
      <c r="R166" t="s">
        <v>2846</v>
      </c>
      <c r="S166" s="34">
        <v>43649</v>
      </c>
      <c r="T166" s="34">
        <v>44403</v>
      </c>
      <c r="U166" t="s">
        <v>2223</v>
      </c>
      <c r="V166" s="13">
        <v>0</v>
      </c>
      <c r="W166">
        <v>244</v>
      </c>
      <c r="X166">
        <v>139</v>
      </c>
      <c r="Y166" s="54">
        <v>56.967213110000003</v>
      </c>
      <c r="AM166" t="s">
        <v>1978</v>
      </c>
      <c r="AN166" t="s">
        <v>2007</v>
      </c>
      <c r="AO166" t="s">
        <v>2008</v>
      </c>
      <c r="AP166" t="s">
        <v>2042</v>
      </c>
      <c r="AQ166" t="s">
        <v>2438</v>
      </c>
    </row>
    <row r="167" spans="1:43" ht="23.9" customHeight="1">
      <c r="A167" t="b">
        <v>0</v>
      </c>
      <c r="B167" t="s">
        <v>2847</v>
      </c>
      <c r="C167" t="s">
        <v>1951</v>
      </c>
      <c r="D167" t="s">
        <v>2848</v>
      </c>
      <c r="E167" t="s">
        <v>719</v>
      </c>
      <c r="F167" t="s">
        <v>721</v>
      </c>
      <c r="G167" t="s">
        <v>720</v>
      </c>
      <c r="H167" t="s">
        <v>2849</v>
      </c>
      <c r="I167" t="s">
        <v>2850</v>
      </c>
      <c r="J167" t="s">
        <v>1955</v>
      </c>
      <c r="K167" t="s">
        <v>2851</v>
      </c>
      <c r="L167" t="s">
        <v>2852</v>
      </c>
      <c r="M167" t="s">
        <v>2853</v>
      </c>
      <c r="N167" t="s">
        <v>2854</v>
      </c>
      <c r="O167" t="s">
        <v>1960</v>
      </c>
      <c r="P167" t="s">
        <v>2855</v>
      </c>
      <c r="Q167" t="s">
        <v>2856</v>
      </c>
      <c r="R167" t="s">
        <v>2857</v>
      </c>
      <c r="S167" s="34">
        <v>41927</v>
      </c>
      <c r="T167" s="34">
        <v>44490</v>
      </c>
      <c r="U167" t="s">
        <v>1963</v>
      </c>
      <c r="V167" s="13">
        <v>0</v>
      </c>
      <c r="W167">
        <v>6</v>
      </c>
      <c r="X167">
        <v>3</v>
      </c>
      <c r="Y167" s="54">
        <v>50</v>
      </c>
      <c r="AJ167" t="s">
        <v>2858</v>
      </c>
      <c r="AM167" t="s">
        <v>1978</v>
      </c>
      <c r="AN167" t="s">
        <v>2007</v>
      </c>
      <c r="AO167" t="s">
        <v>1980</v>
      </c>
      <c r="AP167" t="s">
        <v>2042</v>
      </c>
      <c r="AQ167" t="s">
        <v>2859</v>
      </c>
    </row>
    <row r="168" spans="1:43" ht="23.9" customHeight="1">
      <c r="A168" t="b">
        <v>1</v>
      </c>
      <c r="B168" t="s">
        <v>2860</v>
      </c>
      <c r="C168" t="s">
        <v>1951</v>
      </c>
      <c r="D168" t="s">
        <v>2861</v>
      </c>
      <c r="E168" t="s">
        <v>685</v>
      </c>
      <c r="F168" t="s">
        <v>687</v>
      </c>
      <c r="G168" t="s">
        <v>686</v>
      </c>
      <c r="H168" t="s">
        <v>2862</v>
      </c>
      <c r="I168" t="s">
        <v>2863</v>
      </c>
      <c r="J168" t="s">
        <v>2175</v>
      </c>
      <c r="K168" t="s">
        <v>2176</v>
      </c>
      <c r="L168" t="s">
        <v>2864</v>
      </c>
      <c r="M168" t="s">
        <v>2865</v>
      </c>
      <c r="N168" t="s">
        <v>2866</v>
      </c>
      <c r="O168" t="s">
        <v>2867</v>
      </c>
      <c r="P168" t="s">
        <v>2868</v>
      </c>
      <c r="Q168" t="s">
        <v>38</v>
      </c>
      <c r="R168" t="s">
        <v>2869</v>
      </c>
      <c r="S168" s="34">
        <v>41710</v>
      </c>
      <c r="T168" s="34">
        <v>43370</v>
      </c>
      <c r="U168" t="s">
        <v>1963</v>
      </c>
      <c r="V168" s="13">
        <v>1</v>
      </c>
      <c r="W168">
        <v>5</v>
      </c>
      <c r="X168">
        <v>2</v>
      </c>
      <c r="Y168" s="54">
        <v>40</v>
      </c>
      <c r="Z168" t="s">
        <v>2870</v>
      </c>
      <c r="AA168" t="s">
        <v>2871</v>
      </c>
      <c r="AM168" t="s">
        <v>1978</v>
      </c>
      <c r="AN168" t="s">
        <v>2007</v>
      </c>
      <c r="AO168" t="s">
        <v>2285</v>
      </c>
      <c r="AP168" t="s">
        <v>2009</v>
      </c>
      <c r="AQ168" t="s">
        <v>2872</v>
      </c>
    </row>
    <row r="169" spans="1:43" ht="23.9" customHeight="1">
      <c r="A169" t="b">
        <v>1</v>
      </c>
      <c r="B169" t="s">
        <v>2873</v>
      </c>
      <c r="C169" t="s">
        <v>2072</v>
      </c>
      <c r="D169" s="2" t="s">
        <v>2874</v>
      </c>
      <c r="E169" t="s">
        <v>2720</v>
      </c>
      <c r="F169" t="s">
        <v>413</v>
      </c>
      <c r="G169" t="s">
        <v>412</v>
      </c>
      <c r="H169" t="s">
        <v>2875</v>
      </c>
      <c r="I169" t="s">
        <v>2722</v>
      </c>
      <c r="J169" t="s">
        <v>2175</v>
      </c>
      <c r="K169" t="s">
        <v>2723</v>
      </c>
      <c r="L169" t="s">
        <v>2432</v>
      </c>
      <c r="M169" t="s">
        <v>2724</v>
      </c>
      <c r="O169" t="s">
        <v>1960</v>
      </c>
      <c r="P169" t="s">
        <v>2725</v>
      </c>
      <c r="Q169" t="s">
        <v>38</v>
      </c>
      <c r="R169" t="s">
        <v>2726</v>
      </c>
      <c r="S169" s="34">
        <v>36161</v>
      </c>
      <c r="T169" s="34">
        <v>36161</v>
      </c>
      <c r="U169" t="s">
        <v>1963</v>
      </c>
      <c r="V169">
        <v>0</v>
      </c>
      <c r="W169">
        <v>131</v>
      </c>
      <c r="X169" s="69">
        <v>51</v>
      </c>
      <c r="Y169" s="54">
        <v>39</v>
      </c>
      <c r="Z169" t="s">
        <v>1964</v>
      </c>
      <c r="AB169" t="s">
        <v>1964</v>
      </c>
      <c r="AC169" t="s">
        <v>1964</v>
      </c>
      <c r="AD169" t="s">
        <v>1964</v>
      </c>
      <c r="AE169" t="s">
        <v>1964</v>
      </c>
      <c r="AF169" t="s">
        <v>1964</v>
      </c>
      <c r="AG169">
        <v>60</v>
      </c>
      <c r="AH169">
        <v>27</v>
      </c>
      <c r="AI169">
        <v>45</v>
      </c>
      <c r="AJ169" t="s">
        <v>1964</v>
      </c>
      <c r="AK169" t="s">
        <v>1964</v>
      </c>
      <c r="AL169" t="s">
        <v>1964</v>
      </c>
    </row>
    <row r="170" spans="1:43" ht="23.9" customHeight="1">
      <c r="A170" t="b">
        <v>0</v>
      </c>
      <c r="B170" t="s">
        <v>2876</v>
      </c>
      <c r="C170" t="s">
        <v>1966</v>
      </c>
      <c r="D170" t="s">
        <v>2877</v>
      </c>
      <c r="E170" t="s">
        <v>1224</v>
      </c>
      <c r="F170" t="s">
        <v>1226</v>
      </c>
      <c r="G170" t="s">
        <v>1225</v>
      </c>
      <c r="H170" t="s">
        <v>2878</v>
      </c>
      <c r="I170" t="s">
        <v>2359</v>
      </c>
      <c r="J170" t="s">
        <v>1955</v>
      </c>
      <c r="K170" t="s">
        <v>2879</v>
      </c>
      <c r="L170" t="s">
        <v>2880</v>
      </c>
      <c r="M170" t="s">
        <v>2881</v>
      </c>
      <c r="N170" t="s">
        <v>2882</v>
      </c>
      <c r="O170" t="s">
        <v>1974</v>
      </c>
      <c r="P170" t="s">
        <v>2883</v>
      </c>
      <c r="Q170" t="s">
        <v>2884</v>
      </c>
      <c r="R170" t="s">
        <v>2885</v>
      </c>
      <c r="S170" s="34">
        <v>42142</v>
      </c>
      <c r="T170" s="34">
        <v>42478</v>
      </c>
      <c r="U170" t="s">
        <v>1977</v>
      </c>
      <c r="V170" s="13">
        <v>140</v>
      </c>
      <c r="W170">
        <v>52</v>
      </c>
      <c r="X170">
        <v>8</v>
      </c>
      <c r="Y170" s="54">
        <v>15.38461538</v>
      </c>
      <c r="AM170" t="s">
        <v>1978</v>
      </c>
      <c r="AN170" t="s">
        <v>2007</v>
      </c>
      <c r="AO170" t="s">
        <v>2008</v>
      </c>
      <c r="AP170" t="s">
        <v>2009</v>
      </c>
      <c r="AQ170" t="s">
        <v>2886</v>
      </c>
    </row>
    <row r="171" spans="1:43" ht="23.9" customHeight="1">
      <c r="A171" t="b">
        <v>0</v>
      </c>
      <c r="B171" t="s">
        <v>2876</v>
      </c>
      <c r="C171" t="s">
        <v>1966</v>
      </c>
      <c r="D171" t="s">
        <v>2877</v>
      </c>
      <c r="E171" t="s">
        <v>1224</v>
      </c>
      <c r="F171" t="s">
        <v>1226</v>
      </c>
      <c r="G171" t="s">
        <v>1225</v>
      </c>
      <c r="H171" t="s">
        <v>2887</v>
      </c>
      <c r="I171" t="s">
        <v>2359</v>
      </c>
      <c r="J171" t="s">
        <v>1955</v>
      </c>
      <c r="K171" t="s">
        <v>2888</v>
      </c>
      <c r="L171" t="s">
        <v>2880</v>
      </c>
      <c r="M171" t="s">
        <v>2889</v>
      </c>
      <c r="N171" t="s">
        <v>2890</v>
      </c>
      <c r="O171" t="s">
        <v>1974</v>
      </c>
      <c r="P171" t="s">
        <v>2883</v>
      </c>
      <c r="Q171" t="s">
        <v>2884</v>
      </c>
      <c r="R171" t="s">
        <v>2885</v>
      </c>
      <c r="S171" s="34">
        <v>42142</v>
      </c>
      <c r="T171" s="34">
        <v>42478</v>
      </c>
      <c r="U171" t="s">
        <v>1977</v>
      </c>
      <c r="V171" s="13">
        <v>140</v>
      </c>
      <c r="W171">
        <v>53</v>
      </c>
      <c r="X171">
        <v>19</v>
      </c>
      <c r="Y171" s="54">
        <v>35.849056599999997</v>
      </c>
      <c r="AM171" t="s">
        <v>1978</v>
      </c>
      <c r="AN171" t="s">
        <v>2007</v>
      </c>
      <c r="AO171" t="s">
        <v>2008</v>
      </c>
      <c r="AP171" t="s">
        <v>2009</v>
      </c>
      <c r="AQ171" t="s">
        <v>2886</v>
      </c>
    </row>
    <row r="172" spans="1:43" ht="23.9" customHeight="1">
      <c r="A172" t="b">
        <v>0</v>
      </c>
      <c r="B172" t="s">
        <v>2876</v>
      </c>
      <c r="C172" t="s">
        <v>1966</v>
      </c>
      <c r="D172" t="s">
        <v>2877</v>
      </c>
      <c r="E172" t="s">
        <v>1224</v>
      </c>
      <c r="F172" t="s">
        <v>1226</v>
      </c>
      <c r="G172" t="s">
        <v>1225</v>
      </c>
      <c r="H172" t="s">
        <v>2891</v>
      </c>
      <c r="I172" t="s">
        <v>2359</v>
      </c>
      <c r="J172" t="s">
        <v>1955</v>
      </c>
      <c r="K172" t="s">
        <v>2892</v>
      </c>
      <c r="L172" t="s">
        <v>2880</v>
      </c>
      <c r="M172" t="s">
        <v>2893</v>
      </c>
      <c r="N172" t="s">
        <v>2894</v>
      </c>
      <c r="O172" t="s">
        <v>1974</v>
      </c>
      <c r="P172" t="s">
        <v>2883</v>
      </c>
      <c r="Q172" t="s">
        <v>2884</v>
      </c>
      <c r="R172" t="s">
        <v>2885</v>
      </c>
      <c r="S172" s="34">
        <v>42142</v>
      </c>
      <c r="T172" s="34">
        <v>42478</v>
      </c>
      <c r="U172" t="s">
        <v>1977</v>
      </c>
      <c r="V172" s="13">
        <v>140</v>
      </c>
      <c r="W172">
        <v>50</v>
      </c>
      <c r="X172">
        <v>11</v>
      </c>
      <c r="Y172" s="54">
        <v>22</v>
      </c>
      <c r="AM172" t="s">
        <v>1978</v>
      </c>
      <c r="AN172" t="s">
        <v>2007</v>
      </c>
      <c r="AO172" t="s">
        <v>2008</v>
      </c>
      <c r="AP172" t="s">
        <v>2009</v>
      </c>
      <c r="AQ172" t="s">
        <v>2886</v>
      </c>
    </row>
    <row r="173" spans="1:43" ht="23.9" customHeight="1">
      <c r="A173" t="b">
        <v>0</v>
      </c>
      <c r="B173" t="s">
        <v>2876</v>
      </c>
      <c r="C173" t="s">
        <v>1966</v>
      </c>
      <c r="D173" t="s">
        <v>2877</v>
      </c>
      <c r="E173" t="s">
        <v>1224</v>
      </c>
      <c r="F173" t="s">
        <v>1226</v>
      </c>
      <c r="G173" t="s">
        <v>1225</v>
      </c>
      <c r="H173" t="s">
        <v>2895</v>
      </c>
      <c r="I173" t="s">
        <v>2359</v>
      </c>
      <c r="J173" t="s">
        <v>2175</v>
      </c>
      <c r="K173" t="s">
        <v>2896</v>
      </c>
      <c r="L173" t="s">
        <v>2880</v>
      </c>
      <c r="M173" t="s">
        <v>2897</v>
      </c>
      <c r="N173" t="s">
        <v>2898</v>
      </c>
      <c r="O173" t="s">
        <v>1974</v>
      </c>
      <c r="P173" t="s">
        <v>2883</v>
      </c>
      <c r="Q173" t="s">
        <v>2884</v>
      </c>
      <c r="R173" t="s">
        <v>2885</v>
      </c>
      <c r="S173" s="34">
        <v>42142</v>
      </c>
      <c r="T173" s="34">
        <v>42478</v>
      </c>
      <c r="U173" t="s">
        <v>1977</v>
      </c>
      <c r="V173" s="13">
        <v>140</v>
      </c>
      <c r="W173">
        <v>52</v>
      </c>
      <c r="X173">
        <v>2</v>
      </c>
      <c r="Y173" s="54">
        <v>3.846153846</v>
      </c>
      <c r="AM173" t="s">
        <v>1978</v>
      </c>
      <c r="AN173" t="s">
        <v>2007</v>
      </c>
      <c r="AO173" t="s">
        <v>2008</v>
      </c>
      <c r="AP173" t="s">
        <v>2009</v>
      </c>
      <c r="AQ173" t="s">
        <v>2886</v>
      </c>
    </row>
    <row r="174" spans="1:43" ht="23.9" customHeight="1">
      <c r="A174" t="b">
        <v>1</v>
      </c>
      <c r="B174" t="s">
        <v>2899</v>
      </c>
      <c r="C174" t="s">
        <v>1951</v>
      </c>
      <c r="D174" t="s">
        <v>2900</v>
      </c>
      <c r="E174" t="s">
        <v>1174</v>
      </c>
      <c r="F174" t="s">
        <v>1176</v>
      </c>
      <c r="G174" t="s">
        <v>1175</v>
      </c>
      <c r="H174" t="s">
        <v>2901</v>
      </c>
      <c r="I174" t="s">
        <v>2902</v>
      </c>
      <c r="J174" t="s">
        <v>2175</v>
      </c>
      <c r="K174" t="s">
        <v>2903</v>
      </c>
      <c r="L174" t="s">
        <v>2904</v>
      </c>
      <c r="M174" t="s">
        <v>2905</v>
      </c>
      <c r="N174" t="s">
        <v>2906</v>
      </c>
      <c r="O174" t="s">
        <v>1960</v>
      </c>
      <c r="P174" t="s">
        <v>2907</v>
      </c>
      <c r="Q174" t="s">
        <v>1174</v>
      </c>
      <c r="R174" t="s">
        <v>2908</v>
      </c>
      <c r="S174" s="34">
        <v>41852</v>
      </c>
      <c r="T174" s="34">
        <v>42767</v>
      </c>
      <c r="U174" t="s">
        <v>1963</v>
      </c>
      <c r="V174" s="13">
        <v>0</v>
      </c>
      <c r="W174">
        <v>3</v>
      </c>
      <c r="X174">
        <v>1</v>
      </c>
      <c r="Y174" s="54">
        <v>33.333333330000002</v>
      </c>
      <c r="AA174" t="s">
        <v>2909</v>
      </c>
      <c r="AM174" t="s">
        <v>1978</v>
      </c>
      <c r="AO174" t="s">
        <v>1980</v>
      </c>
      <c r="AP174" t="s">
        <v>2053</v>
      </c>
      <c r="AQ174" t="s">
        <v>2910</v>
      </c>
    </row>
    <row r="175" spans="1:43" ht="23.9" customHeight="1">
      <c r="A175" t="b">
        <v>1</v>
      </c>
      <c r="B175" t="s">
        <v>2044</v>
      </c>
      <c r="C175" t="s">
        <v>1951</v>
      </c>
      <c r="D175" t="s">
        <v>2045</v>
      </c>
      <c r="E175" t="s">
        <v>550</v>
      </c>
      <c r="F175" t="s">
        <v>552</v>
      </c>
      <c r="G175" t="s">
        <v>551</v>
      </c>
      <c r="H175" t="s">
        <v>2911</v>
      </c>
      <c r="I175" t="s">
        <v>2000</v>
      </c>
      <c r="J175" t="s">
        <v>1955</v>
      </c>
      <c r="K175" t="s">
        <v>2912</v>
      </c>
      <c r="L175" t="s">
        <v>2048</v>
      </c>
      <c r="M175" t="s">
        <v>2913</v>
      </c>
      <c r="N175" t="s">
        <v>2914</v>
      </c>
      <c r="O175" t="s">
        <v>1974</v>
      </c>
      <c r="P175" t="s">
        <v>2051</v>
      </c>
      <c r="Q175" t="s">
        <v>38</v>
      </c>
      <c r="R175" t="s">
        <v>2052</v>
      </c>
      <c r="S175" s="34">
        <v>42662</v>
      </c>
      <c r="T175" s="34">
        <v>44298</v>
      </c>
      <c r="U175" t="s">
        <v>1963</v>
      </c>
      <c r="V175" s="13">
        <v>0</v>
      </c>
      <c r="W175">
        <v>37</v>
      </c>
      <c r="X175">
        <v>6</v>
      </c>
      <c r="Y175" s="54">
        <v>16.2</v>
      </c>
      <c r="Z175" t="s">
        <v>2048</v>
      </c>
      <c r="AM175" t="s">
        <v>1978</v>
      </c>
      <c r="AP175" t="s">
        <v>2053</v>
      </c>
      <c r="AQ175" t="s">
        <v>2054</v>
      </c>
    </row>
    <row r="176" spans="1:43" ht="23.9" customHeight="1">
      <c r="A176" t="b">
        <v>0</v>
      </c>
      <c r="B176" t="s">
        <v>2915</v>
      </c>
      <c r="C176" t="s">
        <v>1966</v>
      </c>
      <c r="D176" t="s">
        <v>2916</v>
      </c>
      <c r="E176" t="s">
        <v>1224</v>
      </c>
      <c r="F176" t="s">
        <v>1226</v>
      </c>
      <c r="G176" t="s">
        <v>1225</v>
      </c>
      <c r="H176" t="s">
        <v>2917</v>
      </c>
      <c r="I176" t="s">
        <v>2359</v>
      </c>
      <c r="J176" t="s">
        <v>2175</v>
      </c>
      <c r="K176" t="s">
        <v>2646</v>
      </c>
      <c r="L176" t="s">
        <v>2918</v>
      </c>
      <c r="M176" t="s">
        <v>2919</v>
      </c>
      <c r="N176" t="s">
        <v>2920</v>
      </c>
      <c r="O176" t="s">
        <v>1974</v>
      </c>
      <c r="P176" t="s">
        <v>2677</v>
      </c>
      <c r="Q176" t="s">
        <v>38</v>
      </c>
      <c r="R176" t="s">
        <v>2921</v>
      </c>
      <c r="S176" s="34">
        <v>41949</v>
      </c>
      <c r="T176" s="34">
        <v>42656</v>
      </c>
      <c r="U176" t="s">
        <v>1977</v>
      </c>
      <c r="V176" s="13">
        <v>140</v>
      </c>
      <c r="W176">
        <v>33</v>
      </c>
      <c r="X176">
        <v>0</v>
      </c>
      <c r="Y176" s="54">
        <v>3</v>
      </c>
      <c r="AJ176" t="s">
        <v>2922</v>
      </c>
      <c r="AM176" t="s">
        <v>1978</v>
      </c>
      <c r="AN176" t="s">
        <v>2007</v>
      </c>
      <c r="AO176" t="s">
        <v>2008</v>
      </c>
      <c r="AP176" t="s">
        <v>2009</v>
      </c>
      <c r="AQ176" t="s">
        <v>2923</v>
      </c>
    </row>
    <row r="177" spans="1:43" ht="23.9" customHeight="1">
      <c r="A177" t="b">
        <v>0</v>
      </c>
      <c r="B177" t="s">
        <v>2915</v>
      </c>
      <c r="C177" t="s">
        <v>1966</v>
      </c>
      <c r="D177" t="s">
        <v>2916</v>
      </c>
      <c r="E177" t="s">
        <v>1224</v>
      </c>
      <c r="F177" t="s">
        <v>1226</v>
      </c>
      <c r="G177" t="s">
        <v>1225</v>
      </c>
      <c r="H177" t="s">
        <v>2924</v>
      </c>
      <c r="I177" t="s">
        <v>2359</v>
      </c>
      <c r="J177" t="s">
        <v>1955</v>
      </c>
      <c r="K177" t="s">
        <v>2925</v>
      </c>
      <c r="L177" t="s">
        <v>2918</v>
      </c>
      <c r="M177" t="s">
        <v>2926</v>
      </c>
      <c r="N177" t="s">
        <v>2927</v>
      </c>
      <c r="O177" t="s">
        <v>1974</v>
      </c>
      <c r="P177" t="s">
        <v>2677</v>
      </c>
      <c r="Q177" t="s">
        <v>38</v>
      </c>
      <c r="R177" t="s">
        <v>2921</v>
      </c>
      <c r="S177" s="34">
        <v>41949</v>
      </c>
      <c r="T177" s="34">
        <v>42656</v>
      </c>
      <c r="U177" t="s">
        <v>1977</v>
      </c>
      <c r="V177" s="13">
        <v>140</v>
      </c>
      <c r="W177">
        <v>29</v>
      </c>
      <c r="X177">
        <v>2</v>
      </c>
      <c r="Y177" s="54">
        <v>6.9</v>
      </c>
      <c r="AJ177" t="s">
        <v>2928</v>
      </c>
      <c r="AM177" t="s">
        <v>1978</v>
      </c>
      <c r="AN177" t="s">
        <v>2007</v>
      </c>
      <c r="AO177" t="s">
        <v>2008</v>
      </c>
      <c r="AP177" t="s">
        <v>2009</v>
      </c>
      <c r="AQ177" t="s">
        <v>2923</v>
      </c>
    </row>
    <row r="178" spans="1:43" ht="23.9" customHeight="1">
      <c r="A178" t="b">
        <v>0</v>
      </c>
      <c r="B178" t="s">
        <v>2929</v>
      </c>
      <c r="C178" t="s">
        <v>1966</v>
      </c>
      <c r="D178" t="s">
        <v>2930</v>
      </c>
      <c r="E178" t="s">
        <v>1237</v>
      </c>
      <c r="F178" t="s">
        <v>2337</v>
      </c>
      <c r="G178" t="s">
        <v>1238</v>
      </c>
      <c r="H178" t="s">
        <v>2931</v>
      </c>
      <c r="I178" t="s">
        <v>2339</v>
      </c>
      <c r="J178" t="s">
        <v>1955</v>
      </c>
      <c r="K178" t="s">
        <v>2932</v>
      </c>
      <c r="L178" t="s">
        <v>2340</v>
      </c>
      <c r="M178" t="s">
        <v>2933</v>
      </c>
      <c r="N178" t="s">
        <v>2932</v>
      </c>
      <c r="O178" t="s">
        <v>2063</v>
      </c>
      <c r="P178" t="s">
        <v>2064</v>
      </c>
      <c r="Q178" t="s">
        <v>38</v>
      </c>
      <c r="R178" t="s">
        <v>2934</v>
      </c>
      <c r="S178" s="34">
        <v>41823</v>
      </c>
      <c r="T178" s="34">
        <v>42159</v>
      </c>
      <c r="U178" t="s">
        <v>1977</v>
      </c>
      <c r="V178" s="13">
        <v>336</v>
      </c>
      <c r="W178">
        <v>2</v>
      </c>
      <c r="X178">
        <v>0</v>
      </c>
      <c r="Y178" s="54">
        <v>0</v>
      </c>
      <c r="AM178" t="s">
        <v>1978</v>
      </c>
      <c r="AN178" t="s">
        <v>1979</v>
      </c>
      <c r="AO178" t="s">
        <v>1980</v>
      </c>
      <c r="AQ178" t="s">
        <v>2935</v>
      </c>
    </row>
    <row r="179" spans="1:43" ht="23.9" customHeight="1">
      <c r="A179" t="b">
        <v>0</v>
      </c>
      <c r="B179" t="s">
        <v>2936</v>
      </c>
      <c r="C179" t="s">
        <v>1966</v>
      </c>
      <c r="D179" t="s">
        <v>2937</v>
      </c>
      <c r="E179" t="s">
        <v>820</v>
      </c>
      <c r="F179" t="s">
        <v>822</v>
      </c>
      <c r="G179" t="s">
        <v>821</v>
      </c>
      <c r="H179" t="s">
        <v>2938</v>
      </c>
      <c r="I179" t="s">
        <v>2803</v>
      </c>
      <c r="J179" t="s">
        <v>1955</v>
      </c>
      <c r="K179" t="s">
        <v>2939</v>
      </c>
      <c r="L179" t="s">
        <v>2160</v>
      </c>
      <c r="M179" t="s">
        <v>2940</v>
      </c>
      <c r="N179" t="s">
        <v>2941</v>
      </c>
      <c r="O179" t="s">
        <v>1960</v>
      </c>
      <c r="P179" t="s">
        <v>2942</v>
      </c>
      <c r="Q179" t="s">
        <v>38</v>
      </c>
      <c r="R179" t="s">
        <v>2943</v>
      </c>
      <c r="S179" s="34">
        <v>41988</v>
      </c>
      <c r="T179" s="34">
        <v>43307</v>
      </c>
      <c r="U179" t="s">
        <v>1963</v>
      </c>
      <c r="V179" s="13">
        <v>669</v>
      </c>
      <c r="W179">
        <v>39</v>
      </c>
      <c r="X179">
        <v>0</v>
      </c>
      <c r="Y179" s="54">
        <v>0</v>
      </c>
      <c r="AM179" t="s">
        <v>1978</v>
      </c>
      <c r="AO179" t="s">
        <v>1980</v>
      </c>
      <c r="AQ179" t="s">
        <v>2944</v>
      </c>
    </row>
    <row r="180" spans="1:43" ht="23.9" customHeight="1">
      <c r="A180" t="b">
        <v>1</v>
      </c>
      <c r="B180" t="s">
        <v>2740</v>
      </c>
      <c r="C180" t="s">
        <v>1951</v>
      </c>
      <c r="D180" t="s">
        <v>2741</v>
      </c>
      <c r="E180" t="s">
        <v>45</v>
      </c>
      <c r="F180" t="s">
        <v>47</v>
      </c>
      <c r="G180" t="s">
        <v>46</v>
      </c>
      <c r="H180" t="s">
        <v>2945</v>
      </c>
      <c r="I180" t="s">
        <v>2023</v>
      </c>
      <c r="J180" t="s">
        <v>1955</v>
      </c>
      <c r="K180" t="s">
        <v>2946</v>
      </c>
      <c r="L180" t="s">
        <v>2038</v>
      </c>
      <c r="M180" t="s">
        <v>2947</v>
      </c>
      <c r="N180" t="s">
        <v>2745</v>
      </c>
      <c r="O180" t="s">
        <v>1974</v>
      </c>
      <c r="P180" t="s">
        <v>2746</v>
      </c>
      <c r="Q180" t="s">
        <v>38</v>
      </c>
      <c r="R180" t="s">
        <v>2747</v>
      </c>
      <c r="S180" s="34">
        <v>42766</v>
      </c>
      <c r="T180" s="34">
        <v>43339</v>
      </c>
      <c r="U180" t="s">
        <v>1977</v>
      </c>
      <c r="V180" s="13">
        <v>14</v>
      </c>
      <c r="W180">
        <v>145</v>
      </c>
      <c r="X180">
        <v>22</v>
      </c>
      <c r="Y180" s="54">
        <v>15.2</v>
      </c>
      <c r="AA180" t="s">
        <v>2748</v>
      </c>
      <c r="AB180">
        <v>22</v>
      </c>
      <c r="AC180">
        <v>12</v>
      </c>
      <c r="AD180" t="s">
        <v>41</v>
      </c>
      <c r="AG180">
        <v>22</v>
      </c>
      <c r="AH180">
        <v>8.9979999999999993</v>
      </c>
      <c r="AI180">
        <v>40.9</v>
      </c>
      <c r="AM180" t="s">
        <v>1978</v>
      </c>
      <c r="AN180" t="s">
        <v>2007</v>
      </c>
      <c r="AO180" t="s">
        <v>2008</v>
      </c>
      <c r="AP180" t="s">
        <v>2042</v>
      </c>
      <c r="AQ180" t="s">
        <v>2749</v>
      </c>
    </row>
    <row r="181" spans="1:43" ht="23.9" customHeight="1">
      <c r="A181" t="b">
        <v>0</v>
      </c>
      <c r="B181" t="s">
        <v>2948</v>
      </c>
      <c r="C181" t="s">
        <v>1966</v>
      </c>
      <c r="D181" t="s">
        <v>2949</v>
      </c>
      <c r="E181" t="s">
        <v>820</v>
      </c>
      <c r="F181" t="s">
        <v>822</v>
      </c>
      <c r="G181" t="s">
        <v>821</v>
      </c>
      <c r="H181" t="s">
        <v>2950</v>
      </c>
      <c r="I181" t="s">
        <v>2803</v>
      </c>
      <c r="J181" t="s">
        <v>1955</v>
      </c>
      <c r="K181" t="s">
        <v>2951</v>
      </c>
      <c r="L181" t="s">
        <v>2952</v>
      </c>
      <c r="M181" t="s">
        <v>2953</v>
      </c>
      <c r="N181" t="s">
        <v>2954</v>
      </c>
      <c r="O181" t="s">
        <v>1960</v>
      </c>
      <c r="P181" t="s">
        <v>2955</v>
      </c>
      <c r="Q181" t="s">
        <v>2956</v>
      </c>
      <c r="R181" t="s">
        <v>2957</v>
      </c>
      <c r="S181" s="34">
        <v>42130</v>
      </c>
      <c r="T181" s="34"/>
      <c r="U181" t="s">
        <v>1977</v>
      </c>
      <c r="V181" s="13">
        <v>1277</v>
      </c>
      <c r="W181">
        <v>396</v>
      </c>
      <c r="X181">
        <v>24</v>
      </c>
      <c r="Y181" s="54">
        <v>6.0606060609999997</v>
      </c>
      <c r="AM181" t="s">
        <v>1978</v>
      </c>
      <c r="AN181" t="s">
        <v>1979</v>
      </c>
      <c r="AO181" t="s">
        <v>1980</v>
      </c>
      <c r="AQ181" t="s">
        <v>2958</v>
      </c>
    </row>
    <row r="182" spans="1:43" ht="23.9" customHeight="1">
      <c r="A182" t="b">
        <v>0</v>
      </c>
      <c r="B182" t="s">
        <v>2959</v>
      </c>
      <c r="C182" t="s">
        <v>1951</v>
      </c>
      <c r="D182" t="s">
        <v>2960</v>
      </c>
      <c r="E182" t="s">
        <v>368</v>
      </c>
      <c r="F182" t="s">
        <v>370</v>
      </c>
      <c r="G182" t="s">
        <v>369</v>
      </c>
      <c r="H182" t="s">
        <v>2961</v>
      </c>
      <c r="I182" t="s">
        <v>2962</v>
      </c>
      <c r="J182" t="s">
        <v>1955</v>
      </c>
      <c r="K182" t="s">
        <v>2963</v>
      </c>
      <c r="L182" t="s">
        <v>2160</v>
      </c>
      <c r="M182" t="s">
        <v>2964</v>
      </c>
      <c r="N182" t="s">
        <v>2965</v>
      </c>
      <c r="O182" t="s">
        <v>2966</v>
      </c>
      <c r="P182" t="s">
        <v>2967</v>
      </c>
      <c r="Q182" t="s">
        <v>38</v>
      </c>
      <c r="R182" t="s">
        <v>2968</v>
      </c>
      <c r="S182" s="34">
        <v>37543</v>
      </c>
      <c r="T182" s="34">
        <v>39399</v>
      </c>
      <c r="U182" t="s">
        <v>1963</v>
      </c>
      <c r="V182" s="13">
        <v>360</v>
      </c>
      <c r="W182">
        <v>25</v>
      </c>
      <c r="X182">
        <v>1</v>
      </c>
      <c r="Y182" s="54">
        <v>4</v>
      </c>
      <c r="Z182" t="s">
        <v>2969</v>
      </c>
      <c r="AJ182" t="s">
        <v>2970</v>
      </c>
      <c r="AM182" t="s">
        <v>1978</v>
      </c>
      <c r="AN182" t="s">
        <v>1979</v>
      </c>
      <c r="AO182" t="s">
        <v>1980</v>
      </c>
      <c r="AQ182" t="s">
        <v>2971</v>
      </c>
    </row>
    <row r="183" spans="1:43" ht="23.9" customHeight="1">
      <c r="A183" t="b">
        <v>0</v>
      </c>
      <c r="B183" t="s">
        <v>2972</v>
      </c>
      <c r="C183" t="s">
        <v>1966</v>
      </c>
      <c r="D183" t="s">
        <v>2973</v>
      </c>
      <c r="E183" t="s">
        <v>1224</v>
      </c>
      <c r="F183" t="s">
        <v>1226</v>
      </c>
      <c r="G183" t="s">
        <v>1225</v>
      </c>
      <c r="H183" t="s">
        <v>2974</v>
      </c>
      <c r="I183" t="s">
        <v>2359</v>
      </c>
      <c r="J183" t="s">
        <v>1955</v>
      </c>
      <c r="K183" t="s">
        <v>2925</v>
      </c>
      <c r="L183" t="s">
        <v>2160</v>
      </c>
      <c r="M183" t="s">
        <v>2975</v>
      </c>
      <c r="N183" t="s">
        <v>2976</v>
      </c>
      <c r="O183" t="s">
        <v>2204</v>
      </c>
      <c r="P183" t="s">
        <v>2205</v>
      </c>
      <c r="Q183" t="s">
        <v>38</v>
      </c>
      <c r="R183" t="s">
        <v>2977</v>
      </c>
      <c r="S183" s="34">
        <v>42277</v>
      </c>
      <c r="T183" s="34">
        <v>42699</v>
      </c>
      <c r="U183" t="s">
        <v>1977</v>
      </c>
      <c r="V183" s="13">
        <v>252</v>
      </c>
      <c r="W183">
        <v>154</v>
      </c>
      <c r="X183">
        <v>20</v>
      </c>
      <c r="Y183" s="54">
        <v>13.6</v>
      </c>
      <c r="Z183" t="s">
        <v>2978</v>
      </c>
      <c r="AM183" t="s">
        <v>1978</v>
      </c>
      <c r="AN183" t="s">
        <v>2007</v>
      </c>
      <c r="AO183" t="s">
        <v>2008</v>
      </c>
      <c r="AP183" t="s">
        <v>2009</v>
      </c>
      <c r="AQ183" t="s">
        <v>2979</v>
      </c>
    </row>
    <row r="184" spans="1:43" ht="23.9" customHeight="1">
      <c r="A184" t="b">
        <v>0</v>
      </c>
      <c r="B184" t="s">
        <v>2980</v>
      </c>
      <c r="C184" t="s">
        <v>1951</v>
      </c>
      <c r="D184" t="s">
        <v>2981</v>
      </c>
      <c r="E184" t="s">
        <v>566</v>
      </c>
      <c r="F184" t="s">
        <v>568</v>
      </c>
      <c r="G184" t="s">
        <v>567</v>
      </c>
      <c r="H184" t="s">
        <v>2982</v>
      </c>
      <c r="I184" t="s">
        <v>2983</v>
      </c>
      <c r="J184" t="s">
        <v>1955</v>
      </c>
      <c r="K184" t="s">
        <v>2984</v>
      </c>
      <c r="L184" t="s">
        <v>2985</v>
      </c>
      <c r="M184" t="s">
        <v>2986</v>
      </c>
      <c r="N184" t="s">
        <v>2987</v>
      </c>
      <c r="O184" t="s">
        <v>1960</v>
      </c>
      <c r="P184" t="s">
        <v>2988</v>
      </c>
      <c r="Q184" t="s">
        <v>38</v>
      </c>
      <c r="R184" t="s">
        <v>2989</v>
      </c>
      <c r="S184" s="34">
        <v>40161</v>
      </c>
      <c r="T184" s="34">
        <v>43556</v>
      </c>
      <c r="U184" t="s">
        <v>1963</v>
      </c>
      <c r="V184" s="13">
        <v>0</v>
      </c>
      <c r="W184">
        <v>5</v>
      </c>
      <c r="X184">
        <v>1</v>
      </c>
      <c r="Y184" s="54">
        <v>20</v>
      </c>
      <c r="Z184" t="s">
        <v>2990</v>
      </c>
      <c r="AJ184" t="s">
        <v>2991</v>
      </c>
      <c r="AM184" t="s">
        <v>1978</v>
      </c>
      <c r="AN184" t="s">
        <v>1979</v>
      </c>
      <c r="AO184" t="s">
        <v>1980</v>
      </c>
      <c r="AP184" t="s">
        <v>2053</v>
      </c>
      <c r="AQ184" t="s">
        <v>2992</v>
      </c>
    </row>
    <row r="185" spans="1:43" ht="23.9" customHeight="1">
      <c r="A185" t="b">
        <v>0</v>
      </c>
      <c r="B185" t="s">
        <v>2993</v>
      </c>
      <c r="C185" t="s">
        <v>1966</v>
      </c>
      <c r="D185" t="s">
        <v>2994</v>
      </c>
      <c r="E185" t="s">
        <v>658</v>
      </c>
      <c r="F185" t="s">
        <v>660</v>
      </c>
      <c r="G185" t="s">
        <v>659</v>
      </c>
      <c r="H185" t="s">
        <v>2995</v>
      </c>
      <c r="I185" t="s">
        <v>2996</v>
      </c>
      <c r="J185" t="s">
        <v>1955</v>
      </c>
      <c r="K185" t="s">
        <v>2997</v>
      </c>
      <c r="L185" t="s">
        <v>2998</v>
      </c>
      <c r="M185" t="s">
        <v>2999</v>
      </c>
      <c r="N185" t="s">
        <v>3000</v>
      </c>
      <c r="O185" t="s">
        <v>1960</v>
      </c>
      <c r="P185" t="s">
        <v>3001</v>
      </c>
      <c r="Q185" t="s">
        <v>3002</v>
      </c>
      <c r="R185" t="s">
        <v>3003</v>
      </c>
      <c r="S185" s="34">
        <v>42452</v>
      </c>
      <c r="T185" s="34">
        <v>44545</v>
      </c>
      <c r="U185" t="s">
        <v>1963</v>
      </c>
      <c r="V185" s="13">
        <v>2098</v>
      </c>
      <c r="W185">
        <v>3</v>
      </c>
      <c r="X185">
        <v>0</v>
      </c>
      <c r="Y185" s="54">
        <v>0</v>
      </c>
      <c r="AM185" t="s">
        <v>1978</v>
      </c>
      <c r="AN185" t="s">
        <v>1979</v>
      </c>
      <c r="AO185" t="s">
        <v>1980</v>
      </c>
      <c r="AP185" t="s">
        <v>2053</v>
      </c>
      <c r="AQ185" t="s">
        <v>3004</v>
      </c>
    </row>
    <row r="186" spans="1:43" ht="23.9" customHeight="1">
      <c r="A186" t="b">
        <v>1</v>
      </c>
      <c r="B186" t="s">
        <v>3005</v>
      </c>
      <c r="C186" t="s">
        <v>1951</v>
      </c>
      <c r="D186" t="s">
        <v>3006</v>
      </c>
      <c r="E186" t="s">
        <v>1244</v>
      </c>
      <c r="F186" t="s">
        <v>1246</v>
      </c>
      <c r="G186" t="s">
        <v>1245</v>
      </c>
      <c r="H186" t="s">
        <v>3007</v>
      </c>
      <c r="I186" t="s">
        <v>3008</v>
      </c>
      <c r="J186" t="s">
        <v>1955</v>
      </c>
      <c r="K186" t="s">
        <v>3009</v>
      </c>
      <c r="L186" t="s">
        <v>2442</v>
      </c>
      <c r="M186" t="s">
        <v>3010</v>
      </c>
      <c r="N186" t="s">
        <v>3011</v>
      </c>
      <c r="O186" t="s">
        <v>1960</v>
      </c>
      <c r="P186" t="s">
        <v>3012</v>
      </c>
      <c r="Q186" t="s">
        <v>38</v>
      </c>
      <c r="R186" t="s">
        <v>3013</v>
      </c>
      <c r="S186" s="34">
        <v>42255</v>
      </c>
      <c r="T186" s="34">
        <v>43787</v>
      </c>
      <c r="U186" t="s">
        <v>1963</v>
      </c>
      <c r="V186" s="13">
        <v>0</v>
      </c>
      <c r="W186">
        <v>10</v>
      </c>
      <c r="X186">
        <v>2</v>
      </c>
      <c r="Y186" s="54">
        <v>20</v>
      </c>
      <c r="Z186" t="s">
        <v>3014</v>
      </c>
      <c r="AM186" t="s">
        <v>1978</v>
      </c>
      <c r="AN186" t="s">
        <v>1979</v>
      </c>
      <c r="AO186" t="s">
        <v>1980</v>
      </c>
      <c r="AP186" t="s">
        <v>2053</v>
      </c>
      <c r="AQ186" t="s">
        <v>3015</v>
      </c>
    </row>
    <row r="187" spans="1:43" ht="23.9" customHeight="1">
      <c r="A187" t="b">
        <v>0</v>
      </c>
      <c r="B187" t="s">
        <v>2993</v>
      </c>
      <c r="C187" t="s">
        <v>1966</v>
      </c>
      <c r="D187" t="s">
        <v>2994</v>
      </c>
      <c r="E187" t="s">
        <v>658</v>
      </c>
      <c r="F187" t="s">
        <v>660</v>
      </c>
      <c r="G187" t="s">
        <v>659</v>
      </c>
      <c r="H187" t="s">
        <v>3016</v>
      </c>
      <c r="I187" t="s">
        <v>2996</v>
      </c>
      <c r="J187" t="s">
        <v>1955</v>
      </c>
      <c r="K187" t="s">
        <v>3017</v>
      </c>
      <c r="L187" t="s">
        <v>2998</v>
      </c>
      <c r="M187" t="s">
        <v>3018</v>
      </c>
      <c r="N187" t="s">
        <v>3019</v>
      </c>
      <c r="O187" t="s">
        <v>1960</v>
      </c>
      <c r="P187" t="s">
        <v>3001</v>
      </c>
      <c r="Q187" t="s">
        <v>3002</v>
      </c>
      <c r="R187" t="s">
        <v>3003</v>
      </c>
      <c r="S187" s="34">
        <v>42452</v>
      </c>
      <c r="T187" s="34">
        <v>44545</v>
      </c>
      <c r="U187" t="s">
        <v>1963</v>
      </c>
      <c r="V187" s="13">
        <v>2098</v>
      </c>
      <c r="W187">
        <v>2</v>
      </c>
      <c r="X187">
        <v>0</v>
      </c>
      <c r="Y187" s="54">
        <v>0</v>
      </c>
      <c r="AM187" t="s">
        <v>1978</v>
      </c>
      <c r="AN187" t="s">
        <v>1979</v>
      </c>
      <c r="AO187" t="s">
        <v>1980</v>
      </c>
      <c r="AP187" t="s">
        <v>2053</v>
      </c>
      <c r="AQ187" t="s">
        <v>3004</v>
      </c>
    </row>
    <row r="188" spans="1:43" ht="23.9" customHeight="1">
      <c r="A188" t="b">
        <v>1</v>
      </c>
      <c r="B188" t="s">
        <v>3020</v>
      </c>
      <c r="C188" t="s">
        <v>1951</v>
      </c>
      <c r="D188" t="s">
        <v>3021</v>
      </c>
      <c r="E188" t="s">
        <v>658</v>
      </c>
      <c r="F188" t="s">
        <v>660</v>
      </c>
      <c r="G188" t="s">
        <v>659</v>
      </c>
      <c r="H188" t="s">
        <v>3022</v>
      </c>
      <c r="I188" t="s">
        <v>3023</v>
      </c>
      <c r="J188" t="s">
        <v>2175</v>
      </c>
      <c r="K188" t="s">
        <v>3024</v>
      </c>
      <c r="L188" t="s">
        <v>3025</v>
      </c>
      <c r="M188" t="s">
        <v>3026</v>
      </c>
      <c r="N188" t="s">
        <v>3027</v>
      </c>
      <c r="O188" t="s">
        <v>1960</v>
      </c>
      <c r="P188" t="s">
        <v>3028</v>
      </c>
      <c r="Q188" t="s">
        <v>38</v>
      </c>
      <c r="R188" t="s">
        <v>3029</v>
      </c>
      <c r="S188" s="34">
        <v>41153</v>
      </c>
      <c r="T188" s="34">
        <v>41974</v>
      </c>
      <c r="U188" t="s">
        <v>1963</v>
      </c>
      <c r="V188" s="13">
        <v>1</v>
      </c>
      <c r="W188">
        <v>10</v>
      </c>
      <c r="X188">
        <v>2</v>
      </c>
      <c r="Y188" s="54">
        <v>20</v>
      </c>
      <c r="Z188" t="s">
        <v>3030</v>
      </c>
      <c r="AM188" t="s">
        <v>1978</v>
      </c>
      <c r="AN188" t="s">
        <v>1979</v>
      </c>
      <c r="AO188" t="s">
        <v>1980</v>
      </c>
      <c r="AP188" t="s">
        <v>2053</v>
      </c>
      <c r="AQ188" t="s">
        <v>3031</v>
      </c>
    </row>
    <row r="189" spans="1:43" ht="23.9" customHeight="1">
      <c r="A189" t="b">
        <v>0</v>
      </c>
      <c r="B189" t="s">
        <v>2993</v>
      </c>
      <c r="C189" t="s">
        <v>1966</v>
      </c>
      <c r="D189" t="s">
        <v>2994</v>
      </c>
      <c r="E189" t="s">
        <v>658</v>
      </c>
      <c r="F189" t="s">
        <v>660</v>
      </c>
      <c r="G189" t="s">
        <v>659</v>
      </c>
      <c r="H189" t="s">
        <v>3032</v>
      </c>
      <c r="I189" t="s">
        <v>2996</v>
      </c>
      <c r="J189" t="s">
        <v>1955</v>
      </c>
      <c r="K189" t="s">
        <v>3033</v>
      </c>
      <c r="L189" t="s">
        <v>2998</v>
      </c>
      <c r="M189" t="s">
        <v>3034</v>
      </c>
      <c r="N189" t="s">
        <v>3035</v>
      </c>
      <c r="O189" t="s">
        <v>1960</v>
      </c>
      <c r="P189" t="s">
        <v>3001</v>
      </c>
      <c r="Q189" t="s">
        <v>3002</v>
      </c>
      <c r="R189" t="s">
        <v>3003</v>
      </c>
      <c r="S189" s="34">
        <v>42452</v>
      </c>
      <c r="T189" s="34">
        <v>44545</v>
      </c>
      <c r="U189" t="s">
        <v>1963</v>
      </c>
      <c r="V189" s="13">
        <v>2098</v>
      </c>
      <c r="W189">
        <v>2</v>
      </c>
      <c r="X189">
        <v>0</v>
      </c>
      <c r="Y189" s="54">
        <v>0</v>
      </c>
      <c r="AM189" t="s">
        <v>1978</v>
      </c>
      <c r="AN189" t="s">
        <v>1979</v>
      </c>
      <c r="AO189" t="s">
        <v>1980</v>
      </c>
      <c r="AP189" t="s">
        <v>2053</v>
      </c>
      <c r="AQ189" t="s">
        <v>3004</v>
      </c>
    </row>
    <row r="190" spans="1:43" ht="23.9" customHeight="1">
      <c r="A190" t="b">
        <v>1</v>
      </c>
      <c r="B190" t="s">
        <v>3036</v>
      </c>
      <c r="C190" t="s">
        <v>1966</v>
      </c>
      <c r="D190" t="s">
        <v>3037</v>
      </c>
      <c r="E190" t="s">
        <v>748</v>
      </c>
      <c r="F190" t="s">
        <v>750</v>
      </c>
      <c r="G190" t="s">
        <v>749</v>
      </c>
      <c r="H190" t="s">
        <v>3038</v>
      </c>
      <c r="I190" t="s">
        <v>2569</v>
      </c>
      <c r="J190" t="s">
        <v>2175</v>
      </c>
      <c r="K190" t="s">
        <v>3039</v>
      </c>
      <c r="L190" t="s">
        <v>2025</v>
      </c>
      <c r="M190" t="s">
        <v>3040</v>
      </c>
      <c r="N190" t="s">
        <v>3041</v>
      </c>
      <c r="O190" t="s">
        <v>1960</v>
      </c>
      <c r="P190" t="s">
        <v>3042</v>
      </c>
      <c r="Q190" t="s">
        <v>748</v>
      </c>
      <c r="R190" t="s">
        <v>3043</v>
      </c>
      <c r="S190" s="34">
        <v>43060</v>
      </c>
      <c r="T190" s="34">
        <v>44575</v>
      </c>
      <c r="U190" t="s">
        <v>1963</v>
      </c>
      <c r="V190" s="13">
        <v>0</v>
      </c>
      <c r="W190">
        <v>21</v>
      </c>
      <c r="X190">
        <v>4</v>
      </c>
      <c r="Y190" s="54">
        <v>19.047619050000002</v>
      </c>
      <c r="AA190" t="s">
        <v>3044</v>
      </c>
      <c r="AM190" t="s">
        <v>1978</v>
      </c>
      <c r="AN190" t="s">
        <v>1979</v>
      </c>
      <c r="AO190" t="s">
        <v>1980</v>
      </c>
      <c r="AP190" t="s">
        <v>2053</v>
      </c>
      <c r="AQ190" t="s">
        <v>3045</v>
      </c>
    </row>
    <row r="191" spans="1:43" ht="23.9" customHeight="1">
      <c r="A191" t="b">
        <v>0</v>
      </c>
      <c r="B191" t="s">
        <v>2993</v>
      </c>
      <c r="C191" t="s">
        <v>1966</v>
      </c>
      <c r="D191" t="s">
        <v>2994</v>
      </c>
      <c r="E191" t="s">
        <v>658</v>
      </c>
      <c r="F191" t="s">
        <v>660</v>
      </c>
      <c r="G191" t="s">
        <v>659</v>
      </c>
      <c r="H191" t="s">
        <v>3046</v>
      </c>
      <c r="I191" t="s">
        <v>2996</v>
      </c>
      <c r="J191" t="s">
        <v>1955</v>
      </c>
      <c r="K191" t="s">
        <v>3047</v>
      </c>
      <c r="L191" t="s">
        <v>2998</v>
      </c>
      <c r="M191" t="s">
        <v>3048</v>
      </c>
      <c r="N191" t="s">
        <v>3049</v>
      </c>
      <c r="O191" t="s">
        <v>1960</v>
      </c>
      <c r="P191" t="s">
        <v>3001</v>
      </c>
      <c r="Q191" t="s">
        <v>3002</v>
      </c>
      <c r="R191" t="s">
        <v>3003</v>
      </c>
      <c r="S191" s="34">
        <v>42452</v>
      </c>
      <c r="T191" s="34">
        <v>44545</v>
      </c>
      <c r="U191" t="s">
        <v>1963</v>
      </c>
      <c r="V191" s="13">
        <v>2098</v>
      </c>
      <c r="W191">
        <v>6</v>
      </c>
      <c r="X191">
        <v>0</v>
      </c>
      <c r="Y191" s="54">
        <v>0</v>
      </c>
      <c r="AM191" t="s">
        <v>1978</v>
      </c>
      <c r="AN191" t="s">
        <v>1979</v>
      </c>
      <c r="AO191" t="s">
        <v>1980</v>
      </c>
      <c r="AP191" t="s">
        <v>2053</v>
      </c>
      <c r="AQ191" t="s">
        <v>3004</v>
      </c>
    </row>
    <row r="192" spans="1:43" ht="23.9" customHeight="1">
      <c r="A192" t="b">
        <v>1</v>
      </c>
      <c r="B192" t="s">
        <v>3050</v>
      </c>
      <c r="C192" t="s">
        <v>1951</v>
      </c>
      <c r="D192" t="s">
        <v>3051</v>
      </c>
      <c r="E192" t="s">
        <v>800</v>
      </c>
      <c r="F192" t="s">
        <v>802</v>
      </c>
      <c r="G192" t="s">
        <v>801</v>
      </c>
      <c r="H192" t="s">
        <v>3052</v>
      </c>
      <c r="I192" t="s">
        <v>3053</v>
      </c>
      <c r="J192" t="s">
        <v>2175</v>
      </c>
      <c r="K192" t="s">
        <v>3054</v>
      </c>
      <c r="L192" t="s">
        <v>3055</v>
      </c>
      <c r="M192" t="s">
        <v>3056</v>
      </c>
      <c r="N192" t="s">
        <v>3057</v>
      </c>
      <c r="O192" t="s">
        <v>1960</v>
      </c>
      <c r="P192" t="s">
        <v>3058</v>
      </c>
      <c r="Q192" t="s">
        <v>38</v>
      </c>
      <c r="R192" t="s">
        <v>3059</v>
      </c>
      <c r="S192" s="34">
        <v>43755</v>
      </c>
      <c r="T192" s="34">
        <v>44596</v>
      </c>
      <c r="U192" t="s">
        <v>1963</v>
      </c>
      <c r="V192" s="13">
        <v>0</v>
      </c>
      <c r="W192">
        <v>22</v>
      </c>
      <c r="X192">
        <v>4</v>
      </c>
      <c r="Y192" s="54">
        <v>18.2</v>
      </c>
      <c r="Z192" t="s">
        <v>3060</v>
      </c>
      <c r="AJ192" t="s">
        <v>3061</v>
      </c>
      <c r="AM192" t="s">
        <v>1978</v>
      </c>
      <c r="AN192" t="s">
        <v>1979</v>
      </c>
      <c r="AO192" t="s">
        <v>1980</v>
      </c>
      <c r="AP192" t="s">
        <v>2053</v>
      </c>
      <c r="AQ192" t="s">
        <v>3062</v>
      </c>
    </row>
    <row r="193" spans="1:43" ht="23.9" customHeight="1">
      <c r="A193" t="b">
        <v>0</v>
      </c>
      <c r="B193" t="s">
        <v>2993</v>
      </c>
      <c r="C193" t="s">
        <v>1966</v>
      </c>
      <c r="D193" t="s">
        <v>2994</v>
      </c>
      <c r="E193" t="s">
        <v>748</v>
      </c>
      <c r="F193" t="s">
        <v>750</v>
      </c>
      <c r="G193" t="s">
        <v>749</v>
      </c>
      <c r="H193" t="s">
        <v>3063</v>
      </c>
      <c r="I193" t="s">
        <v>2569</v>
      </c>
      <c r="J193" t="s">
        <v>1955</v>
      </c>
      <c r="K193" t="s">
        <v>3064</v>
      </c>
      <c r="L193" t="s">
        <v>2998</v>
      </c>
      <c r="M193" t="s">
        <v>3065</v>
      </c>
      <c r="N193" t="s">
        <v>3066</v>
      </c>
      <c r="O193" t="s">
        <v>1960</v>
      </c>
      <c r="P193" t="s">
        <v>3001</v>
      </c>
      <c r="Q193" t="s">
        <v>3002</v>
      </c>
      <c r="R193" t="s">
        <v>3003</v>
      </c>
      <c r="S193" s="34">
        <v>42452</v>
      </c>
      <c r="T193" s="34">
        <v>44545</v>
      </c>
      <c r="U193" t="s">
        <v>1963</v>
      </c>
      <c r="V193" s="13">
        <v>2098</v>
      </c>
      <c r="W193">
        <v>3</v>
      </c>
      <c r="X193">
        <v>0</v>
      </c>
      <c r="Y193" s="54">
        <v>0</v>
      </c>
      <c r="AM193" t="s">
        <v>1978</v>
      </c>
      <c r="AN193" t="s">
        <v>1979</v>
      </c>
      <c r="AO193" t="s">
        <v>1980</v>
      </c>
      <c r="AP193" t="s">
        <v>2053</v>
      </c>
      <c r="AQ193" t="s">
        <v>3004</v>
      </c>
    </row>
    <row r="194" spans="1:43" ht="23.9" customHeight="1">
      <c r="A194" t="b">
        <v>0</v>
      </c>
      <c r="B194" t="s">
        <v>2847</v>
      </c>
      <c r="C194" t="s">
        <v>1951</v>
      </c>
      <c r="D194" t="s">
        <v>2848</v>
      </c>
      <c r="E194" t="s">
        <v>719</v>
      </c>
      <c r="F194" t="s">
        <v>721</v>
      </c>
      <c r="G194" t="s">
        <v>720</v>
      </c>
      <c r="H194" t="s">
        <v>3067</v>
      </c>
      <c r="I194" t="s">
        <v>2850</v>
      </c>
      <c r="J194" t="s">
        <v>2175</v>
      </c>
      <c r="K194" t="s">
        <v>3068</v>
      </c>
      <c r="L194" t="s">
        <v>2852</v>
      </c>
      <c r="M194" t="s">
        <v>3069</v>
      </c>
      <c r="N194" t="s">
        <v>2854</v>
      </c>
      <c r="O194" t="s">
        <v>1960</v>
      </c>
      <c r="P194" t="s">
        <v>2855</v>
      </c>
      <c r="Q194" t="s">
        <v>2856</v>
      </c>
      <c r="R194" t="s">
        <v>2857</v>
      </c>
      <c r="S194" s="34">
        <v>41927</v>
      </c>
      <c r="T194" s="34">
        <v>44490</v>
      </c>
      <c r="U194" t="s">
        <v>1963</v>
      </c>
      <c r="V194" s="13">
        <v>0</v>
      </c>
      <c r="W194">
        <v>6</v>
      </c>
      <c r="X194">
        <v>1</v>
      </c>
      <c r="Y194" s="54">
        <v>16.7</v>
      </c>
      <c r="AJ194" t="s">
        <v>2858</v>
      </c>
      <c r="AM194" t="s">
        <v>1978</v>
      </c>
      <c r="AN194" t="s">
        <v>2007</v>
      </c>
      <c r="AO194" t="s">
        <v>1980</v>
      </c>
      <c r="AP194" t="s">
        <v>2042</v>
      </c>
      <c r="AQ194" t="s">
        <v>2859</v>
      </c>
    </row>
    <row r="195" spans="1:43" ht="23.9" customHeight="1">
      <c r="A195" t="b">
        <v>0</v>
      </c>
      <c r="B195" t="s">
        <v>2993</v>
      </c>
      <c r="C195" t="s">
        <v>1966</v>
      </c>
      <c r="D195" t="s">
        <v>2994</v>
      </c>
      <c r="E195" t="s">
        <v>748</v>
      </c>
      <c r="F195" t="s">
        <v>750</v>
      </c>
      <c r="G195" t="s">
        <v>749</v>
      </c>
      <c r="H195" t="s">
        <v>3070</v>
      </c>
      <c r="I195" t="s">
        <v>2569</v>
      </c>
      <c r="J195" t="s">
        <v>1955</v>
      </c>
      <c r="K195" t="s">
        <v>3071</v>
      </c>
      <c r="L195" t="s">
        <v>2998</v>
      </c>
      <c r="M195" t="s">
        <v>3072</v>
      </c>
      <c r="N195" t="s">
        <v>3073</v>
      </c>
      <c r="O195" t="s">
        <v>1960</v>
      </c>
      <c r="P195" t="s">
        <v>3001</v>
      </c>
      <c r="Q195" t="s">
        <v>3002</v>
      </c>
      <c r="R195" t="s">
        <v>3003</v>
      </c>
      <c r="S195" s="34">
        <v>42452</v>
      </c>
      <c r="T195" s="34">
        <v>44545</v>
      </c>
      <c r="U195" t="s">
        <v>1963</v>
      </c>
      <c r="V195" s="13">
        <v>2098</v>
      </c>
      <c r="W195">
        <v>4</v>
      </c>
      <c r="X195">
        <v>0</v>
      </c>
      <c r="Y195" s="54">
        <v>0</v>
      </c>
      <c r="AM195" t="s">
        <v>1978</v>
      </c>
      <c r="AN195" t="s">
        <v>1979</v>
      </c>
      <c r="AO195" t="s">
        <v>1980</v>
      </c>
      <c r="AP195" t="s">
        <v>2053</v>
      </c>
      <c r="AQ195" t="s">
        <v>3004</v>
      </c>
    </row>
    <row r="196" spans="1:43" ht="23.9" customHeight="1">
      <c r="A196" t="b">
        <v>1</v>
      </c>
      <c r="B196" t="s">
        <v>3074</v>
      </c>
      <c r="C196" t="s">
        <v>1951</v>
      </c>
      <c r="D196" t="s">
        <v>3075</v>
      </c>
      <c r="E196" t="s">
        <v>480</v>
      </c>
      <c r="F196" t="s">
        <v>482</v>
      </c>
      <c r="G196" t="s">
        <v>481</v>
      </c>
      <c r="H196" t="s">
        <v>3076</v>
      </c>
      <c r="I196" t="s">
        <v>3077</v>
      </c>
      <c r="J196" t="s">
        <v>2175</v>
      </c>
      <c r="K196" t="s">
        <v>3078</v>
      </c>
      <c r="L196" t="s">
        <v>2025</v>
      </c>
      <c r="M196" t="s">
        <v>3079</v>
      </c>
      <c r="N196" t="s">
        <v>3080</v>
      </c>
      <c r="O196" t="s">
        <v>1960</v>
      </c>
      <c r="P196" t="s">
        <v>3081</v>
      </c>
      <c r="Q196" t="s">
        <v>3082</v>
      </c>
      <c r="R196" t="s">
        <v>3083</v>
      </c>
      <c r="S196" s="34">
        <v>40914</v>
      </c>
      <c r="T196" s="34">
        <v>42569</v>
      </c>
      <c r="U196" t="s">
        <v>1963</v>
      </c>
      <c r="V196" s="13">
        <v>0</v>
      </c>
      <c r="W196">
        <v>6</v>
      </c>
      <c r="X196">
        <v>1</v>
      </c>
      <c r="Y196" s="54">
        <v>16.666666670000001</v>
      </c>
      <c r="Z196" t="s">
        <v>3084</v>
      </c>
      <c r="AA196" t="s">
        <v>3044</v>
      </c>
      <c r="AM196" t="s">
        <v>1978</v>
      </c>
      <c r="AN196" t="s">
        <v>1979</v>
      </c>
      <c r="AO196" t="s">
        <v>1980</v>
      </c>
      <c r="AP196" t="s">
        <v>2053</v>
      </c>
      <c r="AQ196" t="s">
        <v>3085</v>
      </c>
    </row>
    <row r="197" spans="1:43" ht="23.9" customHeight="1">
      <c r="A197" t="b">
        <v>0</v>
      </c>
      <c r="B197" t="s">
        <v>2993</v>
      </c>
      <c r="C197" t="s">
        <v>1966</v>
      </c>
      <c r="D197" t="s">
        <v>2994</v>
      </c>
      <c r="E197" t="s">
        <v>748</v>
      </c>
      <c r="F197" t="s">
        <v>750</v>
      </c>
      <c r="G197" t="s">
        <v>749</v>
      </c>
      <c r="H197" t="s">
        <v>3086</v>
      </c>
      <c r="I197" t="s">
        <v>2569</v>
      </c>
      <c r="J197" t="s">
        <v>1955</v>
      </c>
      <c r="K197" t="s">
        <v>3087</v>
      </c>
      <c r="L197" t="s">
        <v>2998</v>
      </c>
      <c r="M197" t="s">
        <v>3088</v>
      </c>
      <c r="N197" t="s">
        <v>3089</v>
      </c>
      <c r="O197" t="s">
        <v>1960</v>
      </c>
      <c r="P197" t="s">
        <v>3001</v>
      </c>
      <c r="Q197" t="s">
        <v>3002</v>
      </c>
      <c r="R197" t="s">
        <v>3003</v>
      </c>
      <c r="S197" s="34">
        <v>42452</v>
      </c>
      <c r="T197" s="34">
        <v>44545</v>
      </c>
      <c r="U197" t="s">
        <v>1963</v>
      </c>
      <c r="V197" s="13">
        <v>2098</v>
      </c>
      <c r="W197">
        <v>7</v>
      </c>
      <c r="X197">
        <v>0</v>
      </c>
      <c r="Y197" s="54">
        <v>0</v>
      </c>
      <c r="AM197" t="s">
        <v>1978</v>
      </c>
      <c r="AN197" t="s">
        <v>1979</v>
      </c>
      <c r="AO197" t="s">
        <v>1980</v>
      </c>
      <c r="AP197" t="s">
        <v>2053</v>
      </c>
      <c r="AQ197" t="s">
        <v>3004</v>
      </c>
    </row>
    <row r="198" spans="1:43" ht="23.9" customHeight="1">
      <c r="A198" t="b">
        <v>1</v>
      </c>
      <c r="B198" t="s">
        <v>2044</v>
      </c>
      <c r="C198" t="s">
        <v>1951</v>
      </c>
      <c r="D198" t="s">
        <v>2045</v>
      </c>
      <c r="E198" t="s">
        <v>550</v>
      </c>
      <c r="F198" t="s">
        <v>552</v>
      </c>
      <c r="G198" t="s">
        <v>551</v>
      </c>
      <c r="H198" t="s">
        <v>3090</v>
      </c>
      <c r="I198" t="s">
        <v>2000</v>
      </c>
      <c r="J198" t="s">
        <v>1955</v>
      </c>
      <c r="K198" t="s">
        <v>3091</v>
      </c>
      <c r="L198" t="s">
        <v>2048</v>
      </c>
      <c r="M198" t="s">
        <v>3092</v>
      </c>
      <c r="N198" t="s">
        <v>3093</v>
      </c>
      <c r="O198" t="s">
        <v>1974</v>
      </c>
      <c r="P198" t="s">
        <v>2051</v>
      </c>
      <c r="Q198" t="s">
        <v>38</v>
      </c>
      <c r="R198" t="s">
        <v>2052</v>
      </c>
      <c r="S198" s="34">
        <v>42662</v>
      </c>
      <c r="T198" s="34">
        <v>44298</v>
      </c>
      <c r="U198" t="s">
        <v>1963</v>
      </c>
      <c r="V198" s="13">
        <v>0</v>
      </c>
      <c r="W198">
        <v>79</v>
      </c>
      <c r="X198">
        <v>9</v>
      </c>
      <c r="Y198" s="54">
        <v>11.4</v>
      </c>
      <c r="Z198" t="s">
        <v>2048</v>
      </c>
      <c r="AM198" t="s">
        <v>1978</v>
      </c>
      <c r="AP198" t="s">
        <v>2053</v>
      </c>
      <c r="AQ198" t="s">
        <v>2054</v>
      </c>
    </row>
    <row r="199" spans="1:43" ht="23.9" customHeight="1">
      <c r="A199" t="b">
        <v>0</v>
      </c>
      <c r="B199" t="s">
        <v>2993</v>
      </c>
      <c r="C199" t="s">
        <v>1966</v>
      </c>
      <c r="D199" t="s">
        <v>2994</v>
      </c>
      <c r="E199" t="s">
        <v>658</v>
      </c>
      <c r="F199" t="s">
        <v>660</v>
      </c>
      <c r="G199" t="s">
        <v>659</v>
      </c>
      <c r="H199" t="s">
        <v>3094</v>
      </c>
      <c r="I199" t="s">
        <v>2996</v>
      </c>
      <c r="J199" t="s">
        <v>1955</v>
      </c>
      <c r="K199" t="s">
        <v>3095</v>
      </c>
      <c r="L199" t="s">
        <v>2998</v>
      </c>
      <c r="M199" t="s">
        <v>3048</v>
      </c>
      <c r="N199" t="s">
        <v>3096</v>
      </c>
      <c r="O199" t="s">
        <v>1960</v>
      </c>
      <c r="P199" t="s">
        <v>3001</v>
      </c>
      <c r="Q199" t="s">
        <v>3002</v>
      </c>
      <c r="R199" t="s">
        <v>3003</v>
      </c>
      <c r="S199" s="34">
        <v>42452</v>
      </c>
      <c r="T199" s="34">
        <v>44545</v>
      </c>
      <c r="U199" t="s">
        <v>1963</v>
      </c>
      <c r="V199" s="13">
        <v>2098</v>
      </c>
      <c r="W199">
        <v>36</v>
      </c>
      <c r="X199">
        <v>0</v>
      </c>
      <c r="Y199" s="54">
        <v>0</v>
      </c>
      <c r="AM199" t="s">
        <v>1978</v>
      </c>
      <c r="AN199" t="s">
        <v>1979</v>
      </c>
      <c r="AO199" t="s">
        <v>1980</v>
      </c>
      <c r="AP199" t="s">
        <v>2053</v>
      </c>
      <c r="AQ199" t="s">
        <v>3004</v>
      </c>
    </row>
    <row r="200" spans="1:43" ht="23.9" customHeight="1">
      <c r="A200" t="b">
        <v>1</v>
      </c>
      <c r="B200" t="s">
        <v>2044</v>
      </c>
      <c r="C200" t="s">
        <v>1951</v>
      </c>
      <c r="D200" t="s">
        <v>2045</v>
      </c>
      <c r="E200" t="s">
        <v>550</v>
      </c>
      <c r="F200" t="s">
        <v>552</v>
      </c>
      <c r="G200" t="s">
        <v>551</v>
      </c>
      <c r="H200" t="s">
        <v>3097</v>
      </c>
      <c r="I200" t="s">
        <v>2000</v>
      </c>
      <c r="J200" t="s">
        <v>1955</v>
      </c>
      <c r="K200" t="s">
        <v>3098</v>
      </c>
      <c r="L200" t="s">
        <v>2048</v>
      </c>
      <c r="M200" t="s">
        <v>3099</v>
      </c>
      <c r="N200" t="s">
        <v>3100</v>
      </c>
      <c r="O200" t="s">
        <v>1974</v>
      </c>
      <c r="P200" t="s">
        <v>2051</v>
      </c>
      <c r="Q200" t="s">
        <v>2152</v>
      </c>
      <c r="R200" t="s">
        <v>2052</v>
      </c>
      <c r="S200" s="34">
        <v>42662</v>
      </c>
      <c r="T200" s="34">
        <v>44298</v>
      </c>
      <c r="U200" t="s">
        <v>1963</v>
      </c>
      <c r="V200" s="13">
        <v>0</v>
      </c>
      <c r="W200">
        <v>9</v>
      </c>
      <c r="X200">
        <v>1</v>
      </c>
      <c r="Y200" s="54">
        <v>11.1</v>
      </c>
      <c r="Z200" t="s">
        <v>2048</v>
      </c>
      <c r="AM200" t="s">
        <v>1978</v>
      </c>
      <c r="AP200" t="s">
        <v>2053</v>
      </c>
      <c r="AQ200" t="s">
        <v>2054</v>
      </c>
    </row>
    <row r="201" spans="1:43" ht="23.9" customHeight="1">
      <c r="A201" t="b">
        <v>0</v>
      </c>
      <c r="B201" t="s">
        <v>2993</v>
      </c>
      <c r="C201" t="s">
        <v>1966</v>
      </c>
      <c r="D201" t="s">
        <v>2994</v>
      </c>
      <c r="E201" t="s">
        <v>748</v>
      </c>
      <c r="F201" t="s">
        <v>750</v>
      </c>
      <c r="G201" t="s">
        <v>749</v>
      </c>
      <c r="H201" t="s">
        <v>3101</v>
      </c>
      <c r="I201" t="s">
        <v>2569</v>
      </c>
      <c r="J201" t="s">
        <v>1955</v>
      </c>
      <c r="K201" t="s">
        <v>3102</v>
      </c>
      <c r="L201" t="s">
        <v>2998</v>
      </c>
      <c r="M201" t="s">
        <v>3088</v>
      </c>
      <c r="N201" t="s">
        <v>3089</v>
      </c>
      <c r="O201" t="s">
        <v>1960</v>
      </c>
      <c r="P201" t="s">
        <v>3001</v>
      </c>
      <c r="Q201" t="s">
        <v>3002</v>
      </c>
      <c r="R201" t="s">
        <v>3003</v>
      </c>
      <c r="S201" s="34">
        <v>42452</v>
      </c>
      <c r="T201" s="34">
        <v>44545</v>
      </c>
      <c r="U201" t="s">
        <v>1963</v>
      </c>
      <c r="V201" s="13">
        <v>2098</v>
      </c>
      <c r="W201">
        <v>37</v>
      </c>
      <c r="X201">
        <v>0</v>
      </c>
      <c r="Y201" s="54">
        <v>0</v>
      </c>
      <c r="AM201" t="s">
        <v>1978</v>
      </c>
      <c r="AN201" t="s">
        <v>1979</v>
      </c>
      <c r="AO201" t="s">
        <v>1980</v>
      </c>
      <c r="AP201" t="s">
        <v>2053</v>
      </c>
      <c r="AQ201" t="s">
        <v>3004</v>
      </c>
    </row>
    <row r="202" spans="1:43" ht="23.9" customHeight="1">
      <c r="A202" t="b">
        <v>1</v>
      </c>
      <c r="B202" t="s">
        <v>3103</v>
      </c>
      <c r="C202" t="s">
        <v>1951</v>
      </c>
      <c r="D202" t="s">
        <v>3104</v>
      </c>
      <c r="E202" t="s">
        <v>814</v>
      </c>
      <c r="F202" t="s">
        <v>816</v>
      </c>
      <c r="G202" t="s">
        <v>815</v>
      </c>
      <c r="H202" t="s">
        <v>3105</v>
      </c>
      <c r="I202" t="s">
        <v>2036</v>
      </c>
      <c r="J202" t="s">
        <v>2175</v>
      </c>
      <c r="K202" t="s">
        <v>3106</v>
      </c>
      <c r="L202" t="s">
        <v>3107</v>
      </c>
      <c r="M202" t="s">
        <v>3108</v>
      </c>
      <c r="N202" t="s">
        <v>3109</v>
      </c>
      <c r="O202" t="s">
        <v>1974</v>
      </c>
      <c r="P202" t="s">
        <v>2028</v>
      </c>
      <c r="Q202" t="s">
        <v>38</v>
      </c>
      <c r="R202" t="s">
        <v>3110</v>
      </c>
      <c r="S202" s="34">
        <v>41702</v>
      </c>
      <c r="T202" s="34">
        <v>42586</v>
      </c>
      <c r="U202" t="s">
        <v>1977</v>
      </c>
      <c r="V202" s="13">
        <v>0</v>
      </c>
      <c r="W202">
        <v>20</v>
      </c>
      <c r="X202">
        <v>3</v>
      </c>
      <c r="Y202" s="54">
        <v>15</v>
      </c>
      <c r="AD202" t="s">
        <v>30</v>
      </c>
      <c r="AM202" t="s">
        <v>1978</v>
      </c>
      <c r="AN202" t="s">
        <v>1979</v>
      </c>
      <c r="AO202" t="s">
        <v>1980</v>
      </c>
      <c r="AP202" t="s">
        <v>2053</v>
      </c>
      <c r="AQ202" t="s">
        <v>3111</v>
      </c>
    </row>
    <row r="203" spans="1:43" ht="23.9" customHeight="1">
      <c r="A203" t="b">
        <v>0</v>
      </c>
      <c r="B203" t="s">
        <v>2993</v>
      </c>
      <c r="C203" t="s">
        <v>1966</v>
      </c>
      <c r="D203" t="s">
        <v>2994</v>
      </c>
      <c r="E203" t="s">
        <v>719</v>
      </c>
      <c r="F203" t="s">
        <v>721</v>
      </c>
      <c r="G203" t="s">
        <v>720</v>
      </c>
      <c r="H203" t="s">
        <v>3112</v>
      </c>
      <c r="I203" t="s">
        <v>3113</v>
      </c>
      <c r="J203" t="s">
        <v>1955</v>
      </c>
      <c r="K203" t="s">
        <v>2997</v>
      </c>
      <c r="L203" t="s">
        <v>2998</v>
      </c>
      <c r="M203" t="s">
        <v>2999</v>
      </c>
      <c r="N203" t="s">
        <v>3000</v>
      </c>
      <c r="O203" t="s">
        <v>1960</v>
      </c>
      <c r="P203" t="s">
        <v>3001</v>
      </c>
      <c r="Q203" t="s">
        <v>3002</v>
      </c>
      <c r="R203" t="s">
        <v>3003</v>
      </c>
      <c r="S203" s="34">
        <v>42452</v>
      </c>
      <c r="T203" s="34">
        <v>44545</v>
      </c>
      <c r="U203" t="s">
        <v>1963</v>
      </c>
      <c r="V203" s="13">
        <v>2098</v>
      </c>
      <c r="W203">
        <v>3</v>
      </c>
      <c r="X203">
        <v>0</v>
      </c>
      <c r="Y203" s="54">
        <v>0</v>
      </c>
      <c r="AM203" t="s">
        <v>1978</v>
      </c>
      <c r="AN203" t="s">
        <v>1979</v>
      </c>
      <c r="AO203" t="s">
        <v>1980</v>
      </c>
      <c r="AP203" t="s">
        <v>2053</v>
      </c>
      <c r="AQ203" t="s">
        <v>3004</v>
      </c>
    </row>
    <row r="204" spans="1:43" ht="23.9" customHeight="1">
      <c r="A204" t="b">
        <v>0</v>
      </c>
      <c r="B204" t="s">
        <v>3114</v>
      </c>
      <c r="C204" t="s">
        <v>1951</v>
      </c>
      <c r="D204" t="s">
        <v>3115</v>
      </c>
      <c r="E204" t="s">
        <v>170</v>
      </c>
      <c r="F204" t="s">
        <v>172</v>
      </c>
      <c r="G204" t="s">
        <v>171</v>
      </c>
      <c r="H204" t="s">
        <v>3116</v>
      </c>
      <c r="I204" t="s">
        <v>2557</v>
      </c>
      <c r="J204" t="s">
        <v>2175</v>
      </c>
      <c r="K204" t="s">
        <v>3117</v>
      </c>
      <c r="L204" t="s">
        <v>3107</v>
      </c>
      <c r="M204" t="s">
        <v>3118</v>
      </c>
      <c r="N204" t="s">
        <v>3119</v>
      </c>
      <c r="O204" t="s">
        <v>1960</v>
      </c>
      <c r="P204" t="s">
        <v>3120</v>
      </c>
      <c r="Q204" t="s">
        <v>3121</v>
      </c>
      <c r="R204" t="s">
        <v>3122</v>
      </c>
      <c r="S204" s="34">
        <v>42360</v>
      </c>
      <c r="T204" s="34">
        <v>43959</v>
      </c>
      <c r="U204" t="s">
        <v>1963</v>
      </c>
      <c r="V204" s="13">
        <v>0</v>
      </c>
      <c r="W204">
        <v>35</v>
      </c>
      <c r="X204">
        <v>5</v>
      </c>
      <c r="Y204" s="54">
        <v>14.3</v>
      </c>
      <c r="AM204" t="s">
        <v>1978</v>
      </c>
      <c r="AN204" t="s">
        <v>1979</v>
      </c>
      <c r="AO204" t="s">
        <v>1980</v>
      </c>
      <c r="AP204" t="s">
        <v>2053</v>
      </c>
      <c r="AQ204" t="s">
        <v>3123</v>
      </c>
    </row>
    <row r="205" spans="1:43" ht="23.9" customHeight="1">
      <c r="A205" t="b">
        <v>0</v>
      </c>
      <c r="B205" t="s">
        <v>2993</v>
      </c>
      <c r="C205" t="s">
        <v>1966</v>
      </c>
      <c r="D205" t="s">
        <v>2994</v>
      </c>
      <c r="E205" t="s">
        <v>719</v>
      </c>
      <c r="F205" t="s">
        <v>721</v>
      </c>
      <c r="G205" t="s">
        <v>720</v>
      </c>
      <c r="H205" t="s">
        <v>3124</v>
      </c>
      <c r="I205" t="s">
        <v>3113</v>
      </c>
      <c r="J205" t="s">
        <v>1955</v>
      </c>
      <c r="K205" t="s">
        <v>3017</v>
      </c>
      <c r="L205" t="s">
        <v>2998</v>
      </c>
      <c r="M205" t="s">
        <v>3018</v>
      </c>
      <c r="N205" t="s">
        <v>3019</v>
      </c>
      <c r="O205" t="s">
        <v>1960</v>
      </c>
      <c r="P205" t="s">
        <v>3001</v>
      </c>
      <c r="Q205" t="s">
        <v>3002</v>
      </c>
      <c r="R205" t="s">
        <v>3003</v>
      </c>
      <c r="S205" s="34">
        <v>42452</v>
      </c>
      <c r="T205" s="34">
        <v>44545</v>
      </c>
      <c r="U205" t="s">
        <v>1963</v>
      </c>
      <c r="V205" s="13">
        <v>2098</v>
      </c>
      <c r="W205">
        <v>4</v>
      </c>
      <c r="X205">
        <v>0</v>
      </c>
      <c r="Y205" s="54">
        <v>0</v>
      </c>
      <c r="AM205" t="s">
        <v>1978</v>
      </c>
      <c r="AN205" t="s">
        <v>1979</v>
      </c>
      <c r="AO205" t="s">
        <v>1980</v>
      </c>
      <c r="AP205" t="s">
        <v>2053</v>
      </c>
      <c r="AQ205" t="s">
        <v>3004</v>
      </c>
    </row>
    <row r="206" spans="1:43" ht="23.9" customHeight="1">
      <c r="A206" t="b">
        <v>0</v>
      </c>
      <c r="B206" t="s">
        <v>3114</v>
      </c>
      <c r="C206" t="s">
        <v>1951</v>
      </c>
      <c r="D206" t="s">
        <v>3115</v>
      </c>
      <c r="E206" t="s">
        <v>748</v>
      </c>
      <c r="F206" t="s">
        <v>750</v>
      </c>
      <c r="G206" t="s">
        <v>749</v>
      </c>
      <c r="H206" t="s">
        <v>3125</v>
      </c>
      <c r="I206" t="s">
        <v>2569</v>
      </c>
      <c r="J206" t="s">
        <v>2175</v>
      </c>
      <c r="K206" t="s">
        <v>3117</v>
      </c>
      <c r="L206" t="s">
        <v>3107</v>
      </c>
      <c r="M206" t="s">
        <v>3118</v>
      </c>
      <c r="N206" t="s">
        <v>3119</v>
      </c>
      <c r="O206" t="s">
        <v>1960</v>
      </c>
      <c r="P206" t="s">
        <v>3120</v>
      </c>
      <c r="Q206" t="s">
        <v>3121</v>
      </c>
      <c r="R206" t="s">
        <v>3122</v>
      </c>
      <c r="S206" s="34">
        <v>42360</v>
      </c>
      <c r="T206" s="34">
        <v>43959</v>
      </c>
      <c r="U206" t="s">
        <v>1963</v>
      </c>
      <c r="V206" s="13">
        <v>0</v>
      </c>
      <c r="W206">
        <v>35</v>
      </c>
      <c r="X206">
        <v>5</v>
      </c>
      <c r="Y206" s="54">
        <v>14.3</v>
      </c>
      <c r="AM206" t="s">
        <v>1978</v>
      </c>
      <c r="AN206" t="s">
        <v>1979</v>
      </c>
      <c r="AO206" t="s">
        <v>1980</v>
      </c>
      <c r="AP206" t="s">
        <v>2053</v>
      </c>
      <c r="AQ206" t="s">
        <v>3123</v>
      </c>
    </row>
    <row r="207" spans="1:43" ht="23.9" customHeight="1">
      <c r="A207" t="b">
        <v>0</v>
      </c>
      <c r="B207" t="s">
        <v>2993</v>
      </c>
      <c r="C207" t="s">
        <v>1966</v>
      </c>
      <c r="D207" t="s">
        <v>2994</v>
      </c>
      <c r="E207" t="s">
        <v>719</v>
      </c>
      <c r="F207" t="s">
        <v>721</v>
      </c>
      <c r="G207" t="s">
        <v>720</v>
      </c>
      <c r="H207" t="s">
        <v>3126</v>
      </c>
      <c r="I207" t="s">
        <v>3113</v>
      </c>
      <c r="J207" t="s">
        <v>1955</v>
      </c>
      <c r="K207" t="s">
        <v>3033</v>
      </c>
      <c r="L207" t="s">
        <v>2998</v>
      </c>
      <c r="M207" t="s">
        <v>3034</v>
      </c>
      <c r="N207" t="s">
        <v>3035</v>
      </c>
      <c r="O207" t="s">
        <v>1960</v>
      </c>
      <c r="P207" t="s">
        <v>3001</v>
      </c>
      <c r="Q207" t="s">
        <v>3002</v>
      </c>
      <c r="R207" t="s">
        <v>3003</v>
      </c>
      <c r="S207" s="34">
        <v>42452</v>
      </c>
      <c r="T207" s="34">
        <v>44545</v>
      </c>
      <c r="U207" t="s">
        <v>1963</v>
      </c>
      <c r="V207" s="13">
        <v>2098</v>
      </c>
      <c r="W207">
        <v>3</v>
      </c>
      <c r="X207">
        <v>0</v>
      </c>
      <c r="Y207" s="54">
        <v>0</v>
      </c>
      <c r="AM207" t="s">
        <v>1978</v>
      </c>
      <c r="AN207" t="s">
        <v>1979</v>
      </c>
      <c r="AO207" t="s">
        <v>1980</v>
      </c>
      <c r="AP207" t="s">
        <v>2053</v>
      </c>
      <c r="AQ207" t="s">
        <v>3004</v>
      </c>
    </row>
    <row r="208" spans="1:43" ht="23.9" customHeight="1">
      <c r="A208" t="b">
        <v>0</v>
      </c>
      <c r="B208" t="s">
        <v>3127</v>
      </c>
      <c r="C208" t="s">
        <v>1951</v>
      </c>
      <c r="D208" t="s">
        <v>3128</v>
      </c>
      <c r="E208" t="s">
        <v>1230</v>
      </c>
      <c r="F208" t="s">
        <v>1232</v>
      </c>
      <c r="G208" t="s">
        <v>1231</v>
      </c>
      <c r="H208" t="s">
        <v>3129</v>
      </c>
      <c r="I208" t="s">
        <v>3130</v>
      </c>
      <c r="J208" t="s">
        <v>2175</v>
      </c>
      <c r="K208" t="s">
        <v>3131</v>
      </c>
      <c r="L208" t="s">
        <v>3132</v>
      </c>
      <c r="M208" t="s">
        <v>3133</v>
      </c>
      <c r="N208" t="s">
        <v>3134</v>
      </c>
      <c r="O208" t="s">
        <v>1960</v>
      </c>
      <c r="P208" t="s">
        <v>3135</v>
      </c>
      <c r="Q208" t="s">
        <v>38</v>
      </c>
      <c r="R208" t="s">
        <v>3136</v>
      </c>
      <c r="S208" s="34">
        <v>42676</v>
      </c>
      <c r="T208" s="34">
        <v>43871</v>
      </c>
      <c r="U208" t="s">
        <v>1963</v>
      </c>
      <c r="V208" s="13">
        <v>0</v>
      </c>
      <c r="W208">
        <v>7</v>
      </c>
      <c r="X208">
        <v>1</v>
      </c>
      <c r="Y208" s="54">
        <v>14.3</v>
      </c>
      <c r="Z208" t="s">
        <v>3137</v>
      </c>
      <c r="AM208" t="s">
        <v>1978</v>
      </c>
      <c r="AN208" t="s">
        <v>1979</v>
      </c>
      <c r="AO208" t="s">
        <v>1980</v>
      </c>
      <c r="AP208" t="s">
        <v>2042</v>
      </c>
      <c r="AQ208" t="s">
        <v>3138</v>
      </c>
    </row>
    <row r="209" spans="1:43" ht="23.9" customHeight="1">
      <c r="A209" t="b">
        <v>0</v>
      </c>
      <c r="B209" t="s">
        <v>2993</v>
      </c>
      <c r="C209" t="s">
        <v>1966</v>
      </c>
      <c r="D209" t="s">
        <v>2994</v>
      </c>
      <c r="E209" t="s">
        <v>719</v>
      </c>
      <c r="F209" t="s">
        <v>721</v>
      </c>
      <c r="G209" t="s">
        <v>720</v>
      </c>
      <c r="H209" t="s">
        <v>3139</v>
      </c>
      <c r="I209" t="s">
        <v>3113</v>
      </c>
      <c r="J209" t="s">
        <v>1955</v>
      </c>
      <c r="K209" t="s">
        <v>3047</v>
      </c>
      <c r="L209" t="s">
        <v>2998</v>
      </c>
      <c r="M209" t="s">
        <v>3048</v>
      </c>
      <c r="N209" t="s">
        <v>3049</v>
      </c>
      <c r="O209" t="s">
        <v>1960</v>
      </c>
      <c r="P209" t="s">
        <v>3001</v>
      </c>
      <c r="Q209" t="s">
        <v>3002</v>
      </c>
      <c r="R209" t="s">
        <v>3003</v>
      </c>
      <c r="S209" s="34">
        <v>42452</v>
      </c>
      <c r="T209" s="34">
        <v>44545</v>
      </c>
      <c r="U209" t="s">
        <v>1963</v>
      </c>
      <c r="V209" s="13">
        <v>2098</v>
      </c>
      <c r="W209">
        <v>6</v>
      </c>
      <c r="X209">
        <v>0</v>
      </c>
      <c r="Y209" s="54">
        <v>0</v>
      </c>
      <c r="AM209" t="s">
        <v>1978</v>
      </c>
      <c r="AN209" t="s">
        <v>1979</v>
      </c>
      <c r="AO209" t="s">
        <v>1980</v>
      </c>
      <c r="AP209" t="s">
        <v>2053</v>
      </c>
      <c r="AQ209" t="s">
        <v>3004</v>
      </c>
    </row>
    <row r="210" spans="1:43" ht="23.9" customHeight="1">
      <c r="A210" t="b">
        <v>0</v>
      </c>
      <c r="B210" t="s">
        <v>3140</v>
      </c>
      <c r="C210" t="s">
        <v>1951</v>
      </c>
      <c r="D210" t="s">
        <v>3141</v>
      </c>
      <c r="E210" t="s">
        <v>1244</v>
      </c>
      <c r="F210" t="s">
        <v>1246</v>
      </c>
      <c r="G210" t="s">
        <v>1245</v>
      </c>
      <c r="H210" t="s">
        <v>3142</v>
      </c>
      <c r="I210" t="s">
        <v>3008</v>
      </c>
      <c r="J210" t="s">
        <v>2175</v>
      </c>
      <c r="K210" t="s">
        <v>3143</v>
      </c>
      <c r="L210" t="s">
        <v>3144</v>
      </c>
      <c r="M210" t="s">
        <v>3145</v>
      </c>
      <c r="N210" t="s">
        <v>3146</v>
      </c>
      <c r="O210" t="s">
        <v>1960</v>
      </c>
      <c r="P210" t="s">
        <v>3147</v>
      </c>
      <c r="Q210" t="s">
        <v>38</v>
      </c>
      <c r="R210" t="s">
        <v>3148</v>
      </c>
      <c r="S210" s="34">
        <v>43465</v>
      </c>
      <c r="T210" s="34">
        <v>44183</v>
      </c>
      <c r="U210" t="s">
        <v>1963</v>
      </c>
      <c r="V210" s="13">
        <v>0</v>
      </c>
      <c r="W210">
        <v>7</v>
      </c>
      <c r="X210">
        <v>1</v>
      </c>
      <c r="Y210" s="54">
        <v>14.3</v>
      </c>
      <c r="Z210" t="s">
        <v>3149</v>
      </c>
      <c r="AA210" t="s">
        <v>3150</v>
      </c>
      <c r="AD210" t="s">
        <v>41</v>
      </c>
      <c r="AG210">
        <v>7</v>
      </c>
      <c r="AH210">
        <v>1</v>
      </c>
      <c r="AI210">
        <v>100</v>
      </c>
      <c r="AM210" t="s">
        <v>1978</v>
      </c>
      <c r="AN210" t="s">
        <v>1979</v>
      </c>
      <c r="AO210" t="s">
        <v>1980</v>
      </c>
      <c r="AQ210" t="s">
        <v>3151</v>
      </c>
    </row>
    <row r="211" spans="1:43" ht="23.9" customHeight="1">
      <c r="A211" t="b">
        <v>0</v>
      </c>
      <c r="B211" t="s">
        <v>2993</v>
      </c>
      <c r="C211" t="s">
        <v>1966</v>
      </c>
      <c r="D211" t="s">
        <v>2994</v>
      </c>
      <c r="E211" t="s">
        <v>719</v>
      </c>
      <c r="F211" t="s">
        <v>721</v>
      </c>
      <c r="G211" t="s">
        <v>720</v>
      </c>
      <c r="H211" t="s">
        <v>3152</v>
      </c>
      <c r="I211" t="s">
        <v>3113</v>
      </c>
      <c r="J211" t="s">
        <v>1955</v>
      </c>
      <c r="K211" t="s">
        <v>3064</v>
      </c>
      <c r="L211" t="s">
        <v>2998</v>
      </c>
      <c r="M211" t="s">
        <v>3065</v>
      </c>
      <c r="N211" t="s">
        <v>3066</v>
      </c>
      <c r="O211" t="s">
        <v>1960</v>
      </c>
      <c r="P211" t="s">
        <v>3001</v>
      </c>
      <c r="Q211" t="s">
        <v>3002</v>
      </c>
      <c r="R211" t="s">
        <v>3003</v>
      </c>
      <c r="S211" s="34">
        <v>42452</v>
      </c>
      <c r="T211" s="34">
        <v>44545</v>
      </c>
      <c r="U211" t="s">
        <v>1963</v>
      </c>
      <c r="V211" s="13">
        <v>2098</v>
      </c>
      <c r="W211">
        <v>3</v>
      </c>
      <c r="X211">
        <v>0</v>
      </c>
      <c r="Y211" s="54">
        <v>0</v>
      </c>
      <c r="AM211" t="s">
        <v>1978</v>
      </c>
      <c r="AN211" t="s">
        <v>1979</v>
      </c>
      <c r="AO211" t="s">
        <v>1980</v>
      </c>
      <c r="AP211" t="s">
        <v>2053</v>
      </c>
      <c r="AQ211" t="s">
        <v>3004</v>
      </c>
    </row>
    <row r="212" spans="1:43" ht="23.9" customHeight="1">
      <c r="A212" t="b">
        <v>1</v>
      </c>
      <c r="B212" t="s">
        <v>2860</v>
      </c>
      <c r="C212" t="s">
        <v>1951</v>
      </c>
      <c r="D212" t="s">
        <v>2861</v>
      </c>
      <c r="E212" t="s">
        <v>685</v>
      </c>
      <c r="F212" t="s">
        <v>687</v>
      </c>
      <c r="G212" t="s">
        <v>686</v>
      </c>
      <c r="H212" t="s">
        <v>3153</v>
      </c>
      <c r="I212" t="s">
        <v>2863</v>
      </c>
      <c r="J212" t="s">
        <v>2175</v>
      </c>
      <c r="K212" t="s">
        <v>3154</v>
      </c>
      <c r="L212" t="s">
        <v>2864</v>
      </c>
      <c r="M212" t="s">
        <v>3155</v>
      </c>
      <c r="N212" t="s">
        <v>3156</v>
      </c>
      <c r="O212" t="s">
        <v>2867</v>
      </c>
      <c r="P212" t="s">
        <v>2868</v>
      </c>
      <c r="Q212" t="s">
        <v>38</v>
      </c>
      <c r="R212" t="s">
        <v>2869</v>
      </c>
      <c r="S212" s="34">
        <v>41710</v>
      </c>
      <c r="T212" s="34">
        <v>43370</v>
      </c>
      <c r="U212" t="s">
        <v>1963</v>
      </c>
      <c r="V212" s="13">
        <v>1</v>
      </c>
      <c r="W212">
        <v>7</v>
      </c>
      <c r="X212">
        <v>1</v>
      </c>
      <c r="Y212" s="54">
        <v>14.28571429</v>
      </c>
      <c r="Z212" t="s">
        <v>2870</v>
      </c>
      <c r="AA212" t="s">
        <v>2871</v>
      </c>
      <c r="AM212" t="s">
        <v>1978</v>
      </c>
      <c r="AN212" t="s">
        <v>2007</v>
      </c>
      <c r="AO212" t="s">
        <v>2285</v>
      </c>
      <c r="AP212" t="s">
        <v>2009</v>
      </c>
      <c r="AQ212" t="s">
        <v>2872</v>
      </c>
    </row>
    <row r="213" spans="1:43" ht="23.9" customHeight="1">
      <c r="A213" t="b">
        <v>0</v>
      </c>
      <c r="B213" t="s">
        <v>2993</v>
      </c>
      <c r="C213" t="s">
        <v>1966</v>
      </c>
      <c r="D213" t="s">
        <v>2994</v>
      </c>
      <c r="E213" t="s">
        <v>719</v>
      </c>
      <c r="F213" t="s">
        <v>721</v>
      </c>
      <c r="G213" t="s">
        <v>720</v>
      </c>
      <c r="H213" t="s">
        <v>3157</v>
      </c>
      <c r="I213" t="s">
        <v>3113</v>
      </c>
      <c r="J213" t="s">
        <v>1955</v>
      </c>
      <c r="K213" t="s">
        <v>3071</v>
      </c>
      <c r="L213" t="s">
        <v>2998</v>
      </c>
      <c r="M213" t="s">
        <v>3072</v>
      </c>
      <c r="N213" t="s">
        <v>3073</v>
      </c>
      <c r="O213" t="s">
        <v>1960</v>
      </c>
      <c r="P213" t="s">
        <v>3001</v>
      </c>
      <c r="Q213" t="s">
        <v>3002</v>
      </c>
      <c r="R213" t="s">
        <v>3003</v>
      </c>
      <c r="S213" s="34">
        <v>42452</v>
      </c>
      <c r="T213" s="34">
        <v>44545</v>
      </c>
      <c r="U213" t="s">
        <v>1963</v>
      </c>
      <c r="V213" s="13">
        <v>2098</v>
      </c>
      <c r="W213">
        <v>4</v>
      </c>
      <c r="X213">
        <v>0</v>
      </c>
      <c r="Y213" s="54">
        <v>0</v>
      </c>
      <c r="AM213" t="s">
        <v>1978</v>
      </c>
      <c r="AN213" t="s">
        <v>1979</v>
      </c>
      <c r="AO213" t="s">
        <v>1980</v>
      </c>
      <c r="AP213" t="s">
        <v>2053</v>
      </c>
      <c r="AQ213" t="s">
        <v>3004</v>
      </c>
    </row>
    <row r="214" spans="1:43" ht="23.9" customHeight="1">
      <c r="A214" t="b">
        <v>1</v>
      </c>
      <c r="B214" t="s">
        <v>2104</v>
      </c>
      <c r="C214" t="s">
        <v>2105</v>
      </c>
      <c r="D214" s="2" t="s">
        <v>2106</v>
      </c>
      <c r="E214" t="s">
        <v>179</v>
      </c>
      <c r="F214" t="s">
        <v>181</v>
      </c>
      <c r="G214" t="s">
        <v>180</v>
      </c>
      <c r="H214" t="s">
        <v>3158</v>
      </c>
      <c r="I214" t="s">
        <v>2108</v>
      </c>
      <c r="J214" t="s">
        <v>2175</v>
      </c>
      <c r="K214" t="s">
        <v>3159</v>
      </c>
      <c r="L214" t="s">
        <v>3160</v>
      </c>
      <c r="O214" t="s">
        <v>2112</v>
      </c>
      <c r="P214" t="s">
        <v>2112</v>
      </c>
      <c r="Q214"/>
      <c r="R214" t="s">
        <v>2112</v>
      </c>
      <c r="S214" s="34" t="s">
        <v>1964</v>
      </c>
      <c r="T214" s="34">
        <v>41482</v>
      </c>
      <c r="U214" t="s">
        <v>93</v>
      </c>
      <c r="V214" s="13">
        <v>0</v>
      </c>
      <c r="W214">
        <v>70</v>
      </c>
      <c r="X214">
        <v>1</v>
      </c>
      <c r="Y214" s="54">
        <v>14</v>
      </c>
      <c r="Z214" t="s">
        <v>2113</v>
      </c>
      <c r="AK214" t="s">
        <v>30</v>
      </c>
      <c r="AL214" t="s">
        <v>30</v>
      </c>
    </row>
    <row r="215" spans="1:43" ht="23.9" customHeight="1">
      <c r="A215" t="b">
        <v>0</v>
      </c>
      <c r="B215" t="s">
        <v>2993</v>
      </c>
      <c r="C215" t="s">
        <v>1966</v>
      </c>
      <c r="D215" t="s">
        <v>2994</v>
      </c>
      <c r="E215" t="s">
        <v>719</v>
      </c>
      <c r="F215" t="s">
        <v>721</v>
      </c>
      <c r="G215" t="s">
        <v>720</v>
      </c>
      <c r="H215" t="s">
        <v>3161</v>
      </c>
      <c r="I215" t="s">
        <v>3113</v>
      </c>
      <c r="J215" t="s">
        <v>1955</v>
      </c>
      <c r="K215" t="s">
        <v>3087</v>
      </c>
      <c r="L215" t="s">
        <v>2998</v>
      </c>
      <c r="M215" t="s">
        <v>3088</v>
      </c>
      <c r="N215" t="s">
        <v>3089</v>
      </c>
      <c r="O215" t="s">
        <v>1960</v>
      </c>
      <c r="P215" t="s">
        <v>3001</v>
      </c>
      <c r="Q215" t="s">
        <v>3002</v>
      </c>
      <c r="R215" t="s">
        <v>3003</v>
      </c>
      <c r="S215" s="34">
        <v>42452</v>
      </c>
      <c r="T215" s="34">
        <v>44545</v>
      </c>
      <c r="U215" t="s">
        <v>1963</v>
      </c>
      <c r="V215" s="13">
        <v>2098</v>
      </c>
      <c r="W215">
        <v>7</v>
      </c>
      <c r="X215">
        <v>0</v>
      </c>
      <c r="Y215" s="54">
        <v>0</v>
      </c>
      <c r="AM215" t="s">
        <v>1978</v>
      </c>
      <c r="AN215" t="s">
        <v>1979</v>
      </c>
      <c r="AO215" t="s">
        <v>1980</v>
      </c>
      <c r="AP215" t="s">
        <v>2053</v>
      </c>
      <c r="AQ215" t="s">
        <v>3004</v>
      </c>
    </row>
    <row r="216" spans="1:43" ht="23.9" customHeight="1">
      <c r="A216" t="b">
        <v>1</v>
      </c>
      <c r="B216" t="s">
        <v>3162</v>
      </c>
      <c r="C216" t="s">
        <v>1951</v>
      </c>
      <c r="D216" t="s">
        <v>3163</v>
      </c>
      <c r="E216" t="s">
        <v>187</v>
      </c>
      <c r="F216" t="s">
        <v>189</v>
      </c>
      <c r="G216" t="s">
        <v>188</v>
      </c>
      <c r="H216" t="s">
        <v>3164</v>
      </c>
      <c r="I216" t="s">
        <v>3165</v>
      </c>
      <c r="J216" t="s">
        <v>2175</v>
      </c>
      <c r="K216" t="s">
        <v>3166</v>
      </c>
      <c r="L216" t="s">
        <v>3167</v>
      </c>
      <c r="M216" t="s">
        <v>3168</v>
      </c>
      <c r="N216" t="s">
        <v>3169</v>
      </c>
      <c r="O216" t="s">
        <v>1960</v>
      </c>
      <c r="P216" t="s">
        <v>3170</v>
      </c>
      <c r="Q216" t="s">
        <v>3171</v>
      </c>
      <c r="R216" t="s">
        <v>3172</v>
      </c>
      <c r="S216" s="34">
        <v>42303</v>
      </c>
      <c r="T216" s="34">
        <v>44259</v>
      </c>
      <c r="U216" t="s">
        <v>1963</v>
      </c>
      <c r="V216" s="13">
        <v>0</v>
      </c>
      <c r="W216">
        <v>15</v>
      </c>
      <c r="X216">
        <v>2</v>
      </c>
      <c r="Y216" s="54">
        <v>13.3</v>
      </c>
      <c r="Z216" t="s">
        <v>3173</v>
      </c>
      <c r="AA216" t="s">
        <v>3174</v>
      </c>
      <c r="AM216" t="s">
        <v>1978</v>
      </c>
      <c r="AO216" t="s">
        <v>1980</v>
      </c>
      <c r="AQ216" t="s">
        <v>3175</v>
      </c>
    </row>
    <row r="217" spans="1:43" ht="23.9" customHeight="1">
      <c r="A217" t="b">
        <v>0</v>
      </c>
      <c r="B217" t="s">
        <v>2993</v>
      </c>
      <c r="C217" t="s">
        <v>1966</v>
      </c>
      <c r="D217" t="s">
        <v>2994</v>
      </c>
      <c r="E217" t="s">
        <v>719</v>
      </c>
      <c r="F217" t="s">
        <v>721</v>
      </c>
      <c r="G217" t="s">
        <v>720</v>
      </c>
      <c r="H217" t="s">
        <v>3176</v>
      </c>
      <c r="I217" t="s">
        <v>3113</v>
      </c>
      <c r="J217" t="s">
        <v>1955</v>
      </c>
      <c r="K217" t="s">
        <v>3095</v>
      </c>
      <c r="L217" t="s">
        <v>2998</v>
      </c>
      <c r="M217" t="s">
        <v>3048</v>
      </c>
      <c r="N217" t="s">
        <v>3096</v>
      </c>
      <c r="O217" t="s">
        <v>1960</v>
      </c>
      <c r="P217" t="s">
        <v>3001</v>
      </c>
      <c r="Q217" t="s">
        <v>3002</v>
      </c>
      <c r="R217" t="s">
        <v>3003</v>
      </c>
      <c r="S217" s="34">
        <v>42452</v>
      </c>
      <c r="T217" s="34">
        <v>44545</v>
      </c>
      <c r="U217" t="s">
        <v>1963</v>
      </c>
      <c r="V217" s="13">
        <v>2098</v>
      </c>
      <c r="W217">
        <v>38</v>
      </c>
      <c r="X217">
        <v>0</v>
      </c>
      <c r="Y217" s="54">
        <v>0</v>
      </c>
      <c r="AM217" t="s">
        <v>1978</v>
      </c>
      <c r="AN217" t="s">
        <v>1979</v>
      </c>
      <c r="AO217" t="s">
        <v>1980</v>
      </c>
      <c r="AP217" t="s">
        <v>2053</v>
      </c>
      <c r="AQ217" t="s">
        <v>3004</v>
      </c>
    </row>
    <row r="218" spans="1:43" ht="23.9" customHeight="1">
      <c r="A218" t="b">
        <v>1</v>
      </c>
      <c r="B218" t="s">
        <v>3177</v>
      </c>
      <c r="C218" t="s">
        <v>1951</v>
      </c>
      <c r="D218" t="s">
        <v>3178</v>
      </c>
      <c r="E218" t="s">
        <v>1160</v>
      </c>
      <c r="F218" t="s">
        <v>1162</v>
      </c>
      <c r="G218" t="s">
        <v>1161</v>
      </c>
      <c r="H218" t="s">
        <v>3179</v>
      </c>
      <c r="I218" t="s">
        <v>2451</v>
      </c>
      <c r="J218" t="s">
        <v>2175</v>
      </c>
      <c r="K218" t="s">
        <v>3180</v>
      </c>
      <c r="L218" t="s">
        <v>2025</v>
      </c>
      <c r="M218" t="s">
        <v>3181</v>
      </c>
      <c r="N218" t="s">
        <v>3182</v>
      </c>
      <c r="O218" t="s">
        <v>1974</v>
      </c>
      <c r="P218" t="s">
        <v>3183</v>
      </c>
      <c r="Q218" t="s">
        <v>38</v>
      </c>
      <c r="R218" t="s">
        <v>3184</v>
      </c>
      <c r="S218" s="34">
        <v>42431</v>
      </c>
      <c r="T218" s="34">
        <v>43418</v>
      </c>
      <c r="U218" t="s">
        <v>1977</v>
      </c>
      <c r="V218" s="13">
        <v>0</v>
      </c>
      <c r="W218">
        <v>281</v>
      </c>
      <c r="X218">
        <v>36</v>
      </c>
      <c r="Y218" s="54">
        <v>12.8</v>
      </c>
      <c r="Z218" t="s">
        <v>3185</v>
      </c>
      <c r="AA218" t="s">
        <v>2025</v>
      </c>
      <c r="AM218" t="s">
        <v>1978</v>
      </c>
      <c r="AN218" t="s">
        <v>2007</v>
      </c>
      <c r="AO218" t="s">
        <v>2008</v>
      </c>
      <c r="AP218" t="s">
        <v>2009</v>
      </c>
      <c r="AQ218" t="s">
        <v>3186</v>
      </c>
    </row>
    <row r="219" spans="1:43" ht="23.9" customHeight="1">
      <c r="A219" t="b">
        <v>0</v>
      </c>
      <c r="B219" t="s">
        <v>2993</v>
      </c>
      <c r="C219" t="s">
        <v>1966</v>
      </c>
      <c r="D219" t="s">
        <v>2994</v>
      </c>
      <c r="E219" t="s">
        <v>719</v>
      </c>
      <c r="F219" t="s">
        <v>721</v>
      </c>
      <c r="G219" t="s">
        <v>720</v>
      </c>
      <c r="H219" t="s">
        <v>3187</v>
      </c>
      <c r="I219" t="s">
        <v>3113</v>
      </c>
      <c r="J219" t="s">
        <v>1955</v>
      </c>
      <c r="K219" t="s">
        <v>3102</v>
      </c>
      <c r="L219" t="s">
        <v>2998</v>
      </c>
      <c r="M219" t="s">
        <v>3088</v>
      </c>
      <c r="N219" t="s">
        <v>3089</v>
      </c>
      <c r="O219" t="s">
        <v>1960</v>
      </c>
      <c r="P219" t="s">
        <v>3001</v>
      </c>
      <c r="Q219" t="s">
        <v>3002</v>
      </c>
      <c r="R219" t="s">
        <v>3003</v>
      </c>
      <c r="S219" s="34">
        <v>42452</v>
      </c>
      <c r="T219" s="34">
        <v>44545</v>
      </c>
      <c r="U219" t="s">
        <v>1963</v>
      </c>
      <c r="V219" s="13">
        <v>2098</v>
      </c>
      <c r="W219">
        <v>37</v>
      </c>
      <c r="X219">
        <v>0</v>
      </c>
      <c r="Y219" s="54">
        <v>0</v>
      </c>
      <c r="AM219" t="s">
        <v>1978</v>
      </c>
      <c r="AN219" t="s">
        <v>1979</v>
      </c>
      <c r="AO219" t="s">
        <v>1980</v>
      </c>
      <c r="AP219" t="s">
        <v>2053</v>
      </c>
      <c r="AQ219" t="s">
        <v>3004</v>
      </c>
    </row>
    <row r="220" spans="1:43" ht="23.9" customHeight="1">
      <c r="A220" t="b">
        <v>0</v>
      </c>
      <c r="B220" t="s">
        <v>3188</v>
      </c>
      <c r="C220" t="s">
        <v>1966</v>
      </c>
      <c r="D220" t="s">
        <v>3189</v>
      </c>
      <c r="E220" t="s">
        <v>658</v>
      </c>
      <c r="F220" t="s">
        <v>660</v>
      </c>
      <c r="G220" t="s">
        <v>659</v>
      </c>
      <c r="H220" t="s">
        <v>3190</v>
      </c>
      <c r="I220" t="s">
        <v>2996</v>
      </c>
      <c r="J220" t="s">
        <v>1955</v>
      </c>
      <c r="K220" t="s">
        <v>3191</v>
      </c>
      <c r="L220" t="s">
        <v>2160</v>
      </c>
      <c r="M220" t="s">
        <v>3192</v>
      </c>
      <c r="N220" t="s">
        <v>3193</v>
      </c>
      <c r="O220" t="s">
        <v>1974</v>
      </c>
      <c r="P220" t="s">
        <v>3194</v>
      </c>
      <c r="Q220" t="s">
        <v>3195</v>
      </c>
      <c r="R220" t="s">
        <v>3196</v>
      </c>
      <c r="S220" s="34">
        <v>42321</v>
      </c>
      <c r="T220" s="34">
        <v>45200</v>
      </c>
      <c r="U220" t="s">
        <v>1963</v>
      </c>
      <c r="V220" s="13">
        <v>728</v>
      </c>
      <c r="W220">
        <v>64</v>
      </c>
      <c r="X220">
        <v>6</v>
      </c>
      <c r="Y220" s="54">
        <v>9.3800000000000008</v>
      </c>
      <c r="AM220" t="s">
        <v>1978</v>
      </c>
      <c r="AN220" t="s">
        <v>2007</v>
      </c>
      <c r="AO220" t="s">
        <v>2008</v>
      </c>
      <c r="AP220" t="s">
        <v>2009</v>
      </c>
      <c r="AQ220" t="s">
        <v>3197</v>
      </c>
    </row>
    <row r="221" spans="1:43" ht="23.9" customHeight="1">
      <c r="A221" t="b">
        <v>1</v>
      </c>
      <c r="B221" t="s">
        <v>3198</v>
      </c>
      <c r="C221" t="s">
        <v>1966</v>
      </c>
      <c r="D221" t="s">
        <v>3199</v>
      </c>
      <c r="E221" t="s">
        <v>441</v>
      </c>
      <c r="F221" t="s">
        <v>443</v>
      </c>
      <c r="G221" t="s">
        <v>442</v>
      </c>
      <c r="H221" t="s">
        <v>3200</v>
      </c>
      <c r="I221" t="s">
        <v>3201</v>
      </c>
      <c r="J221" t="s">
        <v>1955</v>
      </c>
      <c r="K221" t="s">
        <v>3202</v>
      </c>
      <c r="L221" t="s">
        <v>2340</v>
      </c>
      <c r="M221" t="s">
        <v>3203</v>
      </c>
      <c r="N221" t="s">
        <v>3204</v>
      </c>
      <c r="O221" t="s">
        <v>1960</v>
      </c>
      <c r="P221" t="s">
        <v>3205</v>
      </c>
      <c r="Q221" t="s">
        <v>1168</v>
      </c>
      <c r="R221" t="s">
        <v>3206</v>
      </c>
      <c r="S221" s="34">
        <v>41572</v>
      </c>
      <c r="T221" s="34">
        <v>43725</v>
      </c>
      <c r="U221" t="s">
        <v>1963</v>
      </c>
      <c r="V221" s="13">
        <v>2190</v>
      </c>
      <c r="W221">
        <v>3</v>
      </c>
      <c r="X221">
        <v>0</v>
      </c>
      <c r="Y221" s="54">
        <v>0</v>
      </c>
      <c r="AA221" t="s">
        <v>3207</v>
      </c>
      <c r="AM221" t="s">
        <v>1978</v>
      </c>
      <c r="AN221" t="s">
        <v>1979</v>
      </c>
      <c r="AO221" t="s">
        <v>1980</v>
      </c>
      <c r="AQ221" t="s">
        <v>3208</v>
      </c>
    </row>
    <row r="222" spans="1:43" ht="23.9" customHeight="1">
      <c r="A222" t="b">
        <v>1</v>
      </c>
      <c r="B222" t="s">
        <v>3198</v>
      </c>
      <c r="C222" t="s">
        <v>1966</v>
      </c>
      <c r="D222" t="s">
        <v>3199</v>
      </c>
      <c r="E222" t="s">
        <v>441</v>
      </c>
      <c r="F222" t="s">
        <v>443</v>
      </c>
      <c r="G222" t="s">
        <v>442</v>
      </c>
      <c r="H222" t="s">
        <v>3209</v>
      </c>
      <c r="I222" t="s">
        <v>3201</v>
      </c>
      <c r="J222" t="s">
        <v>1955</v>
      </c>
      <c r="K222" t="s">
        <v>3210</v>
      </c>
      <c r="L222" t="s">
        <v>2340</v>
      </c>
      <c r="M222" t="s">
        <v>3211</v>
      </c>
      <c r="N222" t="s">
        <v>3212</v>
      </c>
      <c r="O222" t="s">
        <v>1960</v>
      </c>
      <c r="P222" t="s">
        <v>3205</v>
      </c>
      <c r="Q222" t="s">
        <v>1168</v>
      </c>
      <c r="R222" t="s">
        <v>3206</v>
      </c>
      <c r="S222" s="34">
        <v>41572</v>
      </c>
      <c r="T222" s="34">
        <v>43725</v>
      </c>
      <c r="U222" t="s">
        <v>1963</v>
      </c>
      <c r="V222" s="13">
        <v>2190</v>
      </c>
      <c r="W222">
        <v>5</v>
      </c>
      <c r="X222">
        <v>1</v>
      </c>
      <c r="Y222" s="54">
        <v>20</v>
      </c>
      <c r="AA222" t="s">
        <v>3207</v>
      </c>
      <c r="AM222" t="s">
        <v>1978</v>
      </c>
      <c r="AN222" t="s">
        <v>1979</v>
      </c>
      <c r="AO222" t="s">
        <v>1980</v>
      </c>
      <c r="AQ222" t="s">
        <v>3208</v>
      </c>
    </row>
    <row r="223" spans="1:43" ht="23.9" customHeight="1">
      <c r="A223" t="b">
        <v>1</v>
      </c>
      <c r="B223" t="s">
        <v>3198</v>
      </c>
      <c r="C223" t="s">
        <v>1966</v>
      </c>
      <c r="D223" t="s">
        <v>3199</v>
      </c>
      <c r="E223" t="s">
        <v>441</v>
      </c>
      <c r="F223" t="s">
        <v>443</v>
      </c>
      <c r="G223" t="s">
        <v>442</v>
      </c>
      <c r="H223" t="s">
        <v>3213</v>
      </c>
      <c r="I223" t="s">
        <v>3201</v>
      </c>
      <c r="J223" t="s">
        <v>1955</v>
      </c>
      <c r="K223" t="s">
        <v>3214</v>
      </c>
      <c r="L223" t="s">
        <v>2340</v>
      </c>
      <c r="M223" t="s">
        <v>3215</v>
      </c>
      <c r="N223" t="s">
        <v>3216</v>
      </c>
      <c r="O223" t="s">
        <v>1960</v>
      </c>
      <c r="P223" t="s">
        <v>3205</v>
      </c>
      <c r="Q223" t="s">
        <v>1168</v>
      </c>
      <c r="R223" t="s">
        <v>3206</v>
      </c>
      <c r="S223" s="34">
        <v>41572</v>
      </c>
      <c r="T223" s="34">
        <v>43725</v>
      </c>
      <c r="U223" t="s">
        <v>1963</v>
      </c>
      <c r="V223" s="13">
        <v>2190</v>
      </c>
      <c r="W223">
        <v>35</v>
      </c>
      <c r="X223">
        <v>4</v>
      </c>
      <c r="Y223" s="54">
        <v>11.42857143</v>
      </c>
      <c r="AA223" t="s">
        <v>3207</v>
      </c>
      <c r="AM223" t="s">
        <v>1978</v>
      </c>
      <c r="AN223" t="s">
        <v>1979</v>
      </c>
      <c r="AO223" t="s">
        <v>1980</v>
      </c>
      <c r="AQ223" t="s">
        <v>3208</v>
      </c>
    </row>
    <row r="224" spans="1:43" ht="23.9" customHeight="1">
      <c r="A224" t="b">
        <v>1</v>
      </c>
      <c r="B224" t="s">
        <v>3198</v>
      </c>
      <c r="C224" t="s">
        <v>1966</v>
      </c>
      <c r="D224" t="s">
        <v>3199</v>
      </c>
      <c r="E224" t="s">
        <v>441</v>
      </c>
      <c r="F224" t="s">
        <v>443</v>
      </c>
      <c r="G224" t="s">
        <v>442</v>
      </c>
      <c r="H224" t="s">
        <v>3217</v>
      </c>
      <c r="I224" t="s">
        <v>3201</v>
      </c>
      <c r="J224" t="s">
        <v>1955</v>
      </c>
      <c r="K224" t="s">
        <v>3218</v>
      </c>
      <c r="L224" t="s">
        <v>2340</v>
      </c>
      <c r="M224" t="s">
        <v>3219</v>
      </c>
      <c r="N224" t="s">
        <v>3220</v>
      </c>
      <c r="O224" t="s">
        <v>1960</v>
      </c>
      <c r="P224" t="s">
        <v>3205</v>
      </c>
      <c r="Q224" t="s">
        <v>1168</v>
      </c>
      <c r="R224" t="s">
        <v>3206</v>
      </c>
      <c r="S224" s="34">
        <v>41572</v>
      </c>
      <c r="T224" s="34">
        <v>43725</v>
      </c>
      <c r="U224" t="s">
        <v>1963</v>
      </c>
      <c r="V224" s="13">
        <v>2190</v>
      </c>
      <c r="W224">
        <v>247</v>
      </c>
      <c r="X224">
        <v>5</v>
      </c>
      <c r="Y224" s="54">
        <v>2.0242914980000002</v>
      </c>
      <c r="AA224" t="s">
        <v>3207</v>
      </c>
      <c r="AM224" t="s">
        <v>1978</v>
      </c>
      <c r="AN224" t="s">
        <v>1979</v>
      </c>
      <c r="AO224" t="s">
        <v>1980</v>
      </c>
      <c r="AQ224" t="s">
        <v>3208</v>
      </c>
    </row>
    <row r="225" spans="1:43" ht="23.9" customHeight="1">
      <c r="A225" t="b">
        <v>1</v>
      </c>
      <c r="B225" t="s">
        <v>3198</v>
      </c>
      <c r="C225" t="s">
        <v>1966</v>
      </c>
      <c r="D225" t="s">
        <v>3199</v>
      </c>
      <c r="E225" t="s">
        <v>441</v>
      </c>
      <c r="F225" t="s">
        <v>443</v>
      </c>
      <c r="G225" t="s">
        <v>442</v>
      </c>
      <c r="H225" t="s">
        <v>3221</v>
      </c>
      <c r="I225" t="s">
        <v>3201</v>
      </c>
      <c r="J225" t="s">
        <v>1955</v>
      </c>
      <c r="K225" t="s">
        <v>3222</v>
      </c>
      <c r="L225" t="s">
        <v>2340</v>
      </c>
      <c r="M225" t="s">
        <v>3223</v>
      </c>
      <c r="N225" t="s">
        <v>3224</v>
      </c>
      <c r="O225" t="s">
        <v>1960</v>
      </c>
      <c r="P225" t="s">
        <v>3205</v>
      </c>
      <c r="Q225" t="s">
        <v>1168</v>
      </c>
      <c r="R225" t="s">
        <v>3206</v>
      </c>
      <c r="S225" s="34">
        <v>41572</v>
      </c>
      <c r="T225" s="34">
        <v>43725</v>
      </c>
      <c r="U225" t="s">
        <v>1963</v>
      </c>
      <c r="V225" s="13">
        <v>2190</v>
      </c>
      <c r="W225">
        <v>22</v>
      </c>
      <c r="X225">
        <v>1</v>
      </c>
      <c r="Y225" s="54">
        <v>4.5454545450000001</v>
      </c>
      <c r="AA225" t="s">
        <v>3207</v>
      </c>
      <c r="AM225" t="s">
        <v>1978</v>
      </c>
      <c r="AN225" t="s">
        <v>1979</v>
      </c>
      <c r="AO225" t="s">
        <v>1980</v>
      </c>
      <c r="AQ225" t="s">
        <v>3208</v>
      </c>
    </row>
    <row r="226" spans="1:43" ht="23.9" customHeight="1">
      <c r="A226" t="b">
        <v>1</v>
      </c>
      <c r="B226" t="s">
        <v>3198</v>
      </c>
      <c r="C226" t="s">
        <v>1966</v>
      </c>
      <c r="D226" t="s">
        <v>3199</v>
      </c>
      <c r="E226" t="s">
        <v>1168</v>
      </c>
      <c r="F226" t="s">
        <v>1170</v>
      </c>
      <c r="G226" t="s">
        <v>1169</v>
      </c>
      <c r="H226" t="s">
        <v>3225</v>
      </c>
      <c r="I226" t="s">
        <v>3226</v>
      </c>
      <c r="J226" t="s">
        <v>1955</v>
      </c>
      <c r="K226" t="s">
        <v>3227</v>
      </c>
      <c r="L226" t="s">
        <v>2340</v>
      </c>
      <c r="M226" t="s">
        <v>3228</v>
      </c>
      <c r="N226" t="s">
        <v>3229</v>
      </c>
      <c r="O226" t="s">
        <v>1960</v>
      </c>
      <c r="P226" t="s">
        <v>3205</v>
      </c>
      <c r="Q226" t="s">
        <v>1168</v>
      </c>
      <c r="R226" t="s">
        <v>3206</v>
      </c>
      <c r="S226" s="34">
        <v>41572</v>
      </c>
      <c r="T226" s="34">
        <v>43725</v>
      </c>
      <c r="U226" t="s">
        <v>1963</v>
      </c>
      <c r="V226" s="13">
        <v>2190</v>
      </c>
      <c r="W226">
        <v>9</v>
      </c>
      <c r="X226">
        <v>0</v>
      </c>
      <c r="Y226" s="54">
        <v>0</v>
      </c>
      <c r="AA226" t="s">
        <v>3207</v>
      </c>
      <c r="AM226" t="s">
        <v>1978</v>
      </c>
      <c r="AN226" t="s">
        <v>1979</v>
      </c>
      <c r="AO226" t="s">
        <v>1980</v>
      </c>
      <c r="AQ226" t="s">
        <v>3208</v>
      </c>
    </row>
    <row r="227" spans="1:43" ht="23.9" customHeight="1">
      <c r="A227" t="b">
        <v>1</v>
      </c>
      <c r="B227" t="s">
        <v>3198</v>
      </c>
      <c r="C227" t="s">
        <v>1966</v>
      </c>
      <c r="D227" t="s">
        <v>3199</v>
      </c>
      <c r="E227" t="s">
        <v>1168</v>
      </c>
      <c r="F227" t="s">
        <v>1170</v>
      </c>
      <c r="G227" t="s">
        <v>1169</v>
      </c>
      <c r="H227" t="s">
        <v>3230</v>
      </c>
      <c r="I227" t="s">
        <v>3226</v>
      </c>
      <c r="J227" t="s">
        <v>1955</v>
      </c>
      <c r="K227" t="s">
        <v>3231</v>
      </c>
      <c r="L227" t="s">
        <v>2340</v>
      </c>
      <c r="M227" t="s">
        <v>3232</v>
      </c>
      <c r="N227" t="s">
        <v>3233</v>
      </c>
      <c r="O227" t="s">
        <v>1960</v>
      </c>
      <c r="P227" t="s">
        <v>3205</v>
      </c>
      <c r="Q227" t="s">
        <v>1168</v>
      </c>
      <c r="R227" t="s">
        <v>3206</v>
      </c>
      <c r="S227" s="34">
        <v>41572</v>
      </c>
      <c r="T227" s="34">
        <v>43725</v>
      </c>
      <c r="U227" t="s">
        <v>1963</v>
      </c>
      <c r="V227" s="13">
        <v>2190</v>
      </c>
      <c r="W227">
        <v>47</v>
      </c>
      <c r="X227">
        <v>6</v>
      </c>
      <c r="Y227" s="54">
        <v>12.76595745</v>
      </c>
      <c r="AA227" t="s">
        <v>3207</v>
      </c>
      <c r="AM227" t="s">
        <v>1978</v>
      </c>
      <c r="AN227" t="s">
        <v>1979</v>
      </c>
      <c r="AO227" t="s">
        <v>1980</v>
      </c>
      <c r="AQ227" t="s">
        <v>3208</v>
      </c>
    </row>
    <row r="228" spans="1:43" ht="23.9" customHeight="1">
      <c r="A228" t="b">
        <v>1</v>
      </c>
      <c r="B228" t="s">
        <v>3198</v>
      </c>
      <c r="C228" t="s">
        <v>1966</v>
      </c>
      <c r="D228" t="s">
        <v>3199</v>
      </c>
      <c r="E228" t="s">
        <v>1168</v>
      </c>
      <c r="F228" t="s">
        <v>1170</v>
      </c>
      <c r="G228" t="s">
        <v>1169</v>
      </c>
      <c r="H228" t="s">
        <v>3234</v>
      </c>
      <c r="I228" t="s">
        <v>3226</v>
      </c>
      <c r="J228" t="s">
        <v>1955</v>
      </c>
      <c r="K228" t="s">
        <v>3235</v>
      </c>
      <c r="L228" t="s">
        <v>2340</v>
      </c>
      <c r="M228" t="s">
        <v>3236</v>
      </c>
      <c r="N228" t="s">
        <v>3237</v>
      </c>
      <c r="O228" t="s">
        <v>1960</v>
      </c>
      <c r="P228" t="s">
        <v>3205</v>
      </c>
      <c r="Q228" t="s">
        <v>1168</v>
      </c>
      <c r="R228" t="s">
        <v>3206</v>
      </c>
      <c r="S228" s="34">
        <v>41572</v>
      </c>
      <c r="T228" s="34">
        <v>43725</v>
      </c>
      <c r="U228" t="s">
        <v>1963</v>
      </c>
      <c r="V228" s="13">
        <v>2190</v>
      </c>
      <c r="W228">
        <v>28</v>
      </c>
      <c r="X228">
        <v>1</v>
      </c>
      <c r="Y228" s="54">
        <v>3.5714285710000002</v>
      </c>
      <c r="AA228" t="s">
        <v>3207</v>
      </c>
      <c r="AM228" t="s">
        <v>1978</v>
      </c>
      <c r="AN228" t="s">
        <v>1979</v>
      </c>
      <c r="AO228" t="s">
        <v>1980</v>
      </c>
      <c r="AQ228" t="s">
        <v>3208</v>
      </c>
    </row>
    <row r="229" spans="1:43" ht="23.9" customHeight="1">
      <c r="A229" t="b">
        <v>1</v>
      </c>
      <c r="B229" t="s">
        <v>3198</v>
      </c>
      <c r="C229" t="s">
        <v>1966</v>
      </c>
      <c r="D229" t="s">
        <v>3199</v>
      </c>
      <c r="E229" t="s">
        <v>1168</v>
      </c>
      <c r="F229" t="s">
        <v>1170</v>
      </c>
      <c r="G229" t="s">
        <v>1169</v>
      </c>
      <c r="H229" t="s">
        <v>3238</v>
      </c>
      <c r="I229" t="s">
        <v>3226</v>
      </c>
      <c r="J229" t="s">
        <v>1955</v>
      </c>
      <c r="K229" t="s">
        <v>3239</v>
      </c>
      <c r="L229" t="s">
        <v>2340</v>
      </c>
      <c r="M229" t="s">
        <v>3240</v>
      </c>
      <c r="N229" t="s">
        <v>3241</v>
      </c>
      <c r="O229" t="s">
        <v>1960</v>
      </c>
      <c r="P229" t="s">
        <v>3205</v>
      </c>
      <c r="Q229" t="s">
        <v>1168</v>
      </c>
      <c r="R229" t="s">
        <v>3206</v>
      </c>
      <c r="S229" s="34">
        <v>41572</v>
      </c>
      <c r="T229" s="34">
        <v>43725</v>
      </c>
      <c r="U229" t="s">
        <v>1963</v>
      </c>
      <c r="V229" s="13">
        <v>2190</v>
      </c>
      <c r="W229">
        <v>211</v>
      </c>
      <c r="X229">
        <v>14</v>
      </c>
      <c r="Y229" s="54">
        <v>6.6350710900000003</v>
      </c>
      <c r="AA229" t="s">
        <v>3207</v>
      </c>
      <c r="AM229" t="s">
        <v>1978</v>
      </c>
      <c r="AN229" t="s">
        <v>1979</v>
      </c>
      <c r="AO229" t="s">
        <v>1980</v>
      </c>
      <c r="AQ229" t="s">
        <v>3208</v>
      </c>
    </row>
    <row r="230" spans="1:43" ht="23.9" customHeight="1">
      <c r="A230" t="b">
        <v>0</v>
      </c>
      <c r="B230" t="s">
        <v>2980</v>
      </c>
      <c r="C230" t="s">
        <v>1951</v>
      </c>
      <c r="D230" t="s">
        <v>2981</v>
      </c>
      <c r="E230" t="s">
        <v>1244</v>
      </c>
      <c r="F230" t="s">
        <v>1246</v>
      </c>
      <c r="G230" t="s">
        <v>1245</v>
      </c>
      <c r="H230" t="s">
        <v>3242</v>
      </c>
      <c r="I230" t="s">
        <v>3008</v>
      </c>
      <c r="J230" t="s">
        <v>1955</v>
      </c>
      <c r="K230" t="s">
        <v>3243</v>
      </c>
      <c r="L230" t="s">
        <v>2985</v>
      </c>
      <c r="M230" t="s">
        <v>3244</v>
      </c>
      <c r="N230" t="s">
        <v>3245</v>
      </c>
      <c r="O230" t="s">
        <v>1960</v>
      </c>
      <c r="P230" t="s">
        <v>2988</v>
      </c>
      <c r="Q230" t="s">
        <v>38</v>
      </c>
      <c r="R230" t="s">
        <v>2989</v>
      </c>
      <c r="S230" s="34">
        <v>40161</v>
      </c>
      <c r="T230" s="34">
        <v>43556</v>
      </c>
      <c r="U230" t="s">
        <v>1963</v>
      </c>
      <c r="V230" s="13">
        <v>0</v>
      </c>
      <c r="W230">
        <v>16</v>
      </c>
      <c r="X230">
        <v>2</v>
      </c>
      <c r="Y230" s="54">
        <v>12.5</v>
      </c>
      <c r="Z230" t="s">
        <v>2990</v>
      </c>
      <c r="AM230" t="s">
        <v>1978</v>
      </c>
      <c r="AN230" t="s">
        <v>1979</v>
      </c>
      <c r="AO230" t="s">
        <v>1980</v>
      </c>
      <c r="AP230" t="s">
        <v>2053</v>
      </c>
      <c r="AQ230" t="s">
        <v>2992</v>
      </c>
    </row>
    <row r="231" spans="1:43" ht="23.9" customHeight="1">
      <c r="A231" t="b">
        <v>0</v>
      </c>
      <c r="B231" t="s">
        <v>3246</v>
      </c>
      <c r="C231" t="s">
        <v>1966</v>
      </c>
      <c r="D231" t="s">
        <v>3247</v>
      </c>
      <c r="E231" t="s">
        <v>170</v>
      </c>
      <c r="F231" t="s">
        <v>172</v>
      </c>
      <c r="G231" t="s">
        <v>171</v>
      </c>
      <c r="H231" t="s">
        <v>3248</v>
      </c>
      <c r="I231" t="s">
        <v>2557</v>
      </c>
      <c r="J231" t="s">
        <v>1955</v>
      </c>
      <c r="K231" t="s">
        <v>2558</v>
      </c>
      <c r="L231" t="s">
        <v>2160</v>
      </c>
      <c r="M231" t="s">
        <v>3249</v>
      </c>
      <c r="N231" t="s">
        <v>3250</v>
      </c>
      <c r="O231" t="s">
        <v>1960</v>
      </c>
      <c r="P231" t="s">
        <v>3251</v>
      </c>
      <c r="Q231" t="s">
        <v>38</v>
      </c>
      <c r="R231" t="s">
        <v>3252</v>
      </c>
      <c r="S231" s="34">
        <v>42738</v>
      </c>
      <c r="T231" s="34">
        <v>44903</v>
      </c>
      <c r="U231" t="s">
        <v>1963</v>
      </c>
      <c r="V231" s="13">
        <v>2249</v>
      </c>
      <c r="W231">
        <v>390</v>
      </c>
      <c r="X231">
        <v>102</v>
      </c>
      <c r="Y231" s="54">
        <v>26.4</v>
      </c>
      <c r="AA231" t="s">
        <v>3253</v>
      </c>
      <c r="AM231" t="s">
        <v>1978</v>
      </c>
      <c r="AN231" t="s">
        <v>2007</v>
      </c>
      <c r="AO231" t="s">
        <v>2008</v>
      </c>
      <c r="AP231" t="s">
        <v>2009</v>
      </c>
      <c r="AQ231" t="s">
        <v>3254</v>
      </c>
    </row>
    <row r="232" spans="1:43" ht="23.9" customHeight="1">
      <c r="A232" t="b">
        <v>0</v>
      </c>
      <c r="B232" t="s">
        <v>3255</v>
      </c>
      <c r="C232" t="s">
        <v>1951</v>
      </c>
      <c r="D232" t="s">
        <v>3256</v>
      </c>
      <c r="E232" t="s">
        <v>1261</v>
      </c>
      <c r="F232" t="s">
        <v>1263</v>
      </c>
      <c r="G232" t="s">
        <v>1262</v>
      </c>
      <c r="H232" t="s">
        <v>3257</v>
      </c>
      <c r="I232" t="s">
        <v>3258</v>
      </c>
      <c r="J232" t="s">
        <v>2175</v>
      </c>
      <c r="K232" t="s">
        <v>3259</v>
      </c>
      <c r="L232" t="s">
        <v>3260</v>
      </c>
      <c r="M232" t="s">
        <v>3261</v>
      </c>
      <c r="N232" t="s">
        <v>3262</v>
      </c>
      <c r="O232" t="s">
        <v>2204</v>
      </c>
      <c r="P232" t="s">
        <v>3263</v>
      </c>
      <c r="Q232" t="s">
        <v>38</v>
      </c>
      <c r="R232" t="s">
        <v>3264</v>
      </c>
      <c r="S232" s="34">
        <v>41640</v>
      </c>
      <c r="T232" s="34">
        <v>42309</v>
      </c>
      <c r="U232" t="s">
        <v>1963</v>
      </c>
      <c r="V232" s="13">
        <v>0</v>
      </c>
      <c r="W232">
        <v>8</v>
      </c>
      <c r="X232">
        <v>1</v>
      </c>
      <c r="Y232" s="54">
        <v>12.5</v>
      </c>
      <c r="AM232" t="s">
        <v>1978</v>
      </c>
      <c r="AN232" t="s">
        <v>2007</v>
      </c>
      <c r="AO232" t="s">
        <v>2008</v>
      </c>
      <c r="AP232" t="s">
        <v>2009</v>
      </c>
      <c r="AQ232" t="s">
        <v>3265</v>
      </c>
    </row>
    <row r="233" spans="1:43" ht="23.9" customHeight="1">
      <c r="A233" t="b">
        <v>0</v>
      </c>
      <c r="B233" t="s">
        <v>3266</v>
      </c>
      <c r="C233" t="s">
        <v>1951</v>
      </c>
      <c r="D233" t="s">
        <v>3267</v>
      </c>
      <c r="E233" t="s">
        <v>441</v>
      </c>
      <c r="F233" t="s">
        <v>443</v>
      </c>
      <c r="G233" t="s">
        <v>442</v>
      </c>
      <c r="H233" t="s">
        <v>3268</v>
      </c>
      <c r="I233" t="s">
        <v>3201</v>
      </c>
      <c r="J233" t="s">
        <v>1955</v>
      </c>
      <c r="K233" t="s">
        <v>3269</v>
      </c>
      <c r="L233" t="s">
        <v>3270</v>
      </c>
      <c r="M233" t="s">
        <v>3271</v>
      </c>
      <c r="N233" t="s">
        <v>3272</v>
      </c>
      <c r="O233" t="s">
        <v>1960</v>
      </c>
      <c r="P233" t="s">
        <v>3273</v>
      </c>
      <c r="Q233" t="s">
        <v>3274</v>
      </c>
      <c r="R233" t="s">
        <v>3275</v>
      </c>
      <c r="S233" s="34">
        <v>42009</v>
      </c>
      <c r="T233" s="34">
        <v>44120</v>
      </c>
      <c r="U233" t="s">
        <v>1963</v>
      </c>
      <c r="V233" s="13">
        <v>14</v>
      </c>
      <c r="W233">
        <v>8</v>
      </c>
      <c r="X233">
        <v>1</v>
      </c>
      <c r="Y233" s="54">
        <v>12.5</v>
      </c>
      <c r="AA233" t="s">
        <v>3276</v>
      </c>
      <c r="AM233" t="s">
        <v>1978</v>
      </c>
      <c r="AO233" t="s">
        <v>1980</v>
      </c>
      <c r="AP233" t="s">
        <v>2053</v>
      </c>
      <c r="AQ233" t="s">
        <v>3277</v>
      </c>
    </row>
    <row r="234" spans="1:43" ht="23.9" customHeight="1">
      <c r="A234" t="b">
        <v>1</v>
      </c>
      <c r="B234" t="s">
        <v>3278</v>
      </c>
      <c r="C234" t="s">
        <v>1951</v>
      </c>
      <c r="D234" t="s">
        <v>3279</v>
      </c>
      <c r="E234" t="s">
        <v>75</v>
      </c>
      <c r="F234" t="s">
        <v>77</v>
      </c>
      <c r="G234" t="s">
        <v>76</v>
      </c>
      <c r="H234" t="s">
        <v>3280</v>
      </c>
      <c r="I234" t="s">
        <v>3281</v>
      </c>
      <c r="J234" t="s">
        <v>2175</v>
      </c>
      <c r="K234" t="s">
        <v>3282</v>
      </c>
      <c r="L234" t="s">
        <v>3283</v>
      </c>
      <c r="M234" t="s">
        <v>3284</v>
      </c>
      <c r="N234" t="s">
        <v>3285</v>
      </c>
      <c r="O234" t="s">
        <v>1960</v>
      </c>
      <c r="P234" t="s">
        <v>3286</v>
      </c>
      <c r="Q234" t="s">
        <v>38</v>
      </c>
      <c r="R234" t="s">
        <v>3287</v>
      </c>
      <c r="S234" s="34">
        <v>40298</v>
      </c>
      <c r="T234" s="34">
        <v>43948</v>
      </c>
      <c r="U234" t="s">
        <v>1963</v>
      </c>
      <c r="V234" s="13">
        <v>0</v>
      </c>
      <c r="W234">
        <v>157</v>
      </c>
      <c r="X234">
        <v>19</v>
      </c>
      <c r="Y234" s="54">
        <v>12.101910828025479</v>
      </c>
      <c r="AA234" t="s">
        <v>2871</v>
      </c>
      <c r="AM234" t="s">
        <v>1978</v>
      </c>
      <c r="AN234" t="s">
        <v>2007</v>
      </c>
      <c r="AO234" t="s">
        <v>2008</v>
      </c>
      <c r="AP234" t="s">
        <v>2009</v>
      </c>
      <c r="AQ234" t="s">
        <v>3288</v>
      </c>
    </row>
    <row r="235" spans="1:43" ht="23.9" customHeight="1">
      <c r="A235" t="b">
        <v>1</v>
      </c>
      <c r="B235" t="s">
        <v>3036</v>
      </c>
      <c r="C235" t="s">
        <v>1966</v>
      </c>
      <c r="D235" t="s">
        <v>3037</v>
      </c>
      <c r="E235" t="s">
        <v>170</v>
      </c>
      <c r="F235" t="s">
        <v>172</v>
      </c>
      <c r="G235" t="s">
        <v>171</v>
      </c>
      <c r="H235" t="s">
        <v>3289</v>
      </c>
      <c r="I235" t="s">
        <v>2557</v>
      </c>
      <c r="J235" t="s">
        <v>1955</v>
      </c>
      <c r="K235" t="s">
        <v>3290</v>
      </c>
      <c r="L235" t="s">
        <v>3291</v>
      </c>
      <c r="M235" t="s">
        <v>3292</v>
      </c>
      <c r="N235" t="s">
        <v>3293</v>
      </c>
      <c r="O235" t="s">
        <v>1960</v>
      </c>
      <c r="P235" t="s">
        <v>3042</v>
      </c>
      <c r="Q235" t="s">
        <v>658</v>
      </c>
      <c r="R235" t="s">
        <v>3043</v>
      </c>
      <c r="S235" s="34">
        <v>43060</v>
      </c>
      <c r="T235" s="34">
        <v>44575</v>
      </c>
      <c r="U235" t="s">
        <v>1963</v>
      </c>
      <c r="V235" s="13">
        <v>1490</v>
      </c>
      <c r="W235">
        <v>28</v>
      </c>
      <c r="X235">
        <v>1</v>
      </c>
      <c r="Y235" s="54">
        <v>3.5714285710000002</v>
      </c>
      <c r="AA235" t="s">
        <v>3294</v>
      </c>
      <c r="AM235" t="s">
        <v>1978</v>
      </c>
      <c r="AN235" t="s">
        <v>1979</v>
      </c>
      <c r="AO235" t="s">
        <v>1980</v>
      </c>
      <c r="AP235" t="s">
        <v>2053</v>
      </c>
      <c r="AQ235" t="s">
        <v>3045</v>
      </c>
    </row>
    <row r="236" spans="1:43" ht="23.9" customHeight="1">
      <c r="A236" t="b">
        <v>1</v>
      </c>
      <c r="B236" t="s">
        <v>3036</v>
      </c>
      <c r="C236" t="s">
        <v>1966</v>
      </c>
      <c r="D236" t="s">
        <v>3037</v>
      </c>
      <c r="E236" t="s">
        <v>170</v>
      </c>
      <c r="F236" t="s">
        <v>172</v>
      </c>
      <c r="G236" t="s">
        <v>171</v>
      </c>
      <c r="H236" t="s">
        <v>3295</v>
      </c>
      <c r="I236" t="s">
        <v>2557</v>
      </c>
      <c r="J236" t="s">
        <v>1955</v>
      </c>
      <c r="K236" t="s">
        <v>3296</v>
      </c>
      <c r="L236" t="s">
        <v>3291</v>
      </c>
      <c r="M236" t="s">
        <v>3292</v>
      </c>
      <c r="N236" t="s">
        <v>3297</v>
      </c>
      <c r="O236" t="s">
        <v>1960</v>
      </c>
      <c r="P236" t="s">
        <v>3042</v>
      </c>
      <c r="Q236" t="s">
        <v>658</v>
      </c>
      <c r="R236" t="s">
        <v>3043</v>
      </c>
      <c r="S236" s="34">
        <v>43060</v>
      </c>
      <c r="T236" s="34">
        <v>44575</v>
      </c>
      <c r="U236" t="s">
        <v>1963</v>
      </c>
      <c r="V236" s="13">
        <v>1490</v>
      </c>
      <c r="W236">
        <v>4</v>
      </c>
      <c r="X236">
        <v>0</v>
      </c>
      <c r="Y236" s="54">
        <v>0</v>
      </c>
      <c r="AA236" t="s">
        <v>3294</v>
      </c>
      <c r="AM236" t="s">
        <v>1978</v>
      </c>
      <c r="AN236" t="s">
        <v>1979</v>
      </c>
      <c r="AO236" t="s">
        <v>1980</v>
      </c>
      <c r="AP236" t="s">
        <v>2053</v>
      </c>
      <c r="AQ236" t="s">
        <v>3045</v>
      </c>
    </row>
    <row r="237" spans="1:43" ht="23.9" customHeight="1">
      <c r="A237" t="b">
        <v>1</v>
      </c>
      <c r="B237" t="s">
        <v>3036</v>
      </c>
      <c r="C237" t="s">
        <v>1966</v>
      </c>
      <c r="D237" t="s">
        <v>3037</v>
      </c>
      <c r="E237" t="s">
        <v>170</v>
      </c>
      <c r="F237" t="s">
        <v>172</v>
      </c>
      <c r="G237" t="s">
        <v>171</v>
      </c>
      <c r="H237" t="s">
        <v>3298</v>
      </c>
      <c r="I237" t="s">
        <v>2557</v>
      </c>
      <c r="J237" t="s">
        <v>1955</v>
      </c>
      <c r="K237" t="s">
        <v>3039</v>
      </c>
      <c r="L237" t="s">
        <v>3291</v>
      </c>
      <c r="M237" t="s">
        <v>3040</v>
      </c>
      <c r="N237" t="s">
        <v>3041</v>
      </c>
      <c r="O237" t="s">
        <v>1960</v>
      </c>
      <c r="P237" t="s">
        <v>3042</v>
      </c>
      <c r="Q237" t="s">
        <v>748</v>
      </c>
      <c r="R237" t="s">
        <v>3043</v>
      </c>
      <c r="S237" s="34">
        <v>43060</v>
      </c>
      <c r="T237" s="34">
        <v>44575</v>
      </c>
      <c r="U237" t="s">
        <v>1963</v>
      </c>
      <c r="V237" s="13">
        <v>1490</v>
      </c>
      <c r="W237">
        <v>21</v>
      </c>
      <c r="X237">
        <v>0</v>
      </c>
      <c r="Y237" s="54">
        <v>0</v>
      </c>
      <c r="AA237" t="s">
        <v>3294</v>
      </c>
      <c r="AM237" t="s">
        <v>1978</v>
      </c>
      <c r="AN237" t="s">
        <v>1979</v>
      </c>
      <c r="AO237" t="s">
        <v>1980</v>
      </c>
      <c r="AP237" t="s">
        <v>2053</v>
      </c>
      <c r="AQ237" t="s">
        <v>3045</v>
      </c>
    </row>
    <row r="238" spans="1:43" ht="23.9" customHeight="1">
      <c r="A238" t="b">
        <v>1</v>
      </c>
      <c r="B238" t="s">
        <v>3299</v>
      </c>
      <c r="C238" t="s">
        <v>1951</v>
      </c>
      <c r="D238" t="s">
        <v>3300</v>
      </c>
      <c r="E238" t="s">
        <v>1160</v>
      </c>
      <c r="F238" t="s">
        <v>1162</v>
      </c>
      <c r="G238" t="s">
        <v>1161</v>
      </c>
      <c r="H238" t="s">
        <v>3301</v>
      </c>
      <c r="I238" t="s">
        <v>2451</v>
      </c>
      <c r="J238" t="s">
        <v>2175</v>
      </c>
      <c r="K238" t="s">
        <v>3302</v>
      </c>
      <c r="L238" t="s">
        <v>2025</v>
      </c>
      <c r="M238" t="s">
        <v>3303</v>
      </c>
      <c r="N238" t="s">
        <v>3304</v>
      </c>
      <c r="O238" t="s">
        <v>1974</v>
      </c>
      <c r="P238" t="s">
        <v>3305</v>
      </c>
      <c r="Q238" t="s">
        <v>3306</v>
      </c>
      <c r="R238" t="s">
        <v>3307</v>
      </c>
      <c r="S238" s="34">
        <v>42206</v>
      </c>
      <c r="T238" s="34">
        <v>43523</v>
      </c>
      <c r="U238" t="s">
        <v>1977</v>
      </c>
      <c r="V238" s="13">
        <v>0</v>
      </c>
      <c r="W238">
        <v>993</v>
      </c>
      <c r="X238">
        <v>116</v>
      </c>
      <c r="Y238" s="54">
        <v>11.7</v>
      </c>
      <c r="AM238" t="s">
        <v>1978</v>
      </c>
      <c r="AN238" t="s">
        <v>2007</v>
      </c>
      <c r="AO238" t="s">
        <v>2008</v>
      </c>
      <c r="AP238" t="s">
        <v>2042</v>
      </c>
      <c r="AQ238" t="s">
        <v>3308</v>
      </c>
    </row>
    <row r="239" spans="1:43" ht="23.9" customHeight="1">
      <c r="A239" t="b">
        <v>1</v>
      </c>
      <c r="B239" t="s">
        <v>3036</v>
      </c>
      <c r="C239" t="s">
        <v>1966</v>
      </c>
      <c r="D239" t="s">
        <v>3037</v>
      </c>
      <c r="E239" t="s">
        <v>748</v>
      </c>
      <c r="F239" t="s">
        <v>750</v>
      </c>
      <c r="G239" t="s">
        <v>749</v>
      </c>
      <c r="H239" t="s">
        <v>3309</v>
      </c>
      <c r="I239" t="s">
        <v>2569</v>
      </c>
      <c r="J239" t="s">
        <v>1955</v>
      </c>
      <c r="K239" t="s">
        <v>3039</v>
      </c>
      <c r="L239" t="s">
        <v>3291</v>
      </c>
      <c r="M239" t="s">
        <v>3040</v>
      </c>
      <c r="N239" t="s">
        <v>3041</v>
      </c>
      <c r="O239" t="s">
        <v>1960</v>
      </c>
      <c r="P239" t="s">
        <v>3042</v>
      </c>
      <c r="Q239" t="s">
        <v>748</v>
      </c>
      <c r="R239" t="s">
        <v>3043</v>
      </c>
      <c r="S239" s="34">
        <v>43060</v>
      </c>
      <c r="T239" s="34">
        <v>44575</v>
      </c>
      <c r="U239" t="s">
        <v>1963</v>
      </c>
      <c r="V239" s="13">
        <v>1490</v>
      </c>
      <c r="W239">
        <v>21</v>
      </c>
      <c r="X239">
        <v>19</v>
      </c>
      <c r="Y239" s="54">
        <v>90.47619048</v>
      </c>
      <c r="AA239" t="s">
        <v>3294</v>
      </c>
      <c r="AM239" t="s">
        <v>1978</v>
      </c>
      <c r="AN239" t="s">
        <v>1979</v>
      </c>
      <c r="AO239" t="s">
        <v>1980</v>
      </c>
      <c r="AP239" t="s">
        <v>2053</v>
      </c>
      <c r="AQ239" t="s">
        <v>3045</v>
      </c>
    </row>
    <row r="240" spans="1:43" ht="23.9" customHeight="1">
      <c r="A240" t="b">
        <v>0</v>
      </c>
      <c r="B240" t="s">
        <v>3310</v>
      </c>
      <c r="C240" t="s">
        <v>1966</v>
      </c>
      <c r="D240" t="s">
        <v>3311</v>
      </c>
      <c r="E240" t="s">
        <v>267</v>
      </c>
      <c r="F240" t="s">
        <v>269</v>
      </c>
      <c r="G240" t="s">
        <v>268</v>
      </c>
      <c r="H240" t="s">
        <v>3312</v>
      </c>
      <c r="I240" t="s">
        <v>3313</v>
      </c>
      <c r="J240" t="s">
        <v>1955</v>
      </c>
      <c r="K240" t="s">
        <v>3314</v>
      </c>
      <c r="L240" t="s">
        <v>2160</v>
      </c>
      <c r="M240" t="s">
        <v>3315</v>
      </c>
      <c r="N240" t="s">
        <v>3316</v>
      </c>
      <c r="O240" t="s">
        <v>3317</v>
      </c>
      <c r="P240" t="s">
        <v>3318</v>
      </c>
      <c r="Q240" t="s">
        <v>3319</v>
      </c>
      <c r="R240" t="s">
        <v>3320</v>
      </c>
      <c r="S240" s="34">
        <v>43186</v>
      </c>
      <c r="T240" s="34">
        <v>44693</v>
      </c>
      <c r="U240" t="s">
        <v>1963</v>
      </c>
      <c r="V240" s="13">
        <v>420</v>
      </c>
      <c r="W240">
        <v>44</v>
      </c>
      <c r="X240">
        <v>1</v>
      </c>
      <c r="Y240" s="54">
        <v>2.4</v>
      </c>
      <c r="Z240" t="s">
        <v>3321</v>
      </c>
      <c r="AJ240" t="s">
        <v>3322</v>
      </c>
      <c r="AM240" t="s">
        <v>1978</v>
      </c>
      <c r="AN240" t="s">
        <v>2007</v>
      </c>
      <c r="AO240" t="s">
        <v>2008</v>
      </c>
      <c r="AP240" t="s">
        <v>2009</v>
      </c>
      <c r="AQ240" t="s">
        <v>3323</v>
      </c>
    </row>
    <row r="241" spans="1:43" ht="23.9" customHeight="1">
      <c r="A241" t="b">
        <v>0</v>
      </c>
      <c r="B241" t="s">
        <v>3310</v>
      </c>
      <c r="C241" t="s">
        <v>1966</v>
      </c>
      <c r="D241" t="s">
        <v>3311</v>
      </c>
      <c r="E241" t="s">
        <v>267</v>
      </c>
      <c r="F241" t="s">
        <v>269</v>
      </c>
      <c r="G241" t="s">
        <v>268</v>
      </c>
      <c r="H241" t="s">
        <v>3324</v>
      </c>
      <c r="I241" t="s">
        <v>3313</v>
      </c>
      <c r="J241" t="s">
        <v>2175</v>
      </c>
      <c r="K241" t="s">
        <v>2646</v>
      </c>
      <c r="L241" t="s">
        <v>2160</v>
      </c>
      <c r="M241" t="s">
        <v>3325</v>
      </c>
      <c r="N241" t="s">
        <v>3326</v>
      </c>
      <c r="O241" t="s">
        <v>3317</v>
      </c>
      <c r="P241" t="s">
        <v>3318</v>
      </c>
      <c r="Q241" t="s">
        <v>3319</v>
      </c>
      <c r="R241" t="s">
        <v>3320</v>
      </c>
      <c r="S241" s="34">
        <v>43186</v>
      </c>
      <c r="T241" s="34">
        <v>44693</v>
      </c>
      <c r="U241" t="s">
        <v>1963</v>
      </c>
      <c r="V241" s="13">
        <v>420</v>
      </c>
      <c r="W241">
        <v>62</v>
      </c>
      <c r="X241">
        <v>1</v>
      </c>
      <c r="Y241" s="54">
        <v>1.7</v>
      </c>
      <c r="Z241" t="s">
        <v>3321</v>
      </c>
      <c r="AJ241" t="s">
        <v>3327</v>
      </c>
      <c r="AM241" t="s">
        <v>1978</v>
      </c>
      <c r="AN241" t="s">
        <v>2007</v>
      </c>
      <c r="AO241" t="s">
        <v>2008</v>
      </c>
      <c r="AP241" t="s">
        <v>2009</v>
      </c>
      <c r="AQ241" t="s">
        <v>3323</v>
      </c>
    </row>
    <row r="242" spans="1:43" ht="23.9" customHeight="1">
      <c r="A242" t="b">
        <v>0</v>
      </c>
      <c r="B242" t="s">
        <v>3328</v>
      </c>
      <c r="C242" t="s">
        <v>1966</v>
      </c>
      <c r="D242" t="s">
        <v>3329</v>
      </c>
      <c r="E242" t="s">
        <v>538</v>
      </c>
      <c r="F242" t="s">
        <v>540</v>
      </c>
      <c r="G242" t="s">
        <v>539</v>
      </c>
      <c r="H242" t="s">
        <v>3330</v>
      </c>
      <c r="I242" t="s">
        <v>2147</v>
      </c>
      <c r="J242" t="s">
        <v>1955</v>
      </c>
      <c r="K242" t="s">
        <v>538</v>
      </c>
      <c r="L242" t="s">
        <v>3331</v>
      </c>
      <c r="M242" t="s">
        <v>3332</v>
      </c>
      <c r="N242" t="s">
        <v>3333</v>
      </c>
      <c r="O242" t="s">
        <v>1974</v>
      </c>
      <c r="P242" t="s">
        <v>3334</v>
      </c>
      <c r="Q242" t="s">
        <v>38</v>
      </c>
      <c r="R242" t="s">
        <v>3335</v>
      </c>
      <c r="S242" s="34">
        <v>43024</v>
      </c>
      <c r="T242" s="34">
        <v>44348</v>
      </c>
      <c r="U242" t="s">
        <v>1977</v>
      </c>
      <c r="V242" s="13">
        <v>182</v>
      </c>
      <c r="W242">
        <v>5</v>
      </c>
      <c r="X242">
        <v>2</v>
      </c>
      <c r="Y242" s="54">
        <v>40</v>
      </c>
      <c r="AJ242" t="s">
        <v>3336</v>
      </c>
      <c r="AM242" t="s">
        <v>1978</v>
      </c>
      <c r="AN242" t="s">
        <v>2007</v>
      </c>
      <c r="AO242" t="s">
        <v>2008</v>
      </c>
      <c r="AP242" t="s">
        <v>2009</v>
      </c>
      <c r="AQ242" t="s">
        <v>3337</v>
      </c>
    </row>
    <row r="243" spans="1:43" ht="23.9" customHeight="1">
      <c r="A243" t="b">
        <v>0</v>
      </c>
      <c r="B243" t="s">
        <v>3338</v>
      </c>
      <c r="C243" t="s">
        <v>1966</v>
      </c>
      <c r="D243" t="s">
        <v>3339</v>
      </c>
      <c r="E243" t="s">
        <v>170</v>
      </c>
      <c r="F243" t="s">
        <v>172</v>
      </c>
      <c r="G243" t="s">
        <v>171</v>
      </c>
      <c r="H243" t="s">
        <v>3340</v>
      </c>
      <c r="I243" t="s">
        <v>2557</v>
      </c>
      <c r="J243" t="s">
        <v>1955</v>
      </c>
      <c r="K243" t="s">
        <v>3341</v>
      </c>
      <c r="L243" t="s">
        <v>3342</v>
      </c>
      <c r="M243" t="s">
        <v>3343</v>
      </c>
      <c r="N243" t="s">
        <v>3344</v>
      </c>
      <c r="O243" t="s">
        <v>1960</v>
      </c>
      <c r="P243" t="s">
        <v>3081</v>
      </c>
      <c r="Q243" t="s">
        <v>3345</v>
      </c>
      <c r="R243" t="s">
        <v>3346</v>
      </c>
      <c r="S243" s="34">
        <v>43052</v>
      </c>
      <c r="T243" s="34">
        <v>44334</v>
      </c>
      <c r="U243" t="s">
        <v>1963</v>
      </c>
      <c r="V243" s="13">
        <v>1305</v>
      </c>
      <c r="W243">
        <v>6</v>
      </c>
      <c r="X243">
        <v>3</v>
      </c>
      <c r="Y243" s="54">
        <v>50</v>
      </c>
      <c r="AJ243" t="s">
        <v>3347</v>
      </c>
      <c r="AM243" t="s">
        <v>1978</v>
      </c>
      <c r="AN243" t="s">
        <v>2007</v>
      </c>
      <c r="AO243" t="s">
        <v>1980</v>
      </c>
      <c r="AP243" t="s">
        <v>2053</v>
      </c>
      <c r="AQ243" t="s">
        <v>3348</v>
      </c>
    </row>
    <row r="244" spans="1:43" ht="23.9" customHeight="1">
      <c r="A244" t="b">
        <v>0</v>
      </c>
      <c r="B244" t="s">
        <v>3338</v>
      </c>
      <c r="C244" t="s">
        <v>1966</v>
      </c>
      <c r="D244" t="s">
        <v>3339</v>
      </c>
      <c r="E244" t="s">
        <v>170</v>
      </c>
      <c r="F244" t="s">
        <v>172</v>
      </c>
      <c r="G244" t="s">
        <v>171</v>
      </c>
      <c r="H244" t="s">
        <v>3349</v>
      </c>
      <c r="I244" t="s">
        <v>2557</v>
      </c>
      <c r="J244" t="s">
        <v>1955</v>
      </c>
      <c r="K244" t="s">
        <v>3350</v>
      </c>
      <c r="L244" t="s">
        <v>3342</v>
      </c>
      <c r="M244" t="s">
        <v>3351</v>
      </c>
      <c r="N244" t="s">
        <v>3352</v>
      </c>
      <c r="O244" t="s">
        <v>1960</v>
      </c>
      <c r="P244" t="s">
        <v>3081</v>
      </c>
      <c r="Q244" t="s">
        <v>3345</v>
      </c>
      <c r="R244" t="s">
        <v>3346</v>
      </c>
      <c r="S244" s="34">
        <v>43052</v>
      </c>
      <c r="T244" s="34">
        <v>44334</v>
      </c>
      <c r="U244" t="s">
        <v>1963</v>
      </c>
      <c r="V244" s="13">
        <v>1305</v>
      </c>
      <c r="W244">
        <v>14</v>
      </c>
      <c r="X244">
        <v>4</v>
      </c>
      <c r="Y244" s="54">
        <v>28.6</v>
      </c>
      <c r="AJ244" t="s">
        <v>3353</v>
      </c>
      <c r="AM244" t="s">
        <v>1978</v>
      </c>
      <c r="AN244" t="s">
        <v>2007</v>
      </c>
      <c r="AO244" t="s">
        <v>1980</v>
      </c>
      <c r="AP244" t="s">
        <v>2053</v>
      </c>
      <c r="AQ244" t="s">
        <v>3348</v>
      </c>
    </row>
    <row r="245" spans="1:43" ht="23.9" customHeight="1">
      <c r="A245" t="b">
        <v>1</v>
      </c>
      <c r="B245" t="s">
        <v>3354</v>
      </c>
      <c r="C245" t="s">
        <v>1951</v>
      </c>
      <c r="D245" t="s">
        <v>3355</v>
      </c>
      <c r="E245" t="s">
        <v>97</v>
      </c>
      <c r="F245" t="s">
        <v>99</v>
      </c>
      <c r="G245" t="s">
        <v>98</v>
      </c>
      <c r="H245" t="s">
        <v>3356</v>
      </c>
      <c r="I245" t="s">
        <v>2616</v>
      </c>
      <c r="J245" t="s">
        <v>1955</v>
      </c>
      <c r="K245" t="s">
        <v>3357</v>
      </c>
      <c r="L245" t="s">
        <v>3358</v>
      </c>
      <c r="M245" t="s">
        <v>3359</v>
      </c>
      <c r="N245" t="s">
        <v>3360</v>
      </c>
      <c r="O245" t="s">
        <v>1960</v>
      </c>
      <c r="P245" t="s">
        <v>3361</v>
      </c>
      <c r="Q245" t="s">
        <v>713</v>
      </c>
      <c r="R245" t="s">
        <v>3362</v>
      </c>
      <c r="S245" s="34">
        <v>41815</v>
      </c>
      <c r="T245" s="34">
        <v>43249</v>
      </c>
      <c r="U245" t="s">
        <v>1963</v>
      </c>
      <c r="V245" s="13">
        <v>0</v>
      </c>
      <c r="W245">
        <v>180</v>
      </c>
      <c r="X245">
        <v>21</v>
      </c>
      <c r="Y245" s="54">
        <v>11.7</v>
      </c>
      <c r="Z245" t="s">
        <v>3363</v>
      </c>
      <c r="AM245" t="s">
        <v>1978</v>
      </c>
      <c r="AN245" t="s">
        <v>2007</v>
      </c>
      <c r="AO245" t="s">
        <v>1980</v>
      </c>
      <c r="AP245" t="s">
        <v>2042</v>
      </c>
      <c r="AQ245" t="s">
        <v>3364</v>
      </c>
    </row>
    <row r="246" spans="1:43" ht="23.9" customHeight="1">
      <c r="A246" t="b">
        <v>0</v>
      </c>
      <c r="B246" t="s">
        <v>3365</v>
      </c>
      <c r="C246" t="s">
        <v>1951</v>
      </c>
      <c r="D246" t="s">
        <v>3366</v>
      </c>
      <c r="E246" t="s">
        <v>45</v>
      </c>
      <c r="F246" t="s">
        <v>47</v>
      </c>
      <c r="G246" t="s">
        <v>46</v>
      </c>
      <c r="H246" t="s">
        <v>3367</v>
      </c>
      <c r="I246" t="s">
        <v>2023</v>
      </c>
      <c r="J246" t="s">
        <v>2175</v>
      </c>
      <c r="K246" t="s">
        <v>3368</v>
      </c>
      <c r="L246" t="s">
        <v>3144</v>
      </c>
      <c r="M246" t="s">
        <v>3369</v>
      </c>
      <c r="N246" t="s">
        <v>3370</v>
      </c>
      <c r="O246" t="s">
        <v>1974</v>
      </c>
      <c r="P246" t="s">
        <v>2276</v>
      </c>
      <c r="Q246" t="s">
        <v>38</v>
      </c>
      <c r="R246" t="s">
        <v>3371</v>
      </c>
      <c r="S246" s="34">
        <v>41518</v>
      </c>
      <c r="T246" s="34">
        <v>42278</v>
      </c>
      <c r="U246" t="s">
        <v>1977</v>
      </c>
      <c r="V246" s="13">
        <v>0</v>
      </c>
      <c r="W246">
        <v>28</v>
      </c>
      <c r="X246">
        <v>3</v>
      </c>
      <c r="Y246" s="54">
        <v>10.71428571</v>
      </c>
      <c r="AJ246" t="s">
        <v>3372</v>
      </c>
      <c r="AM246" t="s">
        <v>1978</v>
      </c>
      <c r="AO246" t="s">
        <v>1980</v>
      </c>
      <c r="AQ246" t="s">
        <v>3373</v>
      </c>
    </row>
    <row r="247" spans="1:43" ht="23.9" customHeight="1">
      <c r="A247" t="b">
        <v>1</v>
      </c>
      <c r="B247" t="s">
        <v>3374</v>
      </c>
      <c r="C247" t="s">
        <v>1951</v>
      </c>
      <c r="D247" t="s">
        <v>3375</v>
      </c>
      <c r="E247" t="s">
        <v>1160</v>
      </c>
      <c r="F247" t="s">
        <v>1162</v>
      </c>
      <c r="G247" t="s">
        <v>1161</v>
      </c>
      <c r="H247" t="s">
        <v>3376</v>
      </c>
      <c r="I247" t="s">
        <v>2451</v>
      </c>
      <c r="J247" t="s">
        <v>2175</v>
      </c>
      <c r="K247" t="s">
        <v>3377</v>
      </c>
      <c r="L247" t="s">
        <v>2025</v>
      </c>
      <c r="M247" t="s">
        <v>3378</v>
      </c>
      <c r="N247" t="s">
        <v>3378</v>
      </c>
      <c r="O247" t="s">
        <v>2063</v>
      </c>
      <c r="P247" t="s">
        <v>3379</v>
      </c>
      <c r="Q247" t="s">
        <v>38</v>
      </c>
      <c r="R247" t="s">
        <v>3380</v>
      </c>
      <c r="S247" s="34">
        <v>42234</v>
      </c>
      <c r="T247" s="34">
        <v>43454</v>
      </c>
      <c r="U247" t="s">
        <v>1977</v>
      </c>
      <c r="V247" s="13">
        <v>0</v>
      </c>
      <c r="W247">
        <v>600</v>
      </c>
      <c r="X247">
        <v>68</v>
      </c>
      <c r="Y247" s="54">
        <v>11.3</v>
      </c>
      <c r="Z247" t="s">
        <v>3381</v>
      </c>
      <c r="AJ247" t="s">
        <v>3382</v>
      </c>
      <c r="AM247" t="s">
        <v>1978</v>
      </c>
      <c r="AN247" t="s">
        <v>2007</v>
      </c>
      <c r="AO247" t="s">
        <v>2008</v>
      </c>
      <c r="AP247" t="s">
        <v>2009</v>
      </c>
      <c r="AQ247" t="s">
        <v>3383</v>
      </c>
    </row>
    <row r="248" spans="1:43" ht="23.9" customHeight="1">
      <c r="A248" t="b">
        <v>1</v>
      </c>
      <c r="B248" t="s">
        <v>3384</v>
      </c>
      <c r="C248" t="s">
        <v>1951</v>
      </c>
      <c r="D248" t="s">
        <v>3385</v>
      </c>
      <c r="E248" t="s">
        <v>748</v>
      </c>
      <c r="F248" t="s">
        <v>750</v>
      </c>
      <c r="G248" t="s">
        <v>749</v>
      </c>
      <c r="H248" t="s">
        <v>3386</v>
      </c>
      <c r="I248" t="s">
        <v>3387</v>
      </c>
      <c r="J248" t="s">
        <v>2175</v>
      </c>
      <c r="K248" t="s">
        <v>3388</v>
      </c>
      <c r="L248" t="s">
        <v>3389</v>
      </c>
      <c r="M248" t="s">
        <v>3390</v>
      </c>
      <c r="N248" t="s">
        <v>3391</v>
      </c>
      <c r="O248" t="s">
        <v>1960</v>
      </c>
      <c r="P248" t="s">
        <v>3392</v>
      </c>
      <c r="Q248" t="s">
        <v>3393</v>
      </c>
      <c r="R248" t="s">
        <v>3394</v>
      </c>
      <c r="S248" s="34">
        <v>40589</v>
      </c>
      <c r="T248" s="34">
        <v>43039</v>
      </c>
      <c r="U248" t="s">
        <v>1977</v>
      </c>
      <c r="V248" s="13">
        <v>0</v>
      </c>
      <c r="W248">
        <v>188</v>
      </c>
      <c r="X248">
        <v>21</v>
      </c>
      <c r="Y248" s="54">
        <v>11.2</v>
      </c>
      <c r="AM248" t="s">
        <v>1978</v>
      </c>
      <c r="AN248" t="s">
        <v>2007</v>
      </c>
      <c r="AO248" t="s">
        <v>1980</v>
      </c>
      <c r="AP248" t="s">
        <v>2053</v>
      </c>
      <c r="AQ248" t="s">
        <v>3395</v>
      </c>
    </row>
    <row r="249" spans="1:43" ht="23.9" customHeight="1">
      <c r="A249" t="b">
        <v>1</v>
      </c>
      <c r="B249" t="s">
        <v>3374</v>
      </c>
      <c r="C249" t="s">
        <v>1951</v>
      </c>
      <c r="D249" t="s">
        <v>3375</v>
      </c>
      <c r="E249" t="s">
        <v>1160</v>
      </c>
      <c r="F249" t="s">
        <v>1162</v>
      </c>
      <c r="G249" t="s">
        <v>1161</v>
      </c>
      <c r="H249" t="s">
        <v>3396</v>
      </c>
      <c r="I249" t="s">
        <v>2451</v>
      </c>
      <c r="J249" t="s">
        <v>2175</v>
      </c>
      <c r="K249" t="s">
        <v>3397</v>
      </c>
      <c r="L249" t="s">
        <v>2025</v>
      </c>
      <c r="M249" t="s">
        <v>3398</v>
      </c>
      <c r="N249" t="s">
        <v>3399</v>
      </c>
      <c r="O249" t="s">
        <v>2063</v>
      </c>
      <c r="P249" t="s">
        <v>3379</v>
      </c>
      <c r="Q249" t="s">
        <v>38</v>
      </c>
      <c r="R249" t="s">
        <v>3380</v>
      </c>
      <c r="S249" s="34">
        <v>42234</v>
      </c>
      <c r="T249" s="34">
        <v>43454</v>
      </c>
      <c r="U249" t="s">
        <v>1977</v>
      </c>
      <c r="V249" s="13">
        <v>0</v>
      </c>
      <c r="W249">
        <v>402</v>
      </c>
      <c r="X249">
        <v>45</v>
      </c>
      <c r="Y249" s="54">
        <v>11.2</v>
      </c>
      <c r="Z249" t="s">
        <v>3381</v>
      </c>
      <c r="AJ249" t="s">
        <v>3400</v>
      </c>
      <c r="AM249" t="s">
        <v>1978</v>
      </c>
      <c r="AN249" t="s">
        <v>2007</v>
      </c>
      <c r="AO249" t="s">
        <v>2008</v>
      </c>
      <c r="AP249" t="s">
        <v>2009</v>
      </c>
      <c r="AQ249" t="s">
        <v>3383</v>
      </c>
    </row>
    <row r="250" spans="1:43" ht="23.9" customHeight="1">
      <c r="A250" t="b">
        <v>1</v>
      </c>
      <c r="B250" t="s">
        <v>3401</v>
      </c>
      <c r="C250" t="s">
        <v>1951</v>
      </c>
      <c r="D250" t="s">
        <v>3402</v>
      </c>
      <c r="E250" t="s">
        <v>658</v>
      </c>
      <c r="F250" t="s">
        <v>660</v>
      </c>
      <c r="G250" t="s">
        <v>659</v>
      </c>
      <c r="H250" t="s">
        <v>3403</v>
      </c>
      <c r="I250" t="s">
        <v>2996</v>
      </c>
      <c r="J250" t="s">
        <v>2175</v>
      </c>
      <c r="K250" t="s">
        <v>3404</v>
      </c>
      <c r="L250" t="s">
        <v>2432</v>
      </c>
      <c r="M250" t="s">
        <v>3405</v>
      </c>
      <c r="N250" t="s">
        <v>3406</v>
      </c>
      <c r="O250" t="s">
        <v>1960</v>
      </c>
      <c r="P250" t="s">
        <v>3407</v>
      </c>
      <c r="Q250" t="s">
        <v>3408</v>
      </c>
      <c r="R250" t="s">
        <v>3409</v>
      </c>
      <c r="S250" s="34">
        <v>41179</v>
      </c>
      <c r="T250" s="34">
        <v>43503</v>
      </c>
      <c r="U250" t="s">
        <v>1963</v>
      </c>
      <c r="V250" s="13">
        <v>0</v>
      </c>
      <c r="W250">
        <v>9</v>
      </c>
      <c r="X250">
        <v>1</v>
      </c>
      <c r="Y250" s="54">
        <v>11.11111111</v>
      </c>
      <c r="AA250" t="s">
        <v>3410</v>
      </c>
      <c r="AM250" t="s">
        <v>1978</v>
      </c>
      <c r="AN250" t="s">
        <v>2007</v>
      </c>
      <c r="AO250" t="s">
        <v>1980</v>
      </c>
      <c r="AP250" t="s">
        <v>2042</v>
      </c>
      <c r="AQ250" t="s">
        <v>3411</v>
      </c>
    </row>
    <row r="251" spans="1:43" ht="23.9" customHeight="1">
      <c r="A251" t="b">
        <v>1</v>
      </c>
      <c r="B251" t="s">
        <v>3412</v>
      </c>
      <c r="C251" t="s">
        <v>1966</v>
      </c>
      <c r="D251" t="s">
        <v>3413</v>
      </c>
      <c r="E251" t="s">
        <v>1254</v>
      </c>
      <c r="F251" t="s">
        <v>1256</v>
      </c>
      <c r="G251" t="s">
        <v>1255</v>
      </c>
      <c r="H251" t="s">
        <v>3414</v>
      </c>
      <c r="I251" t="s">
        <v>3415</v>
      </c>
      <c r="J251" t="s">
        <v>1955</v>
      </c>
      <c r="K251" t="s">
        <v>3416</v>
      </c>
      <c r="L251" t="s">
        <v>3417</v>
      </c>
      <c r="M251" t="s">
        <v>3418</v>
      </c>
      <c r="N251" t="s">
        <v>3419</v>
      </c>
      <c r="O251" t="s">
        <v>1974</v>
      </c>
      <c r="P251" t="s">
        <v>2363</v>
      </c>
      <c r="Q251" t="s">
        <v>38</v>
      </c>
      <c r="R251" t="s">
        <v>3420</v>
      </c>
      <c r="S251" s="34">
        <v>42591</v>
      </c>
      <c r="T251" s="34">
        <v>42954</v>
      </c>
      <c r="U251" t="s">
        <v>1977</v>
      </c>
      <c r="V251" s="13">
        <v>28</v>
      </c>
      <c r="W251">
        <v>12</v>
      </c>
      <c r="X251">
        <v>0</v>
      </c>
      <c r="Y251" s="54">
        <v>0</v>
      </c>
      <c r="Z251" t="s">
        <v>3421</v>
      </c>
      <c r="AB251">
        <v>0</v>
      </c>
      <c r="AC251">
        <v>0</v>
      </c>
      <c r="AM251" t="s">
        <v>1978</v>
      </c>
      <c r="AN251" t="s">
        <v>2007</v>
      </c>
      <c r="AO251" t="s">
        <v>1980</v>
      </c>
      <c r="AP251" t="s">
        <v>2042</v>
      </c>
      <c r="AQ251" t="s">
        <v>3422</v>
      </c>
    </row>
    <row r="252" spans="1:43" ht="23.9" customHeight="1">
      <c r="A252" t="b">
        <v>1</v>
      </c>
      <c r="B252" t="s">
        <v>3412</v>
      </c>
      <c r="C252" t="s">
        <v>1966</v>
      </c>
      <c r="D252" t="s">
        <v>3413</v>
      </c>
      <c r="E252" t="s">
        <v>1254</v>
      </c>
      <c r="F252" t="s">
        <v>1256</v>
      </c>
      <c r="G252" t="s">
        <v>1255</v>
      </c>
      <c r="H252" t="s">
        <v>3423</v>
      </c>
      <c r="I252" t="s">
        <v>3415</v>
      </c>
      <c r="J252" t="s">
        <v>1955</v>
      </c>
      <c r="K252" t="s">
        <v>3424</v>
      </c>
      <c r="L252" t="s">
        <v>3417</v>
      </c>
      <c r="M252" t="s">
        <v>3425</v>
      </c>
      <c r="N252" t="s">
        <v>3426</v>
      </c>
      <c r="O252" t="s">
        <v>1974</v>
      </c>
      <c r="P252" t="s">
        <v>2363</v>
      </c>
      <c r="Q252" t="s">
        <v>38</v>
      </c>
      <c r="R252" t="s">
        <v>3420</v>
      </c>
      <c r="S252" s="34">
        <v>42591</v>
      </c>
      <c r="T252" s="34">
        <v>42954</v>
      </c>
      <c r="U252" t="s">
        <v>1977</v>
      </c>
      <c r="V252" s="13">
        <v>28</v>
      </c>
      <c r="W252">
        <v>12</v>
      </c>
      <c r="X252">
        <v>0</v>
      </c>
      <c r="Y252" s="54">
        <v>0</v>
      </c>
      <c r="Z252" t="s">
        <v>3421</v>
      </c>
      <c r="AB252">
        <v>0</v>
      </c>
      <c r="AC252">
        <v>0</v>
      </c>
      <c r="AM252" t="s">
        <v>1978</v>
      </c>
      <c r="AN252" t="s">
        <v>2007</v>
      </c>
      <c r="AO252" t="s">
        <v>1980</v>
      </c>
      <c r="AP252" t="s">
        <v>2042</v>
      </c>
      <c r="AQ252" t="s">
        <v>3422</v>
      </c>
    </row>
    <row r="253" spans="1:43" ht="23.9" customHeight="1">
      <c r="A253" t="b">
        <v>1</v>
      </c>
      <c r="B253" t="s">
        <v>3412</v>
      </c>
      <c r="C253" t="s">
        <v>1966</v>
      </c>
      <c r="D253" t="s">
        <v>3413</v>
      </c>
      <c r="E253" t="s">
        <v>1254</v>
      </c>
      <c r="F253" t="s">
        <v>1256</v>
      </c>
      <c r="G253" t="s">
        <v>1255</v>
      </c>
      <c r="H253" t="s">
        <v>3427</v>
      </c>
      <c r="I253" t="s">
        <v>3415</v>
      </c>
      <c r="J253" t="s">
        <v>1955</v>
      </c>
      <c r="K253" t="s">
        <v>3428</v>
      </c>
      <c r="L253" t="s">
        <v>3417</v>
      </c>
      <c r="M253" t="s">
        <v>3429</v>
      </c>
      <c r="N253" t="s">
        <v>3430</v>
      </c>
      <c r="O253" t="s">
        <v>1974</v>
      </c>
      <c r="P253" t="s">
        <v>2363</v>
      </c>
      <c r="Q253" t="s">
        <v>38</v>
      </c>
      <c r="R253" t="s">
        <v>3420</v>
      </c>
      <c r="S253" s="34">
        <v>42591</v>
      </c>
      <c r="T253" s="34">
        <v>42954</v>
      </c>
      <c r="U253" t="s">
        <v>1977</v>
      </c>
      <c r="V253" s="13">
        <v>28</v>
      </c>
      <c r="W253">
        <v>11</v>
      </c>
      <c r="X253">
        <v>0</v>
      </c>
      <c r="Y253" s="54">
        <v>0</v>
      </c>
      <c r="Z253" t="s">
        <v>3421</v>
      </c>
      <c r="AB253">
        <v>0</v>
      </c>
      <c r="AC253">
        <v>0</v>
      </c>
      <c r="AM253" t="s">
        <v>1978</v>
      </c>
      <c r="AN253" t="s">
        <v>2007</v>
      </c>
      <c r="AO253" t="s">
        <v>1980</v>
      </c>
      <c r="AP253" t="s">
        <v>2042</v>
      </c>
      <c r="AQ253" t="s">
        <v>3422</v>
      </c>
    </row>
    <row r="254" spans="1:43" ht="23.9" customHeight="1">
      <c r="A254" t="b">
        <v>1</v>
      </c>
      <c r="B254" t="s">
        <v>3412</v>
      </c>
      <c r="C254" t="s">
        <v>1966</v>
      </c>
      <c r="D254" t="s">
        <v>3413</v>
      </c>
      <c r="E254" t="s">
        <v>1254</v>
      </c>
      <c r="F254" t="s">
        <v>1256</v>
      </c>
      <c r="G254" t="s">
        <v>1255</v>
      </c>
      <c r="H254" t="s">
        <v>3431</v>
      </c>
      <c r="I254" t="s">
        <v>3415</v>
      </c>
      <c r="J254" t="s">
        <v>1955</v>
      </c>
      <c r="K254" t="s">
        <v>3416</v>
      </c>
      <c r="L254" t="s">
        <v>3432</v>
      </c>
      <c r="M254" t="s">
        <v>3418</v>
      </c>
      <c r="N254" t="s">
        <v>3419</v>
      </c>
      <c r="O254" t="s">
        <v>1974</v>
      </c>
      <c r="P254" t="s">
        <v>2363</v>
      </c>
      <c r="Q254" t="s">
        <v>38</v>
      </c>
      <c r="R254" t="s">
        <v>3420</v>
      </c>
      <c r="S254" s="34">
        <v>42591</v>
      </c>
      <c r="T254" s="34">
        <v>42954</v>
      </c>
      <c r="U254" t="s">
        <v>1977</v>
      </c>
      <c r="V254" s="13">
        <v>56</v>
      </c>
      <c r="W254">
        <v>12</v>
      </c>
      <c r="X254">
        <v>2</v>
      </c>
      <c r="Y254" s="54">
        <v>16.666666670000001</v>
      </c>
      <c r="Z254" t="s">
        <v>3421</v>
      </c>
      <c r="AB254">
        <v>2</v>
      </c>
      <c r="AC254">
        <v>5.22</v>
      </c>
      <c r="AM254" t="s">
        <v>1978</v>
      </c>
      <c r="AN254" t="s">
        <v>2007</v>
      </c>
      <c r="AO254" t="s">
        <v>1980</v>
      </c>
      <c r="AP254" t="s">
        <v>2042</v>
      </c>
      <c r="AQ254" t="s">
        <v>3422</v>
      </c>
    </row>
    <row r="255" spans="1:43" ht="23.9" customHeight="1">
      <c r="A255" t="b">
        <v>1</v>
      </c>
      <c r="B255" t="s">
        <v>3412</v>
      </c>
      <c r="C255" t="s">
        <v>1966</v>
      </c>
      <c r="D255" t="s">
        <v>3413</v>
      </c>
      <c r="E255" t="s">
        <v>1254</v>
      </c>
      <c r="F255" t="s">
        <v>1256</v>
      </c>
      <c r="G255" t="s">
        <v>1255</v>
      </c>
      <c r="H255" t="s">
        <v>3433</v>
      </c>
      <c r="I255" t="s">
        <v>3415</v>
      </c>
      <c r="J255" t="s">
        <v>1955</v>
      </c>
      <c r="K255" t="s">
        <v>3424</v>
      </c>
      <c r="L255" t="s">
        <v>3432</v>
      </c>
      <c r="M255" t="s">
        <v>3425</v>
      </c>
      <c r="N255" t="s">
        <v>3426</v>
      </c>
      <c r="O255" t="s">
        <v>1974</v>
      </c>
      <c r="P255" t="s">
        <v>2363</v>
      </c>
      <c r="Q255" t="s">
        <v>38</v>
      </c>
      <c r="R255" t="s">
        <v>3420</v>
      </c>
      <c r="S255" s="34">
        <v>42591</v>
      </c>
      <c r="T255" s="34">
        <v>42954</v>
      </c>
      <c r="U255" t="s">
        <v>1977</v>
      </c>
      <c r="V255" s="13">
        <v>56</v>
      </c>
      <c r="W255">
        <v>12</v>
      </c>
      <c r="X255">
        <v>0</v>
      </c>
      <c r="Y255" s="54">
        <v>0</v>
      </c>
      <c r="Z255" t="s">
        <v>3421</v>
      </c>
      <c r="AB255">
        <v>0</v>
      </c>
      <c r="AC255">
        <v>0</v>
      </c>
      <c r="AM255" t="s">
        <v>1978</v>
      </c>
      <c r="AN255" t="s">
        <v>2007</v>
      </c>
      <c r="AO255" t="s">
        <v>1980</v>
      </c>
      <c r="AP255" t="s">
        <v>2042</v>
      </c>
      <c r="AQ255" t="s">
        <v>3422</v>
      </c>
    </row>
    <row r="256" spans="1:43" ht="23.9" customHeight="1">
      <c r="A256" t="b">
        <v>1</v>
      </c>
      <c r="B256" t="s">
        <v>3412</v>
      </c>
      <c r="C256" t="s">
        <v>1966</v>
      </c>
      <c r="D256" t="s">
        <v>3413</v>
      </c>
      <c r="E256" t="s">
        <v>1254</v>
      </c>
      <c r="F256" t="s">
        <v>1256</v>
      </c>
      <c r="G256" t="s">
        <v>1255</v>
      </c>
      <c r="H256" t="s">
        <v>3434</v>
      </c>
      <c r="I256" t="s">
        <v>3415</v>
      </c>
      <c r="J256" t="s">
        <v>1955</v>
      </c>
      <c r="K256" t="s">
        <v>3428</v>
      </c>
      <c r="L256" t="s">
        <v>3432</v>
      </c>
      <c r="M256" t="s">
        <v>3429</v>
      </c>
      <c r="N256" t="s">
        <v>3430</v>
      </c>
      <c r="O256" t="s">
        <v>1974</v>
      </c>
      <c r="P256" t="s">
        <v>2363</v>
      </c>
      <c r="Q256" t="s">
        <v>38</v>
      </c>
      <c r="R256" t="s">
        <v>3420</v>
      </c>
      <c r="S256" s="34">
        <v>42591</v>
      </c>
      <c r="T256" s="34">
        <v>42954</v>
      </c>
      <c r="U256" t="s">
        <v>1977</v>
      </c>
      <c r="V256" s="13">
        <v>56</v>
      </c>
      <c r="W256">
        <v>11</v>
      </c>
      <c r="X256">
        <v>0</v>
      </c>
      <c r="Y256" s="54">
        <v>0</v>
      </c>
      <c r="Z256" t="s">
        <v>3421</v>
      </c>
      <c r="AB256">
        <v>0</v>
      </c>
      <c r="AC256">
        <v>0</v>
      </c>
      <c r="AM256" t="s">
        <v>1978</v>
      </c>
      <c r="AN256" t="s">
        <v>2007</v>
      </c>
      <c r="AO256" t="s">
        <v>1980</v>
      </c>
      <c r="AP256" t="s">
        <v>2042</v>
      </c>
      <c r="AQ256" t="s">
        <v>3422</v>
      </c>
    </row>
    <row r="257" spans="1:43" ht="23.9" customHeight="1">
      <c r="A257" t="b">
        <v>1</v>
      </c>
      <c r="B257" t="s">
        <v>3412</v>
      </c>
      <c r="C257" t="s">
        <v>1966</v>
      </c>
      <c r="D257" t="s">
        <v>3413</v>
      </c>
      <c r="E257" t="s">
        <v>1254</v>
      </c>
      <c r="F257" t="s">
        <v>1256</v>
      </c>
      <c r="G257" t="s">
        <v>1255</v>
      </c>
      <c r="H257" t="s">
        <v>3435</v>
      </c>
      <c r="I257" t="s">
        <v>3415</v>
      </c>
      <c r="J257" t="s">
        <v>1955</v>
      </c>
      <c r="K257" t="s">
        <v>3416</v>
      </c>
      <c r="L257" t="s">
        <v>3436</v>
      </c>
      <c r="M257" t="s">
        <v>3418</v>
      </c>
      <c r="N257" t="s">
        <v>3419</v>
      </c>
      <c r="O257" t="s">
        <v>1974</v>
      </c>
      <c r="P257" t="s">
        <v>2363</v>
      </c>
      <c r="Q257" t="s">
        <v>38</v>
      </c>
      <c r="R257" t="s">
        <v>3420</v>
      </c>
      <c r="S257" s="34">
        <v>42591</v>
      </c>
      <c r="T257" s="34">
        <v>42954</v>
      </c>
      <c r="U257" t="s">
        <v>1977</v>
      </c>
      <c r="V257" s="13">
        <v>84</v>
      </c>
      <c r="W257">
        <v>12</v>
      </c>
      <c r="X257">
        <v>1</v>
      </c>
      <c r="Y257" s="54">
        <v>8.3333333330000006</v>
      </c>
      <c r="Z257" t="s">
        <v>3421</v>
      </c>
      <c r="AB257">
        <v>1</v>
      </c>
      <c r="AC257">
        <v>5.95</v>
      </c>
      <c r="AM257" t="s">
        <v>1978</v>
      </c>
      <c r="AN257" t="s">
        <v>2007</v>
      </c>
      <c r="AO257" t="s">
        <v>1980</v>
      </c>
      <c r="AP257" t="s">
        <v>2042</v>
      </c>
      <c r="AQ257" t="s">
        <v>3422</v>
      </c>
    </row>
    <row r="258" spans="1:43" ht="23.9" customHeight="1">
      <c r="A258" t="b">
        <v>1</v>
      </c>
      <c r="B258" t="s">
        <v>3412</v>
      </c>
      <c r="C258" t="s">
        <v>1966</v>
      </c>
      <c r="D258" t="s">
        <v>3413</v>
      </c>
      <c r="E258" t="s">
        <v>1254</v>
      </c>
      <c r="F258" t="s">
        <v>1256</v>
      </c>
      <c r="G258" t="s">
        <v>1255</v>
      </c>
      <c r="H258" t="s">
        <v>3437</v>
      </c>
      <c r="I258" t="s">
        <v>3415</v>
      </c>
      <c r="J258" t="s">
        <v>1955</v>
      </c>
      <c r="K258" t="s">
        <v>3424</v>
      </c>
      <c r="L258" t="s">
        <v>3436</v>
      </c>
      <c r="M258" t="s">
        <v>3425</v>
      </c>
      <c r="N258" t="s">
        <v>3426</v>
      </c>
      <c r="O258" t="s">
        <v>1974</v>
      </c>
      <c r="P258" t="s">
        <v>2363</v>
      </c>
      <c r="Q258" t="s">
        <v>38</v>
      </c>
      <c r="R258" t="s">
        <v>3420</v>
      </c>
      <c r="S258" s="34">
        <v>42591</v>
      </c>
      <c r="T258" s="34">
        <v>42954</v>
      </c>
      <c r="U258" t="s">
        <v>1977</v>
      </c>
      <c r="V258" s="13">
        <v>84</v>
      </c>
      <c r="W258">
        <v>12</v>
      </c>
      <c r="X258">
        <v>0</v>
      </c>
      <c r="Y258" s="54">
        <v>0</v>
      </c>
      <c r="Z258" t="s">
        <v>3421</v>
      </c>
      <c r="AB258">
        <v>0</v>
      </c>
      <c r="AC258">
        <v>0</v>
      </c>
      <c r="AM258" t="s">
        <v>1978</v>
      </c>
      <c r="AN258" t="s">
        <v>2007</v>
      </c>
      <c r="AO258" t="s">
        <v>1980</v>
      </c>
      <c r="AP258" t="s">
        <v>2042</v>
      </c>
      <c r="AQ258" t="s">
        <v>3422</v>
      </c>
    </row>
    <row r="259" spans="1:43" ht="23.9" customHeight="1">
      <c r="A259" t="b">
        <v>1</v>
      </c>
      <c r="B259" t="s">
        <v>3412</v>
      </c>
      <c r="C259" t="s">
        <v>1966</v>
      </c>
      <c r="D259" t="s">
        <v>3413</v>
      </c>
      <c r="E259" t="s">
        <v>1254</v>
      </c>
      <c r="F259" t="s">
        <v>1256</v>
      </c>
      <c r="G259" t="s">
        <v>1255</v>
      </c>
      <c r="H259" t="s">
        <v>3438</v>
      </c>
      <c r="I259" t="s">
        <v>3415</v>
      </c>
      <c r="J259" t="s">
        <v>1955</v>
      </c>
      <c r="K259" t="s">
        <v>3428</v>
      </c>
      <c r="L259" t="s">
        <v>3436</v>
      </c>
      <c r="M259" t="s">
        <v>3429</v>
      </c>
      <c r="N259" t="s">
        <v>3430</v>
      </c>
      <c r="O259" t="s">
        <v>1974</v>
      </c>
      <c r="P259" t="s">
        <v>2363</v>
      </c>
      <c r="Q259" t="s">
        <v>38</v>
      </c>
      <c r="R259" t="s">
        <v>3420</v>
      </c>
      <c r="S259" s="34">
        <v>42591</v>
      </c>
      <c r="T259" s="34">
        <v>42954</v>
      </c>
      <c r="U259" t="s">
        <v>1977</v>
      </c>
      <c r="V259" s="13">
        <v>84</v>
      </c>
      <c r="W259">
        <v>11</v>
      </c>
      <c r="X259">
        <v>0</v>
      </c>
      <c r="Y259" s="54">
        <v>0</v>
      </c>
      <c r="Z259" t="s">
        <v>3421</v>
      </c>
      <c r="AB259">
        <v>0</v>
      </c>
      <c r="AC259">
        <v>0</v>
      </c>
      <c r="AM259" t="s">
        <v>1978</v>
      </c>
      <c r="AN259" t="s">
        <v>2007</v>
      </c>
      <c r="AO259" t="s">
        <v>1980</v>
      </c>
      <c r="AP259" t="s">
        <v>2042</v>
      </c>
      <c r="AQ259" t="s">
        <v>3422</v>
      </c>
    </row>
    <row r="260" spans="1:43" ht="23.9" customHeight="1">
      <c r="A260" t="b">
        <v>0</v>
      </c>
      <c r="B260" t="s">
        <v>3439</v>
      </c>
      <c r="C260" t="s">
        <v>1966</v>
      </c>
      <c r="D260" t="s">
        <v>3440</v>
      </c>
      <c r="E260" t="s">
        <v>187</v>
      </c>
      <c r="F260" t="s">
        <v>189</v>
      </c>
      <c r="G260" t="s">
        <v>188</v>
      </c>
      <c r="H260" t="s">
        <v>3441</v>
      </c>
      <c r="I260" t="s">
        <v>3165</v>
      </c>
      <c r="J260" t="s">
        <v>1955</v>
      </c>
      <c r="K260" t="s">
        <v>3442</v>
      </c>
      <c r="L260" t="s">
        <v>2160</v>
      </c>
      <c r="M260" t="s">
        <v>3443</v>
      </c>
      <c r="N260" t="s">
        <v>3444</v>
      </c>
      <c r="O260" t="s">
        <v>1960</v>
      </c>
      <c r="P260" t="s">
        <v>3445</v>
      </c>
      <c r="Q260" t="s">
        <v>38</v>
      </c>
      <c r="R260" t="s">
        <v>3446</v>
      </c>
      <c r="S260" s="34">
        <v>43166</v>
      </c>
      <c r="T260" s="34">
        <v>44347</v>
      </c>
      <c r="U260" t="s">
        <v>1963</v>
      </c>
      <c r="V260" s="13">
        <v>1182</v>
      </c>
      <c r="W260">
        <v>6</v>
      </c>
      <c r="X260">
        <v>1</v>
      </c>
      <c r="Y260" s="54">
        <v>16.666666670000001</v>
      </c>
      <c r="AD260" t="s">
        <v>41</v>
      </c>
      <c r="AG260">
        <v>1</v>
      </c>
      <c r="AH260">
        <v>1</v>
      </c>
      <c r="AI260">
        <v>100</v>
      </c>
      <c r="AJ260" t="s">
        <v>3447</v>
      </c>
      <c r="AM260" t="s">
        <v>1978</v>
      </c>
      <c r="AO260" t="s">
        <v>1980</v>
      </c>
      <c r="AQ260" t="s">
        <v>3448</v>
      </c>
    </row>
    <row r="261" spans="1:43" ht="23.9" customHeight="1">
      <c r="A261" t="b">
        <v>0</v>
      </c>
      <c r="B261" t="s">
        <v>3439</v>
      </c>
      <c r="C261" t="s">
        <v>1966</v>
      </c>
      <c r="D261" t="s">
        <v>3440</v>
      </c>
      <c r="E261" t="s">
        <v>187</v>
      </c>
      <c r="F261" t="s">
        <v>189</v>
      </c>
      <c r="G261" t="s">
        <v>188</v>
      </c>
      <c r="H261" t="s">
        <v>3449</v>
      </c>
      <c r="I261" t="s">
        <v>3165</v>
      </c>
      <c r="J261" t="s">
        <v>1955</v>
      </c>
      <c r="K261" t="s">
        <v>3450</v>
      </c>
      <c r="L261" t="s">
        <v>2160</v>
      </c>
      <c r="M261" t="s">
        <v>3451</v>
      </c>
      <c r="N261" t="s">
        <v>3452</v>
      </c>
      <c r="O261" t="s">
        <v>1960</v>
      </c>
      <c r="P261" t="s">
        <v>3445</v>
      </c>
      <c r="Q261" t="s">
        <v>38</v>
      </c>
      <c r="R261" t="s">
        <v>3446</v>
      </c>
      <c r="S261" s="34">
        <v>43166</v>
      </c>
      <c r="T261" s="34">
        <v>44347</v>
      </c>
      <c r="U261" t="s">
        <v>1963</v>
      </c>
      <c r="V261" s="13">
        <v>1182</v>
      </c>
      <c r="W261">
        <v>15</v>
      </c>
      <c r="X261">
        <v>0</v>
      </c>
      <c r="Y261" s="54">
        <v>0</v>
      </c>
      <c r="AD261" t="s">
        <v>30</v>
      </c>
      <c r="AG261">
        <v>15</v>
      </c>
      <c r="AH261">
        <v>0</v>
      </c>
      <c r="AI261">
        <v>0</v>
      </c>
      <c r="AJ261" t="s">
        <v>3453</v>
      </c>
      <c r="AM261" t="s">
        <v>1978</v>
      </c>
      <c r="AO261" t="s">
        <v>1980</v>
      </c>
      <c r="AQ261" t="s">
        <v>3448</v>
      </c>
    </row>
    <row r="262" spans="1:43" ht="23.9" customHeight="1">
      <c r="A262" t="b">
        <v>0</v>
      </c>
      <c r="B262" t="s">
        <v>3454</v>
      </c>
      <c r="C262" t="s">
        <v>1966</v>
      </c>
      <c r="D262" t="s">
        <v>3455</v>
      </c>
      <c r="E262" t="s">
        <v>343</v>
      </c>
      <c r="F262" t="s">
        <v>345</v>
      </c>
      <c r="G262" t="s">
        <v>344</v>
      </c>
      <c r="H262" t="s">
        <v>3456</v>
      </c>
      <c r="I262" t="s">
        <v>3457</v>
      </c>
      <c r="J262" t="s">
        <v>1955</v>
      </c>
      <c r="K262" t="s">
        <v>3458</v>
      </c>
      <c r="L262" t="s">
        <v>2160</v>
      </c>
      <c r="M262" t="s">
        <v>3459</v>
      </c>
      <c r="N262" t="s">
        <v>3460</v>
      </c>
      <c r="O262" t="s">
        <v>1960</v>
      </c>
      <c r="P262" t="s">
        <v>3461</v>
      </c>
      <c r="Q262" t="s">
        <v>3462</v>
      </c>
      <c r="R262" t="s">
        <v>3463</v>
      </c>
      <c r="S262" s="34">
        <v>43234</v>
      </c>
      <c r="T262" s="34">
        <v>44831</v>
      </c>
      <c r="U262" t="s">
        <v>1963</v>
      </c>
      <c r="V262" s="13">
        <v>1581</v>
      </c>
      <c r="W262">
        <v>5</v>
      </c>
      <c r="X262">
        <v>0</v>
      </c>
      <c r="Y262" s="54">
        <v>0</v>
      </c>
      <c r="AJ262" t="s">
        <v>3464</v>
      </c>
      <c r="AM262" t="s">
        <v>1978</v>
      </c>
      <c r="AN262" t="s">
        <v>1979</v>
      </c>
      <c r="AO262" t="s">
        <v>1980</v>
      </c>
      <c r="AP262" t="s">
        <v>2042</v>
      </c>
      <c r="AQ262" t="s">
        <v>3465</v>
      </c>
    </row>
    <row r="263" spans="1:43" ht="23.9" customHeight="1">
      <c r="A263" t="b">
        <v>0</v>
      </c>
      <c r="B263" t="s">
        <v>3454</v>
      </c>
      <c r="C263" t="s">
        <v>1966</v>
      </c>
      <c r="D263" t="s">
        <v>3455</v>
      </c>
      <c r="E263" t="s">
        <v>343</v>
      </c>
      <c r="F263" t="s">
        <v>345</v>
      </c>
      <c r="G263" t="s">
        <v>344</v>
      </c>
      <c r="H263" t="s">
        <v>3466</v>
      </c>
      <c r="I263" t="s">
        <v>3457</v>
      </c>
      <c r="J263" t="s">
        <v>1955</v>
      </c>
      <c r="K263" t="s">
        <v>3467</v>
      </c>
      <c r="L263" t="s">
        <v>2160</v>
      </c>
      <c r="M263" t="s">
        <v>3468</v>
      </c>
      <c r="N263" t="s">
        <v>3469</v>
      </c>
      <c r="O263" t="s">
        <v>1960</v>
      </c>
      <c r="P263" t="s">
        <v>3461</v>
      </c>
      <c r="Q263" t="s">
        <v>3470</v>
      </c>
      <c r="R263" t="s">
        <v>3463</v>
      </c>
      <c r="S263" s="34">
        <v>43234</v>
      </c>
      <c r="T263" s="34">
        <v>44831</v>
      </c>
      <c r="U263" t="s">
        <v>1963</v>
      </c>
      <c r="V263" s="13">
        <v>1581</v>
      </c>
      <c r="W263">
        <v>9</v>
      </c>
      <c r="X263">
        <v>0</v>
      </c>
      <c r="Y263" s="54">
        <v>0</v>
      </c>
      <c r="AJ263" t="s">
        <v>3471</v>
      </c>
      <c r="AM263" t="s">
        <v>1978</v>
      </c>
      <c r="AN263" t="s">
        <v>1979</v>
      </c>
      <c r="AO263" t="s">
        <v>1980</v>
      </c>
      <c r="AP263" t="s">
        <v>2042</v>
      </c>
      <c r="AQ263" t="s">
        <v>3465</v>
      </c>
    </row>
    <row r="264" spans="1:43" ht="23.9" customHeight="1">
      <c r="A264" t="b">
        <v>0</v>
      </c>
      <c r="B264" t="s">
        <v>3454</v>
      </c>
      <c r="C264" t="s">
        <v>1966</v>
      </c>
      <c r="D264" t="s">
        <v>3455</v>
      </c>
      <c r="E264" t="s">
        <v>343</v>
      </c>
      <c r="F264" t="s">
        <v>345</v>
      </c>
      <c r="G264" t="s">
        <v>344</v>
      </c>
      <c r="H264" t="s">
        <v>3472</v>
      </c>
      <c r="I264" t="s">
        <v>3457</v>
      </c>
      <c r="J264" t="s">
        <v>1955</v>
      </c>
      <c r="K264" t="s">
        <v>3473</v>
      </c>
      <c r="L264" t="s">
        <v>2160</v>
      </c>
      <c r="M264" t="s">
        <v>3474</v>
      </c>
      <c r="N264" t="s">
        <v>3475</v>
      </c>
      <c r="O264" t="s">
        <v>1960</v>
      </c>
      <c r="P264" t="s">
        <v>3461</v>
      </c>
      <c r="Q264" t="s">
        <v>3476</v>
      </c>
      <c r="R264" t="s">
        <v>3463</v>
      </c>
      <c r="S264" s="34">
        <v>43234</v>
      </c>
      <c r="T264" s="34">
        <v>44831</v>
      </c>
      <c r="U264" t="s">
        <v>1963</v>
      </c>
      <c r="V264" s="13">
        <v>1581</v>
      </c>
      <c r="W264">
        <v>5</v>
      </c>
      <c r="X264">
        <v>0</v>
      </c>
      <c r="Y264" s="54">
        <v>0</v>
      </c>
      <c r="AJ264" t="s">
        <v>3464</v>
      </c>
      <c r="AM264" t="s">
        <v>1978</v>
      </c>
      <c r="AN264" t="s">
        <v>1979</v>
      </c>
      <c r="AO264" t="s">
        <v>1980</v>
      </c>
      <c r="AP264" t="s">
        <v>2042</v>
      </c>
      <c r="AQ264" t="s">
        <v>3465</v>
      </c>
    </row>
    <row r="265" spans="1:43" ht="23.9" customHeight="1">
      <c r="A265" t="b">
        <v>0</v>
      </c>
      <c r="B265" t="s">
        <v>3454</v>
      </c>
      <c r="C265" t="s">
        <v>1966</v>
      </c>
      <c r="D265" t="s">
        <v>3455</v>
      </c>
      <c r="E265" t="s">
        <v>343</v>
      </c>
      <c r="F265" t="s">
        <v>345</v>
      </c>
      <c r="G265" t="s">
        <v>344</v>
      </c>
      <c r="H265" t="s">
        <v>3477</v>
      </c>
      <c r="I265" t="s">
        <v>3457</v>
      </c>
      <c r="J265" t="s">
        <v>1955</v>
      </c>
      <c r="K265" t="s">
        <v>3478</v>
      </c>
      <c r="L265" t="s">
        <v>2160</v>
      </c>
      <c r="M265" t="s">
        <v>3479</v>
      </c>
      <c r="N265" t="s">
        <v>3480</v>
      </c>
      <c r="O265" t="s">
        <v>1960</v>
      </c>
      <c r="P265" t="s">
        <v>3461</v>
      </c>
      <c r="Q265" t="s">
        <v>3476</v>
      </c>
      <c r="R265" t="s">
        <v>3463</v>
      </c>
      <c r="S265" s="34">
        <v>43234</v>
      </c>
      <c r="T265" s="34">
        <v>44831</v>
      </c>
      <c r="U265" t="s">
        <v>1963</v>
      </c>
      <c r="V265" s="13">
        <v>1581</v>
      </c>
      <c r="W265">
        <v>22</v>
      </c>
      <c r="X265">
        <v>0</v>
      </c>
      <c r="Y265" s="54">
        <v>0</v>
      </c>
      <c r="AJ265" t="s">
        <v>3464</v>
      </c>
      <c r="AM265" t="s">
        <v>1978</v>
      </c>
      <c r="AN265" t="s">
        <v>1979</v>
      </c>
      <c r="AO265" t="s">
        <v>1980</v>
      </c>
      <c r="AP265" t="s">
        <v>2042</v>
      </c>
      <c r="AQ265" t="s">
        <v>3465</v>
      </c>
    </row>
    <row r="266" spans="1:43" ht="23.9" customHeight="1">
      <c r="A266" t="b">
        <v>1</v>
      </c>
      <c r="B266" t="s">
        <v>3481</v>
      </c>
      <c r="C266" t="s">
        <v>1966</v>
      </c>
      <c r="D266" t="s">
        <v>3482</v>
      </c>
      <c r="E266" t="s">
        <v>311</v>
      </c>
      <c r="F266" t="s">
        <v>313</v>
      </c>
      <c r="G266" t="s">
        <v>312</v>
      </c>
      <c r="H266" t="s">
        <v>3483</v>
      </c>
      <c r="I266" t="s">
        <v>2431</v>
      </c>
      <c r="J266" t="s">
        <v>1955</v>
      </c>
      <c r="K266" t="s">
        <v>3484</v>
      </c>
      <c r="L266" t="s">
        <v>2160</v>
      </c>
      <c r="M266" t="s">
        <v>3485</v>
      </c>
      <c r="N266" t="s">
        <v>3486</v>
      </c>
      <c r="O266" t="s">
        <v>2220</v>
      </c>
      <c r="P266" t="s">
        <v>2445</v>
      </c>
      <c r="Q266" t="s">
        <v>38</v>
      </c>
      <c r="R266" t="s">
        <v>3487</v>
      </c>
      <c r="S266" s="34">
        <v>43308</v>
      </c>
      <c r="T266" s="34">
        <v>44355</v>
      </c>
      <c r="U266" t="s">
        <v>2223</v>
      </c>
      <c r="V266" s="13">
        <v>700</v>
      </c>
      <c r="W266">
        <v>179</v>
      </c>
      <c r="X266">
        <v>27</v>
      </c>
      <c r="Y266" s="54">
        <v>15.08379888</v>
      </c>
      <c r="AA266" t="s">
        <v>3488</v>
      </c>
      <c r="AM266" t="s">
        <v>1978</v>
      </c>
      <c r="AN266" t="s">
        <v>2007</v>
      </c>
      <c r="AO266" t="s">
        <v>2008</v>
      </c>
      <c r="AP266" t="s">
        <v>2042</v>
      </c>
      <c r="AQ266" t="s">
        <v>3489</v>
      </c>
    </row>
    <row r="267" spans="1:43" ht="23.9" customHeight="1">
      <c r="A267" t="b">
        <v>1</v>
      </c>
      <c r="B267" t="s">
        <v>3481</v>
      </c>
      <c r="C267" t="s">
        <v>1966</v>
      </c>
      <c r="D267" t="s">
        <v>3482</v>
      </c>
      <c r="E267" t="s">
        <v>311</v>
      </c>
      <c r="F267" t="s">
        <v>313</v>
      </c>
      <c r="G267" t="s">
        <v>312</v>
      </c>
      <c r="H267" t="s">
        <v>3490</v>
      </c>
      <c r="I267" t="s">
        <v>2431</v>
      </c>
      <c r="J267" t="s">
        <v>1955</v>
      </c>
      <c r="K267" t="s">
        <v>3484</v>
      </c>
      <c r="L267" t="s">
        <v>2160</v>
      </c>
      <c r="M267" t="s">
        <v>3485</v>
      </c>
      <c r="N267" t="s">
        <v>3486</v>
      </c>
      <c r="O267" t="s">
        <v>2220</v>
      </c>
      <c r="P267" t="s">
        <v>2445</v>
      </c>
      <c r="Q267" t="s">
        <v>38</v>
      </c>
      <c r="R267" t="s">
        <v>3487</v>
      </c>
      <c r="S267" s="34">
        <v>43308</v>
      </c>
      <c r="T267" s="34">
        <v>44355</v>
      </c>
      <c r="U267" t="s">
        <v>2223</v>
      </c>
      <c r="V267" s="13">
        <v>700</v>
      </c>
      <c r="W267">
        <v>179</v>
      </c>
      <c r="X267">
        <v>93</v>
      </c>
      <c r="Y267" s="54">
        <v>51.955307259999998</v>
      </c>
      <c r="AA267" t="s">
        <v>3044</v>
      </c>
      <c r="AM267" t="s">
        <v>1978</v>
      </c>
      <c r="AN267" t="s">
        <v>2007</v>
      </c>
      <c r="AO267" t="s">
        <v>2008</v>
      </c>
      <c r="AP267" t="s">
        <v>2042</v>
      </c>
      <c r="AQ267" t="s">
        <v>3489</v>
      </c>
    </row>
    <row r="268" spans="1:43" ht="23.9" customHeight="1">
      <c r="A268" t="b">
        <v>0</v>
      </c>
      <c r="B268" t="s">
        <v>3491</v>
      </c>
      <c r="C268" t="s">
        <v>1966</v>
      </c>
      <c r="D268" t="s">
        <v>3492</v>
      </c>
      <c r="E268" t="s">
        <v>820</v>
      </c>
      <c r="F268" t="s">
        <v>952</v>
      </c>
      <c r="G268" t="s">
        <v>951</v>
      </c>
      <c r="H268" t="s">
        <v>3493</v>
      </c>
      <c r="I268" t="s">
        <v>2803</v>
      </c>
      <c r="J268" t="s">
        <v>1955</v>
      </c>
      <c r="K268" t="s">
        <v>3494</v>
      </c>
      <c r="L268" t="s">
        <v>2384</v>
      </c>
      <c r="M268" t="s">
        <v>3495</v>
      </c>
      <c r="N268" t="s">
        <v>3496</v>
      </c>
      <c r="O268" t="s">
        <v>1960</v>
      </c>
      <c r="P268" t="s">
        <v>3497</v>
      </c>
      <c r="Q268" t="s">
        <v>3498</v>
      </c>
      <c r="R268" t="s">
        <v>3499</v>
      </c>
      <c r="S268" s="34">
        <v>43314</v>
      </c>
      <c r="T268" s="34">
        <v>44231</v>
      </c>
      <c r="U268" t="s">
        <v>1963</v>
      </c>
      <c r="V268" s="13">
        <v>168</v>
      </c>
      <c r="W268">
        <v>347</v>
      </c>
      <c r="X268">
        <v>4</v>
      </c>
      <c r="Y268" s="54">
        <v>1.1527377519999999</v>
      </c>
      <c r="AD268" t="s">
        <v>30</v>
      </c>
      <c r="AG268">
        <v>4</v>
      </c>
      <c r="AH268">
        <v>0</v>
      </c>
      <c r="AI268">
        <v>0</v>
      </c>
      <c r="AM268" t="s">
        <v>1978</v>
      </c>
      <c r="AN268" t="s">
        <v>2007</v>
      </c>
      <c r="AO268" t="s">
        <v>2008</v>
      </c>
      <c r="AP268" t="s">
        <v>2053</v>
      </c>
      <c r="AQ268" t="s">
        <v>3500</v>
      </c>
    </row>
    <row r="269" spans="1:43" ht="23.9" customHeight="1">
      <c r="A269" t="b">
        <v>0</v>
      </c>
      <c r="B269" t="s">
        <v>3491</v>
      </c>
      <c r="C269" t="s">
        <v>1966</v>
      </c>
      <c r="D269" t="s">
        <v>3492</v>
      </c>
      <c r="E269" t="s">
        <v>820</v>
      </c>
      <c r="F269" t="s">
        <v>822</v>
      </c>
      <c r="G269" t="s">
        <v>821</v>
      </c>
      <c r="H269" t="s">
        <v>3501</v>
      </c>
      <c r="I269" t="s">
        <v>2803</v>
      </c>
      <c r="J269" t="s">
        <v>1955</v>
      </c>
      <c r="K269" t="s">
        <v>3494</v>
      </c>
      <c r="L269" t="s">
        <v>2384</v>
      </c>
      <c r="M269" t="s">
        <v>3502</v>
      </c>
      <c r="N269" t="s">
        <v>3503</v>
      </c>
      <c r="O269" t="s">
        <v>1960</v>
      </c>
      <c r="P269" t="s">
        <v>3497</v>
      </c>
      <c r="Q269" t="s">
        <v>3498</v>
      </c>
      <c r="R269" t="s">
        <v>3499</v>
      </c>
      <c r="S269" s="34">
        <v>43314</v>
      </c>
      <c r="T269" s="34">
        <v>44231</v>
      </c>
      <c r="U269" t="s">
        <v>1963</v>
      </c>
      <c r="V269" s="13">
        <v>168</v>
      </c>
      <c r="W269">
        <v>348</v>
      </c>
      <c r="X269">
        <v>12</v>
      </c>
      <c r="Y269" s="54">
        <v>3.448275862</v>
      </c>
      <c r="AD269" t="s">
        <v>30</v>
      </c>
      <c r="AG269">
        <v>12</v>
      </c>
      <c r="AH269">
        <v>0</v>
      </c>
      <c r="AI269">
        <v>0</v>
      </c>
      <c r="AM269" t="s">
        <v>1978</v>
      </c>
      <c r="AN269" t="s">
        <v>2007</v>
      </c>
      <c r="AO269" t="s">
        <v>2008</v>
      </c>
      <c r="AP269" t="s">
        <v>2053</v>
      </c>
      <c r="AQ269" t="s">
        <v>3500</v>
      </c>
    </row>
    <row r="270" spans="1:43" ht="23.9" customHeight="1">
      <c r="A270" t="b">
        <v>0</v>
      </c>
      <c r="B270" t="s">
        <v>3504</v>
      </c>
      <c r="C270" t="s">
        <v>1966</v>
      </c>
      <c r="D270" t="s">
        <v>3505</v>
      </c>
      <c r="E270" t="s">
        <v>295</v>
      </c>
      <c r="F270" t="s">
        <v>297</v>
      </c>
      <c r="G270" t="s">
        <v>296</v>
      </c>
      <c r="H270" t="s">
        <v>3506</v>
      </c>
      <c r="I270" t="s">
        <v>3507</v>
      </c>
      <c r="J270" t="s">
        <v>1955</v>
      </c>
      <c r="K270" t="s">
        <v>3508</v>
      </c>
      <c r="L270" t="s">
        <v>2160</v>
      </c>
      <c r="M270" t="s">
        <v>3509</v>
      </c>
      <c r="N270" t="s">
        <v>2178</v>
      </c>
      <c r="O270" t="s">
        <v>2163</v>
      </c>
      <c r="P270" t="s">
        <v>3510</v>
      </c>
      <c r="Q270" t="s">
        <v>38</v>
      </c>
      <c r="R270" t="s">
        <v>3511</v>
      </c>
      <c r="S270" s="34">
        <v>43287</v>
      </c>
      <c r="T270" s="34">
        <v>44658</v>
      </c>
      <c r="U270" t="s">
        <v>1977</v>
      </c>
      <c r="V270" s="13">
        <v>672</v>
      </c>
      <c r="W270">
        <v>18</v>
      </c>
      <c r="X270">
        <v>1</v>
      </c>
      <c r="Y270" s="54">
        <v>5.5555555559999998</v>
      </c>
      <c r="AJ270" t="s">
        <v>3512</v>
      </c>
      <c r="AM270" t="s">
        <v>1978</v>
      </c>
      <c r="AO270" t="s">
        <v>1980</v>
      </c>
      <c r="AP270" t="s">
        <v>2009</v>
      </c>
      <c r="AQ270" t="s">
        <v>3513</v>
      </c>
    </row>
    <row r="271" spans="1:43" ht="23.9" customHeight="1">
      <c r="A271" t="b">
        <v>0</v>
      </c>
      <c r="B271" t="s">
        <v>3504</v>
      </c>
      <c r="C271" t="s">
        <v>1966</v>
      </c>
      <c r="D271" t="s">
        <v>3505</v>
      </c>
      <c r="E271" t="s">
        <v>295</v>
      </c>
      <c r="F271" t="s">
        <v>297</v>
      </c>
      <c r="G271" t="s">
        <v>296</v>
      </c>
      <c r="H271" t="s">
        <v>3514</v>
      </c>
      <c r="I271" t="s">
        <v>3507</v>
      </c>
      <c r="J271" t="s">
        <v>1955</v>
      </c>
      <c r="K271" t="s">
        <v>3515</v>
      </c>
      <c r="L271" t="s">
        <v>2160</v>
      </c>
      <c r="M271" t="s">
        <v>3516</v>
      </c>
      <c r="N271" t="s">
        <v>3517</v>
      </c>
      <c r="O271" t="s">
        <v>2163</v>
      </c>
      <c r="P271" t="s">
        <v>3510</v>
      </c>
      <c r="Q271" t="s">
        <v>38</v>
      </c>
      <c r="R271" t="s">
        <v>3511</v>
      </c>
      <c r="S271" s="34">
        <v>43287</v>
      </c>
      <c r="T271" s="34">
        <v>44658</v>
      </c>
      <c r="U271" t="s">
        <v>1977</v>
      </c>
      <c r="V271" s="13">
        <v>672</v>
      </c>
      <c r="W271">
        <v>17</v>
      </c>
      <c r="X271">
        <v>2</v>
      </c>
      <c r="Y271" s="54">
        <v>11.764705879999999</v>
      </c>
      <c r="AJ271" t="s">
        <v>3518</v>
      </c>
      <c r="AM271" t="s">
        <v>1978</v>
      </c>
      <c r="AO271" t="s">
        <v>1980</v>
      </c>
      <c r="AP271" t="s">
        <v>2009</v>
      </c>
      <c r="AQ271" t="s">
        <v>3513</v>
      </c>
    </row>
    <row r="272" spans="1:43" ht="23.9" customHeight="1">
      <c r="A272" t="b">
        <v>0</v>
      </c>
      <c r="B272" t="s">
        <v>3519</v>
      </c>
      <c r="C272" t="s">
        <v>1966</v>
      </c>
      <c r="D272" t="s">
        <v>3520</v>
      </c>
      <c r="E272" t="s">
        <v>820</v>
      </c>
      <c r="F272" t="s">
        <v>952</v>
      </c>
      <c r="G272" t="s">
        <v>951</v>
      </c>
      <c r="H272" t="s">
        <v>3521</v>
      </c>
      <c r="I272" t="s">
        <v>2803</v>
      </c>
      <c r="J272" t="s">
        <v>1955</v>
      </c>
      <c r="K272" t="s">
        <v>3522</v>
      </c>
      <c r="L272" t="s">
        <v>3523</v>
      </c>
      <c r="M272" t="s">
        <v>3524</v>
      </c>
      <c r="N272" t="s">
        <v>3522</v>
      </c>
      <c r="O272" t="s">
        <v>1960</v>
      </c>
      <c r="P272" t="s">
        <v>3497</v>
      </c>
      <c r="Q272" t="s">
        <v>38</v>
      </c>
      <c r="R272" t="s">
        <v>3525</v>
      </c>
      <c r="S272" s="34">
        <v>43307</v>
      </c>
      <c r="T272" s="34">
        <v>44555</v>
      </c>
      <c r="U272" t="s">
        <v>1963</v>
      </c>
      <c r="V272" s="13">
        <v>105</v>
      </c>
      <c r="W272">
        <v>175</v>
      </c>
      <c r="X272">
        <v>1</v>
      </c>
      <c r="Y272" s="54">
        <v>0.571428571</v>
      </c>
      <c r="AD272" t="s">
        <v>30</v>
      </c>
      <c r="AG272">
        <v>1</v>
      </c>
      <c r="AH272">
        <v>0</v>
      </c>
      <c r="AI272">
        <v>0</v>
      </c>
      <c r="AM272" t="s">
        <v>1978</v>
      </c>
      <c r="AN272" t="s">
        <v>2007</v>
      </c>
      <c r="AO272" t="s">
        <v>2008</v>
      </c>
      <c r="AP272" t="s">
        <v>2053</v>
      </c>
      <c r="AQ272" t="s">
        <v>3526</v>
      </c>
    </row>
    <row r="273" spans="1:43" ht="23.9" customHeight="1">
      <c r="A273" t="b">
        <v>0</v>
      </c>
      <c r="B273" t="s">
        <v>3519</v>
      </c>
      <c r="C273" t="s">
        <v>1966</v>
      </c>
      <c r="D273" t="s">
        <v>3520</v>
      </c>
      <c r="E273" t="s">
        <v>820</v>
      </c>
      <c r="F273" t="s">
        <v>822</v>
      </c>
      <c r="G273" t="s">
        <v>821</v>
      </c>
      <c r="H273" t="s">
        <v>3527</v>
      </c>
      <c r="I273" t="s">
        <v>2803</v>
      </c>
      <c r="J273" t="s">
        <v>1955</v>
      </c>
      <c r="K273" t="s">
        <v>3528</v>
      </c>
      <c r="L273" t="s">
        <v>3523</v>
      </c>
      <c r="M273" t="s">
        <v>3529</v>
      </c>
      <c r="N273" t="s">
        <v>3528</v>
      </c>
      <c r="O273" t="s">
        <v>1960</v>
      </c>
      <c r="P273" t="s">
        <v>3497</v>
      </c>
      <c r="Q273" t="s">
        <v>38</v>
      </c>
      <c r="R273" t="s">
        <v>3525</v>
      </c>
      <c r="S273" s="34">
        <v>43307</v>
      </c>
      <c r="T273" s="34">
        <v>44555</v>
      </c>
      <c r="U273" t="s">
        <v>1963</v>
      </c>
      <c r="V273" s="13">
        <v>105</v>
      </c>
      <c r="W273">
        <v>82</v>
      </c>
      <c r="X273">
        <v>1</v>
      </c>
      <c r="Y273" s="54">
        <v>1.2195121950000001</v>
      </c>
      <c r="AD273" t="s">
        <v>30</v>
      </c>
      <c r="AG273">
        <v>1</v>
      </c>
      <c r="AH273">
        <v>0</v>
      </c>
      <c r="AI273">
        <v>0</v>
      </c>
      <c r="AM273" t="s">
        <v>1978</v>
      </c>
      <c r="AN273" t="s">
        <v>2007</v>
      </c>
      <c r="AO273" t="s">
        <v>2008</v>
      </c>
      <c r="AP273" t="s">
        <v>2053</v>
      </c>
      <c r="AQ273" t="s">
        <v>3526</v>
      </c>
    </row>
    <row r="274" spans="1:43" ht="23.9" customHeight="1">
      <c r="A274" t="b">
        <v>0</v>
      </c>
      <c r="B274" t="s">
        <v>3519</v>
      </c>
      <c r="C274" t="s">
        <v>1966</v>
      </c>
      <c r="D274" t="s">
        <v>3520</v>
      </c>
      <c r="E274" t="s">
        <v>820</v>
      </c>
      <c r="F274" t="s">
        <v>952</v>
      </c>
      <c r="G274" t="s">
        <v>951</v>
      </c>
      <c r="H274" t="s">
        <v>3530</v>
      </c>
      <c r="I274" t="s">
        <v>2803</v>
      </c>
      <c r="J274" t="s">
        <v>1955</v>
      </c>
      <c r="K274" t="s">
        <v>3531</v>
      </c>
      <c r="L274" t="s">
        <v>3523</v>
      </c>
      <c r="M274" t="s">
        <v>3532</v>
      </c>
      <c r="N274" t="s">
        <v>3522</v>
      </c>
      <c r="O274" t="s">
        <v>1960</v>
      </c>
      <c r="P274" t="s">
        <v>3497</v>
      </c>
      <c r="Q274" t="s">
        <v>38</v>
      </c>
      <c r="R274" t="s">
        <v>3525</v>
      </c>
      <c r="S274" s="34">
        <v>43307</v>
      </c>
      <c r="T274" s="34">
        <v>44555</v>
      </c>
      <c r="U274" t="s">
        <v>1963</v>
      </c>
      <c r="V274" s="13">
        <v>105</v>
      </c>
      <c r="W274">
        <v>81</v>
      </c>
      <c r="X274">
        <v>4</v>
      </c>
      <c r="Y274" s="54">
        <v>4.9382716049999997</v>
      </c>
      <c r="AD274" t="s">
        <v>30</v>
      </c>
      <c r="AG274">
        <v>4</v>
      </c>
      <c r="AH274">
        <v>0</v>
      </c>
      <c r="AI274">
        <v>0</v>
      </c>
      <c r="AM274" t="s">
        <v>1978</v>
      </c>
      <c r="AN274" t="s">
        <v>2007</v>
      </c>
      <c r="AO274" t="s">
        <v>2008</v>
      </c>
      <c r="AP274" t="s">
        <v>2053</v>
      </c>
      <c r="AQ274" t="s">
        <v>3526</v>
      </c>
    </row>
    <row r="275" spans="1:43" ht="23.9" customHeight="1">
      <c r="A275" t="b">
        <v>0</v>
      </c>
      <c r="B275" t="s">
        <v>3519</v>
      </c>
      <c r="C275" t="s">
        <v>1966</v>
      </c>
      <c r="D275" t="s">
        <v>3520</v>
      </c>
      <c r="E275" t="s">
        <v>820</v>
      </c>
      <c r="F275" t="s">
        <v>952</v>
      </c>
      <c r="G275" t="s">
        <v>951</v>
      </c>
      <c r="H275" t="s">
        <v>3533</v>
      </c>
      <c r="I275" t="s">
        <v>2803</v>
      </c>
      <c r="J275" t="s">
        <v>1955</v>
      </c>
      <c r="K275" t="s">
        <v>3522</v>
      </c>
      <c r="L275" t="s">
        <v>3534</v>
      </c>
      <c r="M275" t="s">
        <v>3524</v>
      </c>
      <c r="N275" t="s">
        <v>3522</v>
      </c>
      <c r="O275" t="s">
        <v>1960</v>
      </c>
      <c r="P275" t="s">
        <v>3497</v>
      </c>
      <c r="Q275" t="s">
        <v>38</v>
      </c>
      <c r="R275" t="s">
        <v>3525</v>
      </c>
      <c r="S275" s="34">
        <v>43307</v>
      </c>
      <c r="T275" s="34">
        <v>44555</v>
      </c>
      <c r="U275" t="s">
        <v>1963</v>
      </c>
      <c r="V275" s="13">
        <v>315</v>
      </c>
      <c r="W275">
        <v>175</v>
      </c>
      <c r="X275">
        <v>4</v>
      </c>
      <c r="Y275" s="54">
        <v>2.2857142860000002</v>
      </c>
      <c r="AD275" t="s">
        <v>30</v>
      </c>
      <c r="AG275">
        <v>4</v>
      </c>
      <c r="AH275">
        <v>0</v>
      </c>
      <c r="AI275">
        <v>0</v>
      </c>
      <c r="AM275" t="s">
        <v>1978</v>
      </c>
      <c r="AN275" t="s">
        <v>2007</v>
      </c>
      <c r="AO275" t="s">
        <v>2008</v>
      </c>
      <c r="AP275" t="s">
        <v>2053</v>
      </c>
      <c r="AQ275" t="s">
        <v>3526</v>
      </c>
    </row>
    <row r="276" spans="1:43" ht="23.9" customHeight="1">
      <c r="A276" t="b">
        <v>0</v>
      </c>
      <c r="B276" t="s">
        <v>3519</v>
      </c>
      <c r="C276" t="s">
        <v>1966</v>
      </c>
      <c r="D276" t="s">
        <v>3520</v>
      </c>
      <c r="E276" t="s">
        <v>820</v>
      </c>
      <c r="F276" t="s">
        <v>822</v>
      </c>
      <c r="G276" t="s">
        <v>821</v>
      </c>
      <c r="H276" t="s">
        <v>3535</v>
      </c>
      <c r="I276" t="s">
        <v>2803</v>
      </c>
      <c r="J276" t="s">
        <v>1955</v>
      </c>
      <c r="K276" t="s">
        <v>3528</v>
      </c>
      <c r="L276" t="s">
        <v>3534</v>
      </c>
      <c r="M276" t="s">
        <v>3529</v>
      </c>
      <c r="N276" t="s">
        <v>3528</v>
      </c>
      <c r="O276" t="s">
        <v>1960</v>
      </c>
      <c r="P276" t="s">
        <v>3497</v>
      </c>
      <c r="Q276" t="s">
        <v>38</v>
      </c>
      <c r="R276" t="s">
        <v>3525</v>
      </c>
      <c r="S276" s="34">
        <v>43307</v>
      </c>
      <c r="T276" s="34">
        <v>44555</v>
      </c>
      <c r="U276" t="s">
        <v>1963</v>
      </c>
      <c r="V276" s="13">
        <v>315</v>
      </c>
      <c r="W276">
        <v>82</v>
      </c>
      <c r="X276">
        <v>1</v>
      </c>
      <c r="Y276" s="54">
        <v>1.2195121950000001</v>
      </c>
      <c r="AD276" t="s">
        <v>30</v>
      </c>
      <c r="AG276">
        <v>1</v>
      </c>
      <c r="AH276">
        <v>0</v>
      </c>
      <c r="AI276">
        <v>0</v>
      </c>
      <c r="AM276" t="s">
        <v>1978</v>
      </c>
      <c r="AN276" t="s">
        <v>2007</v>
      </c>
      <c r="AO276" t="s">
        <v>2008</v>
      </c>
      <c r="AP276" t="s">
        <v>2053</v>
      </c>
      <c r="AQ276" t="s">
        <v>3526</v>
      </c>
    </row>
    <row r="277" spans="1:43" ht="23.9" customHeight="1">
      <c r="A277" t="b">
        <v>0</v>
      </c>
      <c r="B277" t="s">
        <v>3519</v>
      </c>
      <c r="C277" t="s">
        <v>1966</v>
      </c>
      <c r="D277" t="s">
        <v>3520</v>
      </c>
      <c r="E277" t="s">
        <v>820</v>
      </c>
      <c r="F277" t="s">
        <v>952</v>
      </c>
      <c r="G277" t="s">
        <v>951</v>
      </c>
      <c r="H277" t="s">
        <v>3536</v>
      </c>
      <c r="I277" t="s">
        <v>2803</v>
      </c>
      <c r="J277" t="s">
        <v>1955</v>
      </c>
      <c r="K277" t="s">
        <v>3531</v>
      </c>
      <c r="L277" t="s">
        <v>3534</v>
      </c>
      <c r="M277" t="s">
        <v>3532</v>
      </c>
      <c r="N277" t="s">
        <v>3522</v>
      </c>
      <c r="O277" t="s">
        <v>1960</v>
      </c>
      <c r="P277" t="s">
        <v>3497</v>
      </c>
      <c r="Q277" t="s">
        <v>38</v>
      </c>
      <c r="R277" t="s">
        <v>3525</v>
      </c>
      <c r="S277" s="34">
        <v>43307</v>
      </c>
      <c r="T277" s="34">
        <v>44555</v>
      </c>
      <c r="U277" t="s">
        <v>1963</v>
      </c>
      <c r="V277" s="13">
        <v>315</v>
      </c>
      <c r="W277">
        <v>81</v>
      </c>
      <c r="X277">
        <v>2</v>
      </c>
      <c r="Y277" s="54">
        <v>2.4691358019999998</v>
      </c>
      <c r="AD277" t="s">
        <v>30</v>
      </c>
      <c r="AG277">
        <v>2</v>
      </c>
      <c r="AH277">
        <v>0</v>
      </c>
      <c r="AI277">
        <v>0</v>
      </c>
      <c r="AM277" t="s">
        <v>1978</v>
      </c>
      <c r="AN277" t="s">
        <v>2007</v>
      </c>
      <c r="AO277" t="s">
        <v>2008</v>
      </c>
      <c r="AP277" t="s">
        <v>2053</v>
      </c>
      <c r="AQ277" t="s">
        <v>3526</v>
      </c>
    </row>
    <row r="278" spans="1:43" ht="23.9" customHeight="1">
      <c r="A278" t="b">
        <v>0</v>
      </c>
      <c r="B278" t="s">
        <v>3537</v>
      </c>
      <c r="C278" t="s">
        <v>1966</v>
      </c>
      <c r="D278" t="s">
        <v>3538</v>
      </c>
      <c r="E278" t="s">
        <v>417</v>
      </c>
      <c r="F278" t="s">
        <v>419</v>
      </c>
      <c r="G278" t="s">
        <v>418</v>
      </c>
      <c r="H278" t="s">
        <v>3539</v>
      </c>
      <c r="I278" t="s">
        <v>2158</v>
      </c>
      <c r="J278" t="s">
        <v>1955</v>
      </c>
      <c r="K278" t="s">
        <v>3540</v>
      </c>
      <c r="L278" t="s">
        <v>2160</v>
      </c>
      <c r="M278" t="s">
        <v>3541</v>
      </c>
      <c r="N278" t="s">
        <v>3542</v>
      </c>
      <c r="O278" t="s">
        <v>2163</v>
      </c>
      <c r="P278" t="s">
        <v>3543</v>
      </c>
      <c r="Q278" t="s">
        <v>38</v>
      </c>
      <c r="R278" t="s">
        <v>3544</v>
      </c>
      <c r="S278" s="34">
        <v>43307</v>
      </c>
      <c r="T278" s="34">
        <v>44648</v>
      </c>
      <c r="U278" t="s">
        <v>1977</v>
      </c>
      <c r="V278" s="13">
        <v>730</v>
      </c>
      <c r="W278">
        <v>27</v>
      </c>
      <c r="X278">
        <v>0</v>
      </c>
      <c r="Y278" s="54">
        <v>0</v>
      </c>
      <c r="AD278" t="s">
        <v>30</v>
      </c>
      <c r="AG278">
        <v>27</v>
      </c>
      <c r="AH278">
        <v>0</v>
      </c>
      <c r="AI278">
        <v>0</v>
      </c>
      <c r="AJ278" t="s">
        <v>2836</v>
      </c>
      <c r="AM278" t="s">
        <v>1978</v>
      </c>
      <c r="AN278" t="s">
        <v>1979</v>
      </c>
      <c r="AO278" t="s">
        <v>1980</v>
      </c>
      <c r="AQ278" t="s">
        <v>3545</v>
      </c>
    </row>
    <row r="279" spans="1:43" ht="23.9" customHeight="1">
      <c r="A279" t="b">
        <v>0</v>
      </c>
      <c r="B279" t="s">
        <v>3537</v>
      </c>
      <c r="C279" t="s">
        <v>1966</v>
      </c>
      <c r="D279" t="s">
        <v>3538</v>
      </c>
      <c r="E279" t="s">
        <v>417</v>
      </c>
      <c r="F279" t="s">
        <v>419</v>
      </c>
      <c r="G279" t="s">
        <v>418</v>
      </c>
      <c r="H279" t="s">
        <v>3546</v>
      </c>
      <c r="I279" t="s">
        <v>2158</v>
      </c>
      <c r="J279" t="s">
        <v>1955</v>
      </c>
      <c r="K279" t="s">
        <v>3547</v>
      </c>
      <c r="L279" t="s">
        <v>2160</v>
      </c>
      <c r="M279" t="s">
        <v>3548</v>
      </c>
      <c r="N279" t="s">
        <v>3549</v>
      </c>
      <c r="O279" t="s">
        <v>2163</v>
      </c>
      <c r="P279" t="s">
        <v>3543</v>
      </c>
      <c r="Q279" t="s">
        <v>38</v>
      </c>
      <c r="R279" t="s">
        <v>3544</v>
      </c>
      <c r="S279" s="34">
        <v>43307</v>
      </c>
      <c r="T279" s="34">
        <v>44648</v>
      </c>
      <c r="U279" t="s">
        <v>1977</v>
      </c>
      <c r="V279" s="13">
        <v>730</v>
      </c>
      <c r="W279">
        <v>27</v>
      </c>
      <c r="X279">
        <v>0</v>
      </c>
      <c r="Y279" s="54">
        <v>0</v>
      </c>
      <c r="AD279" t="s">
        <v>30</v>
      </c>
      <c r="AG279">
        <v>27</v>
      </c>
      <c r="AH279">
        <v>0</v>
      </c>
      <c r="AI279">
        <v>0</v>
      </c>
      <c r="AJ279" t="s">
        <v>2836</v>
      </c>
      <c r="AM279" t="s">
        <v>1978</v>
      </c>
      <c r="AN279" t="s">
        <v>1979</v>
      </c>
      <c r="AO279" t="s">
        <v>1980</v>
      </c>
      <c r="AQ279" t="s">
        <v>3545</v>
      </c>
    </row>
    <row r="280" spans="1:43" ht="23.9" customHeight="1">
      <c r="A280" t="b">
        <v>1</v>
      </c>
      <c r="B280" t="s">
        <v>2899</v>
      </c>
      <c r="C280" t="s">
        <v>1951</v>
      </c>
      <c r="D280" t="s">
        <v>2900</v>
      </c>
      <c r="E280" t="s">
        <v>1174</v>
      </c>
      <c r="F280" t="s">
        <v>1176</v>
      </c>
      <c r="G280" t="s">
        <v>1175</v>
      </c>
      <c r="H280" t="s">
        <v>3550</v>
      </c>
      <c r="I280" t="s">
        <v>2902</v>
      </c>
      <c r="J280" t="s">
        <v>2175</v>
      </c>
      <c r="K280" t="s">
        <v>3551</v>
      </c>
      <c r="L280" t="s">
        <v>2904</v>
      </c>
      <c r="M280" t="s">
        <v>3552</v>
      </c>
      <c r="N280" t="s">
        <v>3553</v>
      </c>
      <c r="O280" t="s">
        <v>1960</v>
      </c>
      <c r="P280" t="s">
        <v>2907</v>
      </c>
      <c r="Q280" t="s">
        <v>1174</v>
      </c>
      <c r="R280" t="s">
        <v>2908</v>
      </c>
      <c r="S280" s="34">
        <v>41852</v>
      </c>
      <c r="T280" s="34">
        <v>42767</v>
      </c>
      <c r="U280" t="s">
        <v>1963</v>
      </c>
      <c r="V280" s="13">
        <v>0</v>
      </c>
      <c r="W280">
        <v>9</v>
      </c>
      <c r="X280">
        <v>1</v>
      </c>
      <c r="Y280" s="54">
        <v>11.11111111</v>
      </c>
      <c r="AA280" t="s">
        <v>2909</v>
      </c>
      <c r="AM280" t="s">
        <v>1978</v>
      </c>
      <c r="AO280" t="s">
        <v>1980</v>
      </c>
      <c r="AP280" t="s">
        <v>2053</v>
      </c>
      <c r="AQ280" t="s">
        <v>2910</v>
      </c>
    </row>
    <row r="281" spans="1:43" ht="23.9" customHeight="1">
      <c r="A281" t="b">
        <v>0</v>
      </c>
      <c r="B281" t="s">
        <v>2842</v>
      </c>
      <c r="C281" t="s">
        <v>1966</v>
      </c>
      <c r="D281" t="s">
        <v>2843</v>
      </c>
      <c r="E281" t="s">
        <v>311</v>
      </c>
      <c r="F281" t="s">
        <v>313</v>
      </c>
      <c r="G281" t="s">
        <v>312</v>
      </c>
      <c r="H281" t="s">
        <v>3554</v>
      </c>
      <c r="I281" t="s">
        <v>2431</v>
      </c>
      <c r="J281" t="s">
        <v>1955</v>
      </c>
      <c r="K281" t="s">
        <v>3555</v>
      </c>
      <c r="L281" t="s">
        <v>3556</v>
      </c>
      <c r="M281" t="s">
        <v>2434</v>
      </c>
      <c r="N281" t="s">
        <v>2435</v>
      </c>
      <c r="O281" t="s">
        <v>2220</v>
      </c>
      <c r="P281" t="s">
        <v>2845</v>
      </c>
      <c r="Q281" t="s">
        <v>38</v>
      </c>
      <c r="R281" t="s">
        <v>2846</v>
      </c>
      <c r="S281" s="34">
        <v>43649</v>
      </c>
      <c r="T281" s="34">
        <v>44403</v>
      </c>
      <c r="U281" t="s">
        <v>2223</v>
      </c>
      <c r="V281" s="13">
        <v>28</v>
      </c>
      <c r="W281">
        <v>226</v>
      </c>
      <c r="X281">
        <v>125</v>
      </c>
      <c r="Y281" s="54">
        <v>55.309734509999998</v>
      </c>
      <c r="AM281" t="s">
        <v>1978</v>
      </c>
      <c r="AN281" t="s">
        <v>2007</v>
      </c>
      <c r="AO281" t="s">
        <v>2008</v>
      </c>
      <c r="AP281" t="s">
        <v>2042</v>
      </c>
      <c r="AQ281" t="s">
        <v>2438</v>
      </c>
    </row>
    <row r="282" spans="1:43" ht="23.9" customHeight="1">
      <c r="A282" t="b">
        <v>0</v>
      </c>
      <c r="B282" t="s">
        <v>2842</v>
      </c>
      <c r="C282" t="s">
        <v>1966</v>
      </c>
      <c r="D282" t="s">
        <v>2843</v>
      </c>
      <c r="E282" t="s">
        <v>311</v>
      </c>
      <c r="F282" t="s">
        <v>313</v>
      </c>
      <c r="G282" t="s">
        <v>312</v>
      </c>
      <c r="H282" t="s">
        <v>3557</v>
      </c>
      <c r="I282" t="s">
        <v>2431</v>
      </c>
      <c r="J282" t="s">
        <v>1955</v>
      </c>
      <c r="K282" t="s">
        <v>3555</v>
      </c>
      <c r="L282" t="s">
        <v>3558</v>
      </c>
      <c r="M282" t="s">
        <v>2434</v>
      </c>
      <c r="N282" t="s">
        <v>2435</v>
      </c>
      <c r="O282" t="s">
        <v>2220</v>
      </c>
      <c r="P282" t="s">
        <v>2845</v>
      </c>
      <c r="Q282" t="s">
        <v>38</v>
      </c>
      <c r="R282" t="s">
        <v>2846</v>
      </c>
      <c r="S282" s="34">
        <v>43649</v>
      </c>
      <c r="T282" s="34">
        <v>44403</v>
      </c>
      <c r="U282" t="s">
        <v>2223</v>
      </c>
      <c r="V282" s="13">
        <v>84</v>
      </c>
      <c r="W282">
        <v>187</v>
      </c>
      <c r="X282">
        <v>110</v>
      </c>
      <c r="Y282" s="54">
        <v>58.823529409999999</v>
      </c>
      <c r="AM282" t="s">
        <v>1978</v>
      </c>
      <c r="AN282" t="s">
        <v>2007</v>
      </c>
      <c r="AO282" t="s">
        <v>2008</v>
      </c>
      <c r="AP282" t="s">
        <v>2042</v>
      </c>
      <c r="AQ282" t="s">
        <v>2438</v>
      </c>
    </row>
    <row r="283" spans="1:43" ht="23.9" customHeight="1">
      <c r="A283" t="b">
        <v>0</v>
      </c>
      <c r="B283" t="s">
        <v>2842</v>
      </c>
      <c r="C283" t="s">
        <v>1966</v>
      </c>
      <c r="D283" t="s">
        <v>2843</v>
      </c>
      <c r="E283" t="s">
        <v>311</v>
      </c>
      <c r="F283" t="s">
        <v>313</v>
      </c>
      <c r="G283" t="s">
        <v>312</v>
      </c>
      <c r="H283" t="s">
        <v>3559</v>
      </c>
      <c r="I283" t="s">
        <v>2431</v>
      </c>
      <c r="J283" t="s">
        <v>1955</v>
      </c>
      <c r="K283" t="s">
        <v>3555</v>
      </c>
      <c r="L283" t="s">
        <v>3560</v>
      </c>
      <c r="M283" t="s">
        <v>2434</v>
      </c>
      <c r="N283" t="s">
        <v>2435</v>
      </c>
      <c r="O283" t="s">
        <v>2220</v>
      </c>
      <c r="P283" t="s">
        <v>2845</v>
      </c>
      <c r="Q283" t="s">
        <v>38</v>
      </c>
      <c r="R283" t="s">
        <v>2846</v>
      </c>
      <c r="S283" s="34">
        <v>43649</v>
      </c>
      <c r="T283" s="34">
        <v>44403</v>
      </c>
      <c r="U283" t="s">
        <v>2223</v>
      </c>
      <c r="V283" s="13">
        <v>168</v>
      </c>
      <c r="W283">
        <v>146</v>
      </c>
      <c r="X283">
        <v>95</v>
      </c>
      <c r="Y283" s="54">
        <v>65.068493149999995</v>
      </c>
      <c r="AM283" t="s">
        <v>1978</v>
      </c>
      <c r="AN283" t="s">
        <v>2007</v>
      </c>
      <c r="AO283" t="s">
        <v>2008</v>
      </c>
      <c r="AP283" t="s">
        <v>2042</v>
      </c>
      <c r="AQ283" t="s">
        <v>2438</v>
      </c>
    </row>
    <row r="284" spans="1:43" ht="23.9" customHeight="1">
      <c r="A284" t="b">
        <v>0</v>
      </c>
      <c r="B284" t="s">
        <v>2842</v>
      </c>
      <c r="C284" t="s">
        <v>1966</v>
      </c>
      <c r="D284" t="s">
        <v>2843</v>
      </c>
      <c r="E284" t="s">
        <v>311</v>
      </c>
      <c r="F284" t="s">
        <v>313</v>
      </c>
      <c r="G284" t="s">
        <v>312</v>
      </c>
      <c r="H284" t="s">
        <v>3561</v>
      </c>
      <c r="I284" t="s">
        <v>2431</v>
      </c>
      <c r="J284" t="s">
        <v>1955</v>
      </c>
      <c r="K284" t="s">
        <v>3555</v>
      </c>
      <c r="L284" t="s">
        <v>3562</v>
      </c>
      <c r="M284" t="s">
        <v>2434</v>
      </c>
      <c r="N284" t="s">
        <v>2435</v>
      </c>
      <c r="O284" t="s">
        <v>2220</v>
      </c>
      <c r="P284" t="s">
        <v>2845</v>
      </c>
      <c r="Q284" t="s">
        <v>38</v>
      </c>
      <c r="R284" t="s">
        <v>2846</v>
      </c>
      <c r="S284" s="34">
        <v>43649</v>
      </c>
      <c r="T284" s="34">
        <v>44403</v>
      </c>
      <c r="U284" t="s">
        <v>2223</v>
      </c>
      <c r="V284" s="13">
        <v>252</v>
      </c>
      <c r="W284">
        <v>114</v>
      </c>
      <c r="X284">
        <v>79</v>
      </c>
      <c r="Y284" s="54">
        <v>69.298245609999995</v>
      </c>
      <c r="AM284" t="s">
        <v>1978</v>
      </c>
      <c r="AN284" t="s">
        <v>2007</v>
      </c>
      <c r="AO284" t="s">
        <v>2008</v>
      </c>
      <c r="AP284" t="s">
        <v>2042</v>
      </c>
      <c r="AQ284" t="s">
        <v>2438</v>
      </c>
    </row>
    <row r="285" spans="1:43" ht="23.9" customHeight="1">
      <c r="A285" t="b">
        <v>0</v>
      </c>
      <c r="B285" t="s">
        <v>2842</v>
      </c>
      <c r="C285" t="s">
        <v>1966</v>
      </c>
      <c r="D285" t="s">
        <v>2843</v>
      </c>
      <c r="E285" t="s">
        <v>311</v>
      </c>
      <c r="F285" t="s">
        <v>313</v>
      </c>
      <c r="G285" t="s">
        <v>312</v>
      </c>
      <c r="H285" t="s">
        <v>3563</v>
      </c>
      <c r="I285" t="s">
        <v>2431</v>
      </c>
      <c r="J285" t="s">
        <v>1955</v>
      </c>
      <c r="K285" t="s">
        <v>3555</v>
      </c>
      <c r="L285" t="s">
        <v>3564</v>
      </c>
      <c r="M285" t="s">
        <v>2434</v>
      </c>
      <c r="N285" t="s">
        <v>2435</v>
      </c>
      <c r="O285" t="s">
        <v>2220</v>
      </c>
      <c r="P285" t="s">
        <v>2845</v>
      </c>
      <c r="Q285" t="s">
        <v>38</v>
      </c>
      <c r="R285" t="s">
        <v>2846</v>
      </c>
      <c r="S285" s="34">
        <v>43649</v>
      </c>
      <c r="T285" s="34">
        <v>44403</v>
      </c>
      <c r="U285" t="s">
        <v>2223</v>
      </c>
      <c r="V285" s="13">
        <v>364</v>
      </c>
      <c r="W285">
        <v>114</v>
      </c>
      <c r="X285">
        <v>77</v>
      </c>
      <c r="Y285" s="54">
        <v>67.543859650000002</v>
      </c>
      <c r="AM285" t="s">
        <v>1978</v>
      </c>
      <c r="AN285" t="s">
        <v>2007</v>
      </c>
      <c r="AO285" t="s">
        <v>2008</v>
      </c>
      <c r="AP285" t="s">
        <v>2042</v>
      </c>
      <c r="AQ285" t="s">
        <v>2438</v>
      </c>
    </row>
    <row r="286" spans="1:43" ht="23.9" customHeight="1">
      <c r="A286" t="b">
        <v>0</v>
      </c>
      <c r="B286" t="s">
        <v>2842</v>
      </c>
      <c r="C286" t="s">
        <v>1966</v>
      </c>
      <c r="D286" t="s">
        <v>2843</v>
      </c>
      <c r="E286" t="s">
        <v>311</v>
      </c>
      <c r="F286" t="s">
        <v>313</v>
      </c>
      <c r="G286" t="s">
        <v>312</v>
      </c>
      <c r="H286" t="s">
        <v>3565</v>
      </c>
      <c r="I286" t="s">
        <v>2431</v>
      </c>
      <c r="J286" t="s">
        <v>1955</v>
      </c>
      <c r="K286" t="s">
        <v>3555</v>
      </c>
      <c r="L286" t="s">
        <v>3566</v>
      </c>
      <c r="M286" t="s">
        <v>2434</v>
      </c>
      <c r="N286" t="s">
        <v>2435</v>
      </c>
      <c r="O286" t="s">
        <v>2220</v>
      </c>
      <c r="P286" t="s">
        <v>2845</v>
      </c>
      <c r="Q286" t="s">
        <v>38</v>
      </c>
      <c r="R286" t="s">
        <v>2846</v>
      </c>
      <c r="S286" s="34">
        <v>43649</v>
      </c>
      <c r="T286" s="34">
        <v>44403</v>
      </c>
      <c r="U286" t="s">
        <v>2223</v>
      </c>
      <c r="V286" s="13">
        <v>532</v>
      </c>
      <c r="W286">
        <v>67</v>
      </c>
      <c r="X286">
        <v>42</v>
      </c>
      <c r="Y286" s="54">
        <v>62.686567160000003</v>
      </c>
      <c r="AM286" t="s">
        <v>1978</v>
      </c>
      <c r="AN286" t="s">
        <v>2007</v>
      </c>
      <c r="AO286" t="s">
        <v>2008</v>
      </c>
      <c r="AP286" t="s">
        <v>2042</v>
      </c>
      <c r="AQ286" t="s">
        <v>2438</v>
      </c>
    </row>
    <row r="287" spans="1:43" ht="23.9" customHeight="1">
      <c r="A287" t="b">
        <v>0</v>
      </c>
      <c r="B287" t="s">
        <v>3567</v>
      </c>
      <c r="C287" t="s">
        <v>1966</v>
      </c>
      <c r="D287" t="s">
        <v>3568</v>
      </c>
      <c r="E287" t="s">
        <v>45</v>
      </c>
      <c r="F287" t="s">
        <v>47</v>
      </c>
      <c r="G287" t="s">
        <v>46</v>
      </c>
      <c r="H287" t="s">
        <v>3569</v>
      </c>
      <c r="I287" t="s">
        <v>2023</v>
      </c>
      <c r="J287" t="s">
        <v>1955</v>
      </c>
      <c r="K287" t="s">
        <v>3570</v>
      </c>
      <c r="L287" t="s">
        <v>3571</v>
      </c>
      <c r="M287" t="s">
        <v>3572</v>
      </c>
      <c r="N287" t="s">
        <v>3573</v>
      </c>
      <c r="O287" t="s">
        <v>1974</v>
      </c>
      <c r="P287" t="s">
        <v>2489</v>
      </c>
      <c r="Q287" t="s">
        <v>38</v>
      </c>
      <c r="R287" t="s">
        <v>3574</v>
      </c>
      <c r="S287" s="34">
        <v>38132</v>
      </c>
      <c r="T287" s="34">
        <v>39994</v>
      </c>
      <c r="U287" t="s">
        <v>1977</v>
      </c>
      <c r="V287" s="13">
        <v>0</v>
      </c>
      <c r="W287">
        <v>513</v>
      </c>
      <c r="X287">
        <v>52</v>
      </c>
      <c r="Y287" s="54">
        <v>10.1</v>
      </c>
      <c r="Z287" t="s">
        <v>3575</v>
      </c>
      <c r="AM287" t="s">
        <v>1978</v>
      </c>
      <c r="AN287" t="s">
        <v>1979</v>
      </c>
      <c r="AO287" t="s">
        <v>1980</v>
      </c>
      <c r="AQ287" t="s">
        <v>3576</v>
      </c>
    </row>
    <row r="288" spans="1:43" ht="23.9" customHeight="1">
      <c r="A288" t="b">
        <v>0</v>
      </c>
      <c r="B288" t="s">
        <v>2428</v>
      </c>
      <c r="C288" t="s">
        <v>1966</v>
      </c>
      <c r="D288" t="s">
        <v>2429</v>
      </c>
      <c r="E288" t="s">
        <v>311</v>
      </c>
      <c r="F288" t="s">
        <v>313</v>
      </c>
      <c r="G288" t="s">
        <v>312</v>
      </c>
      <c r="H288" t="s">
        <v>3577</v>
      </c>
      <c r="I288" t="s">
        <v>2431</v>
      </c>
      <c r="J288" t="s">
        <v>1955</v>
      </c>
      <c r="K288" t="s">
        <v>3555</v>
      </c>
      <c r="L288" t="s">
        <v>3556</v>
      </c>
      <c r="M288" t="s">
        <v>2434</v>
      </c>
      <c r="N288" t="s">
        <v>2435</v>
      </c>
      <c r="O288" t="s">
        <v>2220</v>
      </c>
      <c r="P288" t="s">
        <v>2436</v>
      </c>
      <c r="Q288" t="s">
        <v>38</v>
      </c>
      <c r="R288" t="s">
        <v>2437</v>
      </c>
      <c r="S288" s="34">
        <v>43648</v>
      </c>
      <c r="T288" s="34">
        <v>44403</v>
      </c>
      <c r="U288" t="s">
        <v>2223</v>
      </c>
      <c r="V288" s="13">
        <v>28</v>
      </c>
      <c r="W288">
        <v>208</v>
      </c>
      <c r="X288">
        <v>132</v>
      </c>
      <c r="Y288" s="54">
        <v>63.46153846</v>
      </c>
      <c r="AM288" t="s">
        <v>1978</v>
      </c>
      <c r="AN288" t="s">
        <v>2007</v>
      </c>
      <c r="AO288" t="s">
        <v>2008</v>
      </c>
      <c r="AP288" t="s">
        <v>2042</v>
      </c>
      <c r="AQ288" t="s">
        <v>2438</v>
      </c>
    </row>
    <row r="289" spans="1:43" ht="23.9" customHeight="1">
      <c r="A289" t="b">
        <v>0</v>
      </c>
      <c r="B289" t="s">
        <v>2428</v>
      </c>
      <c r="C289" t="s">
        <v>1966</v>
      </c>
      <c r="D289" t="s">
        <v>2429</v>
      </c>
      <c r="E289" t="s">
        <v>311</v>
      </c>
      <c r="F289" t="s">
        <v>313</v>
      </c>
      <c r="G289" t="s">
        <v>312</v>
      </c>
      <c r="H289" t="s">
        <v>3578</v>
      </c>
      <c r="I289" t="s">
        <v>2431</v>
      </c>
      <c r="J289" t="s">
        <v>1955</v>
      </c>
      <c r="K289" t="s">
        <v>3555</v>
      </c>
      <c r="L289" t="s">
        <v>3558</v>
      </c>
      <c r="M289" t="s">
        <v>2434</v>
      </c>
      <c r="N289" t="s">
        <v>2435</v>
      </c>
      <c r="O289" t="s">
        <v>2220</v>
      </c>
      <c r="P289" t="s">
        <v>2436</v>
      </c>
      <c r="Q289" t="s">
        <v>38</v>
      </c>
      <c r="R289" t="s">
        <v>2437</v>
      </c>
      <c r="S289" s="34">
        <v>43648</v>
      </c>
      <c r="T289" s="34">
        <v>44403</v>
      </c>
      <c r="U289" t="s">
        <v>2223</v>
      </c>
      <c r="V289" s="13">
        <v>84</v>
      </c>
      <c r="W289">
        <v>170</v>
      </c>
      <c r="X289">
        <v>112</v>
      </c>
      <c r="Y289" s="54">
        <v>65.882352940000004</v>
      </c>
      <c r="AM289" t="s">
        <v>1978</v>
      </c>
      <c r="AN289" t="s">
        <v>2007</v>
      </c>
      <c r="AO289" t="s">
        <v>2008</v>
      </c>
      <c r="AP289" t="s">
        <v>2042</v>
      </c>
      <c r="AQ289" t="s">
        <v>2438</v>
      </c>
    </row>
    <row r="290" spans="1:43" ht="23.9" customHeight="1">
      <c r="A290" t="b">
        <v>0</v>
      </c>
      <c r="B290" t="s">
        <v>2428</v>
      </c>
      <c r="C290" t="s">
        <v>1966</v>
      </c>
      <c r="D290" t="s">
        <v>2429</v>
      </c>
      <c r="E290" t="s">
        <v>311</v>
      </c>
      <c r="F290" t="s">
        <v>313</v>
      </c>
      <c r="G290" t="s">
        <v>312</v>
      </c>
      <c r="H290" t="s">
        <v>3579</v>
      </c>
      <c r="I290" t="s">
        <v>2431</v>
      </c>
      <c r="J290" t="s">
        <v>1955</v>
      </c>
      <c r="K290" t="s">
        <v>3555</v>
      </c>
      <c r="L290" t="s">
        <v>3560</v>
      </c>
      <c r="M290" t="s">
        <v>2434</v>
      </c>
      <c r="N290" t="s">
        <v>2435</v>
      </c>
      <c r="O290" t="s">
        <v>2220</v>
      </c>
      <c r="P290" t="s">
        <v>2436</v>
      </c>
      <c r="Q290" t="s">
        <v>38</v>
      </c>
      <c r="R290" t="s">
        <v>2437</v>
      </c>
      <c r="S290" s="34">
        <v>43648</v>
      </c>
      <c r="T290" s="34">
        <v>44403</v>
      </c>
      <c r="U290" t="s">
        <v>2223</v>
      </c>
      <c r="V290" s="13">
        <v>168</v>
      </c>
      <c r="W290">
        <v>134</v>
      </c>
      <c r="X290">
        <v>90</v>
      </c>
      <c r="Y290" s="54">
        <v>67.164179099999998</v>
      </c>
      <c r="AM290" t="s">
        <v>1978</v>
      </c>
      <c r="AN290" t="s">
        <v>2007</v>
      </c>
      <c r="AO290" t="s">
        <v>2008</v>
      </c>
      <c r="AP290" t="s">
        <v>2042</v>
      </c>
      <c r="AQ290" t="s">
        <v>2438</v>
      </c>
    </row>
    <row r="291" spans="1:43" ht="23.9" customHeight="1">
      <c r="A291" t="b">
        <v>0</v>
      </c>
      <c r="B291" t="s">
        <v>2428</v>
      </c>
      <c r="C291" t="s">
        <v>1966</v>
      </c>
      <c r="D291" t="s">
        <v>2429</v>
      </c>
      <c r="E291" t="s">
        <v>311</v>
      </c>
      <c r="F291" t="s">
        <v>313</v>
      </c>
      <c r="G291" t="s">
        <v>312</v>
      </c>
      <c r="H291" t="s">
        <v>3580</v>
      </c>
      <c r="I291" t="s">
        <v>2431</v>
      </c>
      <c r="J291" t="s">
        <v>1955</v>
      </c>
      <c r="K291" t="s">
        <v>3555</v>
      </c>
      <c r="L291" t="s">
        <v>3562</v>
      </c>
      <c r="M291" t="s">
        <v>2434</v>
      </c>
      <c r="N291" t="s">
        <v>2435</v>
      </c>
      <c r="O291" t="s">
        <v>2220</v>
      </c>
      <c r="P291" t="s">
        <v>2436</v>
      </c>
      <c r="Q291" t="s">
        <v>38</v>
      </c>
      <c r="R291" t="s">
        <v>2437</v>
      </c>
      <c r="S291" s="34">
        <v>43648</v>
      </c>
      <c r="T291" s="34">
        <v>44403</v>
      </c>
      <c r="U291" t="s">
        <v>2223</v>
      </c>
      <c r="V291" s="13">
        <v>252</v>
      </c>
      <c r="W291">
        <v>114</v>
      </c>
      <c r="X291">
        <v>81</v>
      </c>
      <c r="Y291" s="54">
        <v>71.052631579999996</v>
      </c>
      <c r="AM291" t="s">
        <v>1978</v>
      </c>
      <c r="AN291" t="s">
        <v>2007</v>
      </c>
      <c r="AO291" t="s">
        <v>2008</v>
      </c>
      <c r="AP291" t="s">
        <v>2042</v>
      </c>
      <c r="AQ291" t="s">
        <v>2438</v>
      </c>
    </row>
    <row r="292" spans="1:43" ht="23.9" customHeight="1">
      <c r="A292" t="b">
        <v>0</v>
      </c>
      <c r="B292" t="s">
        <v>2428</v>
      </c>
      <c r="C292" t="s">
        <v>1966</v>
      </c>
      <c r="D292" t="s">
        <v>2429</v>
      </c>
      <c r="E292" t="s">
        <v>311</v>
      </c>
      <c r="F292" t="s">
        <v>313</v>
      </c>
      <c r="G292" t="s">
        <v>312</v>
      </c>
      <c r="H292" t="s">
        <v>3581</v>
      </c>
      <c r="I292" t="s">
        <v>2431</v>
      </c>
      <c r="J292" t="s">
        <v>1955</v>
      </c>
      <c r="K292" t="s">
        <v>3555</v>
      </c>
      <c r="L292" t="s">
        <v>3564</v>
      </c>
      <c r="M292" t="s">
        <v>2434</v>
      </c>
      <c r="N292" t="s">
        <v>2435</v>
      </c>
      <c r="O292" t="s">
        <v>2220</v>
      </c>
      <c r="P292" t="s">
        <v>2436</v>
      </c>
      <c r="Q292" t="s">
        <v>38</v>
      </c>
      <c r="R292" t="s">
        <v>2437</v>
      </c>
      <c r="S292" s="34">
        <v>43648</v>
      </c>
      <c r="T292" s="34">
        <v>44403</v>
      </c>
      <c r="U292" t="s">
        <v>2223</v>
      </c>
      <c r="V292" s="13">
        <v>364</v>
      </c>
      <c r="W292">
        <v>101</v>
      </c>
      <c r="X292">
        <v>73</v>
      </c>
      <c r="Y292" s="54">
        <v>72.277227719999999</v>
      </c>
      <c r="AM292" t="s">
        <v>1978</v>
      </c>
      <c r="AN292" t="s">
        <v>2007</v>
      </c>
      <c r="AO292" t="s">
        <v>2008</v>
      </c>
      <c r="AP292" t="s">
        <v>2042</v>
      </c>
      <c r="AQ292" t="s">
        <v>2438</v>
      </c>
    </row>
    <row r="293" spans="1:43" ht="23.9" customHeight="1">
      <c r="A293" t="b">
        <v>0</v>
      </c>
      <c r="B293" t="s">
        <v>2428</v>
      </c>
      <c r="C293" t="s">
        <v>1966</v>
      </c>
      <c r="D293" t="s">
        <v>2429</v>
      </c>
      <c r="E293" t="s">
        <v>311</v>
      </c>
      <c r="F293" t="s">
        <v>313</v>
      </c>
      <c r="G293" t="s">
        <v>312</v>
      </c>
      <c r="H293" t="s">
        <v>3582</v>
      </c>
      <c r="I293" t="s">
        <v>2431</v>
      </c>
      <c r="J293" t="s">
        <v>1955</v>
      </c>
      <c r="K293" t="s">
        <v>3555</v>
      </c>
      <c r="L293" t="s">
        <v>3566</v>
      </c>
      <c r="M293" t="s">
        <v>2434</v>
      </c>
      <c r="N293" t="s">
        <v>2435</v>
      </c>
      <c r="O293" t="s">
        <v>2220</v>
      </c>
      <c r="P293" t="s">
        <v>2436</v>
      </c>
      <c r="Q293" t="s">
        <v>38</v>
      </c>
      <c r="R293" t="s">
        <v>2437</v>
      </c>
      <c r="S293" s="34">
        <v>43648</v>
      </c>
      <c r="T293" s="34">
        <v>44403</v>
      </c>
      <c r="U293" t="s">
        <v>2223</v>
      </c>
      <c r="V293" s="13">
        <v>532</v>
      </c>
      <c r="W293">
        <v>68</v>
      </c>
      <c r="X293">
        <v>51</v>
      </c>
      <c r="Y293" s="54">
        <v>75</v>
      </c>
      <c r="AM293" t="s">
        <v>1978</v>
      </c>
      <c r="AN293" t="s">
        <v>2007</v>
      </c>
      <c r="AO293" t="s">
        <v>2008</v>
      </c>
      <c r="AP293" t="s">
        <v>2042</v>
      </c>
      <c r="AQ293" t="s">
        <v>2438</v>
      </c>
    </row>
    <row r="294" spans="1:43" ht="23.9" customHeight="1">
      <c r="A294" t="b">
        <v>1</v>
      </c>
      <c r="B294" t="s">
        <v>3583</v>
      </c>
      <c r="C294" t="s">
        <v>1966</v>
      </c>
      <c r="D294" t="s">
        <v>3584</v>
      </c>
      <c r="E294" t="s">
        <v>1237</v>
      </c>
      <c r="F294" t="s">
        <v>1276</v>
      </c>
      <c r="G294" t="s">
        <v>1275</v>
      </c>
      <c r="H294" t="s">
        <v>3585</v>
      </c>
      <c r="I294" t="s">
        <v>2339</v>
      </c>
      <c r="J294" t="s">
        <v>1955</v>
      </c>
      <c r="K294" t="s">
        <v>3586</v>
      </c>
      <c r="L294" t="s">
        <v>3587</v>
      </c>
      <c r="M294" t="s">
        <v>3588</v>
      </c>
      <c r="N294" t="s">
        <v>3589</v>
      </c>
      <c r="O294" t="s">
        <v>2063</v>
      </c>
      <c r="P294" t="s">
        <v>2343</v>
      </c>
      <c r="Q294" t="s">
        <v>38</v>
      </c>
      <c r="R294" t="s">
        <v>3590</v>
      </c>
      <c r="S294" s="34">
        <v>43739</v>
      </c>
      <c r="T294" s="34">
        <v>44599</v>
      </c>
      <c r="U294" t="s">
        <v>1963</v>
      </c>
      <c r="V294" s="13">
        <v>168</v>
      </c>
      <c r="W294">
        <v>122</v>
      </c>
      <c r="X294">
        <v>36</v>
      </c>
      <c r="Y294" s="54">
        <v>30.3</v>
      </c>
      <c r="AA294" t="s">
        <v>3591</v>
      </c>
      <c r="AD294" t="s">
        <v>41</v>
      </c>
      <c r="AG294">
        <v>37</v>
      </c>
      <c r="AH294">
        <v>25.012</v>
      </c>
      <c r="AI294">
        <v>67.599999999999994</v>
      </c>
      <c r="AM294" t="s">
        <v>1978</v>
      </c>
      <c r="AN294" t="s">
        <v>2007</v>
      </c>
      <c r="AO294" t="s">
        <v>2008</v>
      </c>
      <c r="AP294" t="s">
        <v>2053</v>
      </c>
      <c r="AQ294" t="s">
        <v>3592</v>
      </c>
    </row>
    <row r="295" spans="1:43" ht="23.9" customHeight="1">
      <c r="A295" t="b">
        <v>1</v>
      </c>
      <c r="B295" t="s">
        <v>3583</v>
      </c>
      <c r="C295" t="s">
        <v>1966</v>
      </c>
      <c r="D295" t="s">
        <v>3584</v>
      </c>
      <c r="E295" t="s">
        <v>1237</v>
      </c>
      <c r="F295" t="s">
        <v>2337</v>
      </c>
      <c r="G295" t="s">
        <v>1238</v>
      </c>
      <c r="H295" t="s">
        <v>3593</v>
      </c>
      <c r="I295" t="s">
        <v>2339</v>
      </c>
      <c r="J295" t="s">
        <v>1955</v>
      </c>
      <c r="K295" t="s">
        <v>3594</v>
      </c>
      <c r="L295" t="s">
        <v>3587</v>
      </c>
      <c r="M295" t="s">
        <v>3595</v>
      </c>
      <c r="N295" t="s">
        <v>3596</v>
      </c>
      <c r="O295" t="s">
        <v>2063</v>
      </c>
      <c r="P295" t="s">
        <v>2343</v>
      </c>
      <c r="Q295" t="s">
        <v>38</v>
      </c>
      <c r="R295" t="s">
        <v>3590</v>
      </c>
      <c r="S295" s="34">
        <v>43739</v>
      </c>
      <c r="T295" s="34">
        <v>44599</v>
      </c>
      <c r="U295" t="s">
        <v>1963</v>
      </c>
      <c r="V295" s="13">
        <v>168</v>
      </c>
      <c r="W295">
        <v>125</v>
      </c>
      <c r="X295">
        <v>37</v>
      </c>
      <c r="Y295" s="54">
        <v>29.6</v>
      </c>
      <c r="AA295" t="s">
        <v>3591</v>
      </c>
      <c r="AD295" t="s">
        <v>41</v>
      </c>
      <c r="AG295">
        <v>37</v>
      </c>
      <c r="AH295">
        <v>24.013000000000002</v>
      </c>
      <c r="AI295">
        <v>64.900000000000006</v>
      </c>
      <c r="AJ295" t="s">
        <v>3597</v>
      </c>
      <c r="AM295" t="s">
        <v>1978</v>
      </c>
      <c r="AN295" t="s">
        <v>2007</v>
      </c>
      <c r="AO295" t="s">
        <v>2008</v>
      </c>
      <c r="AP295" t="s">
        <v>2053</v>
      </c>
      <c r="AQ295" t="s">
        <v>3592</v>
      </c>
    </row>
    <row r="296" spans="1:43" ht="23.9" customHeight="1">
      <c r="A296" t="b">
        <v>1</v>
      </c>
      <c r="B296" t="s">
        <v>3583</v>
      </c>
      <c r="C296" t="s">
        <v>1966</v>
      </c>
      <c r="D296" t="s">
        <v>3584</v>
      </c>
      <c r="E296" t="s">
        <v>1237</v>
      </c>
      <c r="F296" t="s">
        <v>1276</v>
      </c>
      <c r="G296" t="s">
        <v>1275</v>
      </c>
      <c r="H296" t="s">
        <v>3598</v>
      </c>
      <c r="I296" t="s">
        <v>2339</v>
      </c>
      <c r="J296" t="s">
        <v>1955</v>
      </c>
      <c r="K296" t="s">
        <v>3599</v>
      </c>
      <c r="L296" t="s">
        <v>3587</v>
      </c>
      <c r="M296" t="s">
        <v>3600</v>
      </c>
      <c r="N296" t="s">
        <v>3589</v>
      </c>
      <c r="O296" t="s">
        <v>2063</v>
      </c>
      <c r="P296" t="s">
        <v>2343</v>
      </c>
      <c r="Q296" t="s">
        <v>38</v>
      </c>
      <c r="R296" t="s">
        <v>3590</v>
      </c>
      <c r="S296" s="34">
        <v>43739</v>
      </c>
      <c r="T296" s="34">
        <v>44599</v>
      </c>
      <c r="U296" t="s">
        <v>1963</v>
      </c>
      <c r="V296" s="13">
        <v>168</v>
      </c>
      <c r="W296">
        <v>30</v>
      </c>
      <c r="X296">
        <v>12</v>
      </c>
      <c r="Y296" s="54">
        <v>43.3</v>
      </c>
      <c r="AA296" t="s">
        <v>3591</v>
      </c>
      <c r="AD296" t="s">
        <v>41</v>
      </c>
      <c r="AG296">
        <v>13</v>
      </c>
      <c r="AH296">
        <v>7.9950000000000001</v>
      </c>
      <c r="AI296">
        <v>61.5</v>
      </c>
      <c r="AM296" t="s">
        <v>1978</v>
      </c>
      <c r="AN296" t="s">
        <v>2007</v>
      </c>
      <c r="AO296" t="s">
        <v>2008</v>
      </c>
      <c r="AP296" t="s">
        <v>2053</v>
      </c>
      <c r="AQ296" t="s">
        <v>3592</v>
      </c>
    </row>
    <row r="297" spans="1:43" ht="23.9" customHeight="1">
      <c r="A297" t="b">
        <v>1</v>
      </c>
      <c r="B297" t="s">
        <v>3583</v>
      </c>
      <c r="C297" t="s">
        <v>1966</v>
      </c>
      <c r="D297" t="s">
        <v>3584</v>
      </c>
      <c r="E297" t="s">
        <v>1237</v>
      </c>
      <c r="F297" t="s">
        <v>2337</v>
      </c>
      <c r="G297" t="s">
        <v>1238</v>
      </c>
      <c r="H297" t="s">
        <v>3601</v>
      </c>
      <c r="I297" t="s">
        <v>2339</v>
      </c>
      <c r="J297" t="s">
        <v>1955</v>
      </c>
      <c r="K297" t="s">
        <v>3602</v>
      </c>
      <c r="L297" t="s">
        <v>3587</v>
      </c>
      <c r="M297" t="s">
        <v>3603</v>
      </c>
      <c r="N297" t="s">
        <v>3596</v>
      </c>
      <c r="O297" t="s">
        <v>2063</v>
      </c>
      <c r="P297" t="s">
        <v>2343</v>
      </c>
      <c r="Q297" t="s">
        <v>38</v>
      </c>
      <c r="R297" t="s">
        <v>3590</v>
      </c>
      <c r="S297" s="34">
        <v>43739</v>
      </c>
      <c r="T297" s="34">
        <v>44599</v>
      </c>
      <c r="U297" t="s">
        <v>1963</v>
      </c>
      <c r="V297" s="13">
        <v>168</v>
      </c>
      <c r="W297">
        <v>95</v>
      </c>
      <c r="X297">
        <v>24</v>
      </c>
      <c r="Y297" s="54">
        <v>25.3</v>
      </c>
      <c r="AA297" t="s">
        <v>3591</v>
      </c>
      <c r="AD297" t="s">
        <v>41</v>
      </c>
      <c r="AG297">
        <v>24</v>
      </c>
      <c r="AH297">
        <v>22.678000000000001</v>
      </c>
      <c r="AI297">
        <v>94.491666670000001</v>
      </c>
      <c r="AM297" t="s">
        <v>1978</v>
      </c>
      <c r="AN297" t="s">
        <v>2007</v>
      </c>
      <c r="AO297" t="s">
        <v>2008</v>
      </c>
      <c r="AP297" t="s">
        <v>2053</v>
      </c>
      <c r="AQ297" t="s">
        <v>3592</v>
      </c>
    </row>
    <row r="298" spans="1:43" ht="23.9" customHeight="1">
      <c r="A298" t="b">
        <v>1</v>
      </c>
      <c r="B298" t="s">
        <v>3583</v>
      </c>
      <c r="C298" t="s">
        <v>1966</v>
      </c>
      <c r="D298" t="s">
        <v>3584</v>
      </c>
      <c r="E298" t="s">
        <v>1237</v>
      </c>
      <c r="F298" t="s">
        <v>1276</v>
      </c>
      <c r="G298" t="s">
        <v>1275</v>
      </c>
      <c r="H298" t="s">
        <v>3604</v>
      </c>
      <c r="I298" t="s">
        <v>2339</v>
      </c>
      <c r="J298" t="s">
        <v>1955</v>
      </c>
      <c r="K298" t="s">
        <v>3586</v>
      </c>
      <c r="L298" t="s">
        <v>3605</v>
      </c>
      <c r="M298" t="s">
        <v>3588</v>
      </c>
      <c r="N298" t="s">
        <v>3589</v>
      </c>
      <c r="O298" t="s">
        <v>2063</v>
      </c>
      <c r="P298" t="s">
        <v>2343</v>
      </c>
      <c r="Q298" t="s">
        <v>38</v>
      </c>
      <c r="R298" t="s">
        <v>3590</v>
      </c>
      <c r="S298" s="34">
        <v>43739</v>
      </c>
      <c r="T298" s="34">
        <v>44599</v>
      </c>
      <c r="U298" t="s">
        <v>1963</v>
      </c>
      <c r="V298" s="13">
        <v>336</v>
      </c>
      <c r="W298">
        <v>115</v>
      </c>
      <c r="X298">
        <v>12</v>
      </c>
      <c r="Y298" s="54">
        <v>11.3</v>
      </c>
      <c r="AA298" t="s">
        <v>3591</v>
      </c>
      <c r="AD298" t="s">
        <v>41</v>
      </c>
      <c r="AG298">
        <v>13</v>
      </c>
      <c r="AH298">
        <v>7.9950000000000001</v>
      </c>
      <c r="AI298">
        <v>61.5</v>
      </c>
      <c r="AM298" t="s">
        <v>1978</v>
      </c>
      <c r="AN298" t="s">
        <v>2007</v>
      </c>
      <c r="AO298" t="s">
        <v>2008</v>
      </c>
      <c r="AP298" t="s">
        <v>2053</v>
      </c>
      <c r="AQ298" t="s">
        <v>3592</v>
      </c>
    </row>
    <row r="299" spans="1:43" ht="23.9" customHeight="1">
      <c r="A299" t="b">
        <v>1</v>
      </c>
      <c r="B299" t="s">
        <v>3583</v>
      </c>
      <c r="C299" t="s">
        <v>1966</v>
      </c>
      <c r="D299" t="s">
        <v>3584</v>
      </c>
      <c r="E299" t="s">
        <v>1237</v>
      </c>
      <c r="F299" t="s">
        <v>2337</v>
      </c>
      <c r="G299" t="s">
        <v>1238</v>
      </c>
      <c r="H299" t="s">
        <v>3606</v>
      </c>
      <c r="I299" t="s">
        <v>2339</v>
      </c>
      <c r="J299" t="s">
        <v>1955</v>
      </c>
      <c r="K299" t="s">
        <v>3594</v>
      </c>
      <c r="L299" t="s">
        <v>3605</v>
      </c>
      <c r="M299" t="s">
        <v>3595</v>
      </c>
      <c r="N299" t="s">
        <v>3596</v>
      </c>
      <c r="O299" t="s">
        <v>2063</v>
      </c>
      <c r="P299" t="s">
        <v>2343</v>
      </c>
      <c r="Q299" t="s">
        <v>38</v>
      </c>
      <c r="R299" t="s">
        <v>3590</v>
      </c>
      <c r="S299" s="34">
        <v>43739</v>
      </c>
      <c r="T299" s="34">
        <v>44599</v>
      </c>
      <c r="U299" t="s">
        <v>1963</v>
      </c>
      <c r="V299" s="13">
        <v>336</v>
      </c>
      <c r="W299">
        <v>121</v>
      </c>
      <c r="X299">
        <v>14</v>
      </c>
      <c r="Y299" s="54">
        <v>11.6</v>
      </c>
      <c r="AA299" t="s">
        <v>3591</v>
      </c>
      <c r="AD299" t="s">
        <v>41</v>
      </c>
      <c r="AG299">
        <v>14</v>
      </c>
      <c r="AH299">
        <v>7</v>
      </c>
      <c r="AI299">
        <v>50</v>
      </c>
      <c r="AM299" t="s">
        <v>1978</v>
      </c>
      <c r="AN299" t="s">
        <v>2007</v>
      </c>
      <c r="AO299" t="s">
        <v>2008</v>
      </c>
      <c r="AP299" t="s">
        <v>2053</v>
      </c>
      <c r="AQ299" t="s">
        <v>3592</v>
      </c>
    </row>
    <row r="300" spans="1:43" ht="23.9" customHeight="1">
      <c r="A300" t="b">
        <v>1</v>
      </c>
      <c r="B300" t="s">
        <v>3583</v>
      </c>
      <c r="C300" t="s">
        <v>1966</v>
      </c>
      <c r="D300" t="s">
        <v>3584</v>
      </c>
      <c r="E300" t="s">
        <v>1237</v>
      </c>
      <c r="F300" t="s">
        <v>1276</v>
      </c>
      <c r="G300" t="s">
        <v>1275</v>
      </c>
      <c r="H300" t="s">
        <v>3607</v>
      </c>
      <c r="I300" t="s">
        <v>2339</v>
      </c>
      <c r="J300" t="s">
        <v>1955</v>
      </c>
      <c r="K300" t="s">
        <v>3599</v>
      </c>
      <c r="L300" t="s">
        <v>3605</v>
      </c>
      <c r="M300" t="s">
        <v>3600</v>
      </c>
      <c r="N300" t="s">
        <v>3589</v>
      </c>
      <c r="O300" t="s">
        <v>2063</v>
      </c>
      <c r="P300" t="s">
        <v>2343</v>
      </c>
      <c r="Q300" t="s">
        <v>38</v>
      </c>
      <c r="R300" t="s">
        <v>3590</v>
      </c>
      <c r="S300" s="34">
        <v>43739</v>
      </c>
      <c r="T300" s="34">
        <v>44599</v>
      </c>
      <c r="U300" t="s">
        <v>1963</v>
      </c>
      <c r="V300" s="13">
        <v>336</v>
      </c>
      <c r="W300">
        <v>28</v>
      </c>
      <c r="X300">
        <v>5</v>
      </c>
      <c r="Y300" s="54">
        <v>17.899999999999999</v>
      </c>
      <c r="AA300" t="s">
        <v>3591</v>
      </c>
      <c r="AD300" t="s">
        <v>41</v>
      </c>
      <c r="AG300">
        <v>5</v>
      </c>
      <c r="AH300">
        <v>3</v>
      </c>
      <c r="AI300">
        <v>60</v>
      </c>
      <c r="AM300" t="s">
        <v>1978</v>
      </c>
      <c r="AN300" t="s">
        <v>2007</v>
      </c>
      <c r="AO300" t="s">
        <v>2008</v>
      </c>
      <c r="AP300" t="s">
        <v>2053</v>
      </c>
      <c r="AQ300" t="s">
        <v>3592</v>
      </c>
    </row>
    <row r="301" spans="1:43" ht="23.9" customHeight="1">
      <c r="A301" t="b">
        <v>1</v>
      </c>
      <c r="B301" t="s">
        <v>3583</v>
      </c>
      <c r="C301" t="s">
        <v>1966</v>
      </c>
      <c r="D301" t="s">
        <v>3584</v>
      </c>
      <c r="E301" t="s">
        <v>1237</v>
      </c>
      <c r="F301" t="s">
        <v>2337</v>
      </c>
      <c r="G301" t="s">
        <v>1238</v>
      </c>
      <c r="H301" t="s">
        <v>3608</v>
      </c>
      <c r="I301" t="s">
        <v>2339</v>
      </c>
      <c r="J301" t="s">
        <v>1955</v>
      </c>
      <c r="K301" t="s">
        <v>3602</v>
      </c>
      <c r="L301" t="s">
        <v>3605</v>
      </c>
      <c r="M301" t="s">
        <v>3603</v>
      </c>
      <c r="N301" t="s">
        <v>3596</v>
      </c>
      <c r="O301" t="s">
        <v>2063</v>
      </c>
      <c r="P301" t="s">
        <v>2343</v>
      </c>
      <c r="Q301" t="s">
        <v>38</v>
      </c>
      <c r="R301" t="s">
        <v>3590</v>
      </c>
      <c r="S301" s="34">
        <v>43739</v>
      </c>
      <c r="T301" s="34">
        <v>44599</v>
      </c>
      <c r="U301" t="s">
        <v>1963</v>
      </c>
      <c r="V301" s="13">
        <v>336</v>
      </c>
      <c r="W301">
        <v>93</v>
      </c>
      <c r="X301">
        <v>9</v>
      </c>
      <c r="Y301" s="54">
        <v>9.6999999999999993</v>
      </c>
      <c r="AA301" t="s">
        <v>3591</v>
      </c>
      <c r="AD301" t="s">
        <v>41</v>
      </c>
      <c r="AG301">
        <v>9</v>
      </c>
      <c r="AH301">
        <v>3.996</v>
      </c>
      <c r="AI301">
        <v>44.4</v>
      </c>
      <c r="AM301" t="s">
        <v>1978</v>
      </c>
      <c r="AN301" t="s">
        <v>2007</v>
      </c>
      <c r="AO301" t="s">
        <v>2008</v>
      </c>
      <c r="AP301" t="s">
        <v>2053</v>
      </c>
      <c r="AQ301" t="s">
        <v>3592</v>
      </c>
    </row>
    <row r="302" spans="1:43" ht="23.9" customHeight="1">
      <c r="A302" t="b">
        <v>1</v>
      </c>
      <c r="B302" t="s">
        <v>3609</v>
      </c>
      <c r="C302" t="s">
        <v>1951</v>
      </c>
      <c r="D302" t="s">
        <v>3610</v>
      </c>
      <c r="E302" t="s">
        <v>1160</v>
      </c>
      <c r="F302" t="s">
        <v>1162</v>
      </c>
      <c r="G302" t="s">
        <v>1161</v>
      </c>
      <c r="H302" t="s">
        <v>3611</v>
      </c>
      <c r="I302" t="s">
        <v>2451</v>
      </c>
      <c r="J302" t="s">
        <v>2175</v>
      </c>
      <c r="K302" t="s">
        <v>2463</v>
      </c>
      <c r="L302" t="s">
        <v>2025</v>
      </c>
      <c r="M302" t="s">
        <v>3612</v>
      </c>
      <c r="N302" t="s">
        <v>3613</v>
      </c>
      <c r="O302" t="s">
        <v>1974</v>
      </c>
      <c r="P302" t="s">
        <v>3614</v>
      </c>
      <c r="Q302" t="s">
        <v>38</v>
      </c>
      <c r="R302" t="s">
        <v>3615</v>
      </c>
      <c r="S302" s="34">
        <v>42390</v>
      </c>
      <c r="T302" s="34">
        <v>43234</v>
      </c>
      <c r="U302" t="s">
        <v>1977</v>
      </c>
      <c r="V302" s="13">
        <v>0</v>
      </c>
      <c r="W302">
        <v>227</v>
      </c>
      <c r="X302">
        <v>25</v>
      </c>
      <c r="Y302" s="54">
        <v>11</v>
      </c>
      <c r="Z302" t="s">
        <v>3185</v>
      </c>
      <c r="AM302" t="s">
        <v>1978</v>
      </c>
      <c r="AN302" t="s">
        <v>2007</v>
      </c>
      <c r="AO302" t="s">
        <v>2008</v>
      </c>
      <c r="AP302" t="s">
        <v>2009</v>
      </c>
      <c r="AQ302" t="s">
        <v>3616</v>
      </c>
    </row>
    <row r="303" spans="1:43" ht="23.9" customHeight="1">
      <c r="A303" t="b">
        <v>1</v>
      </c>
      <c r="B303" t="s">
        <v>3617</v>
      </c>
      <c r="C303" t="s">
        <v>1966</v>
      </c>
      <c r="D303" t="s">
        <v>3618</v>
      </c>
      <c r="E303" t="s">
        <v>433</v>
      </c>
      <c r="F303" t="s">
        <v>435</v>
      </c>
      <c r="G303" t="s">
        <v>434</v>
      </c>
      <c r="H303" t="s">
        <v>3619</v>
      </c>
      <c r="I303" t="s">
        <v>3620</v>
      </c>
      <c r="J303" t="s">
        <v>2175</v>
      </c>
      <c r="K303" t="s">
        <v>3621</v>
      </c>
      <c r="L303" t="s">
        <v>2160</v>
      </c>
      <c r="M303" t="s">
        <v>3622</v>
      </c>
      <c r="N303" t="s">
        <v>3623</v>
      </c>
      <c r="O303" t="s">
        <v>1974</v>
      </c>
      <c r="P303" t="s">
        <v>3624</v>
      </c>
      <c r="Q303" t="s">
        <v>38</v>
      </c>
      <c r="R303" t="s">
        <v>3625</v>
      </c>
      <c r="S303" s="34">
        <v>44300</v>
      </c>
      <c r="T303" s="34">
        <v>44888</v>
      </c>
      <c r="U303" t="s">
        <v>1977</v>
      </c>
      <c r="V303" s="13">
        <v>196</v>
      </c>
      <c r="W303">
        <v>55</v>
      </c>
      <c r="X303">
        <v>0</v>
      </c>
      <c r="Y303" s="54">
        <v>0</v>
      </c>
      <c r="AA303" t="s">
        <v>3626</v>
      </c>
      <c r="AM303" t="s">
        <v>1978</v>
      </c>
      <c r="AN303" t="s">
        <v>2007</v>
      </c>
      <c r="AO303" t="s">
        <v>2008</v>
      </c>
      <c r="AP303" t="s">
        <v>2009</v>
      </c>
      <c r="AQ303" t="s">
        <v>3627</v>
      </c>
    </row>
    <row r="304" spans="1:43" ht="23.9" customHeight="1">
      <c r="A304" t="b">
        <v>1</v>
      </c>
      <c r="B304" t="s">
        <v>3617</v>
      </c>
      <c r="C304" t="s">
        <v>1966</v>
      </c>
      <c r="D304" t="s">
        <v>3618</v>
      </c>
      <c r="E304" t="s">
        <v>433</v>
      </c>
      <c r="F304" t="s">
        <v>435</v>
      </c>
      <c r="G304" t="s">
        <v>434</v>
      </c>
      <c r="H304" t="s">
        <v>3628</v>
      </c>
      <c r="I304" t="s">
        <v>3620</v>
      </c>
      <c r="J304" t="s">
        <v>1955</v>
      </c>
      <c r="K304" t="s">
        <v>3629</v>
      </c>
      <c r="L304" t="s">
        <v>2160</v>
      </c>
      <c r="M304" t="s">
        <v>3630</v>
      </c>
      <c r="N304" t="s">
        <v>3631</v>
      </c>
      <c r="O304" t="s">
        <v>1974</v>
      </c>
      <c r="P304" t="s">
        <v>3624</v>
      </c>
      <c r="Q304" t="s">
        <v>38</v>
      </c>
      <c r="R304" t="s">
        <v>3625</v>
      </c>
      <c r="S304" s="34">
        <v>44300</v>
      </c>
      <c r="T304" s="34">
        <v>44888</v>
      </c>
      <c r="U304" t="s">
        <v>1977</v>
      </c>
      <c r="V304" s="13">
        <v>196</v>
      </c>
      <c r="W304">
        <v>49</v>
      </c>
      <c r="X304">
        <v>6</v>
      </c>
      <c r="Y304" s="54">
        <v>12.24</v>
      </c>
      <c r="AA304" t="s">
        <v>3626</v>
      </c>
      <c r="AB304">
        <v>5</v>
      </c>
      <c r="AC304" t="s">
        <v>3632</v>
      </c>
      <c r="AM304" t="s">
        <v>1978</v>
      </c>
      <c r="AN304" t="s">
        <v>2007</v>
      </c>
      <c r="AO304" t="s">
        <v>2008</v>
      </c>
      <c r="AP304" t="s">
        <v>2009</v>
      </c>
      <c r="AQ304" t="s">
        <v>3627</v>
      </c>
    </row>
    <row r="305" spans="1:43" ht="23.9" customHeight="1">
      <c r="A305" t="b">
        <v>1</v>
      </c>
      <c r="B305" t="s">
        <v>3617</v>
      </c>
      <c r="C305" t="s">
        <v>1966</v>
      </c>
      <c r="D305" t="s">
        <v>3618</v>
      </c>
      <c r="E305" t="s">
        <v>433</v>
      </c>
      <c r="F305" t="s">
        <v>435</v>
      </c>
      <c r="G305" t="s">
        <v>434</v>
      </c>
      <c r="H305" t="s">
        <v>3633</v>
      </c>
      <c r="I305" t="s">
        <v>3620</v>
      </c>
      <c r="J305" t="s">
        <v>1955</v>
      </c>
      <c r="K305" t="s">
        <v>3634</v>
      </c>
      <c r="L305" t="s">
        <v>2160</v>
      </c>
      <c r="M305" t="s">
        <v>3635</v>
      </c>
      <c r="N305" t="s">
        <v>3636</v>
      </c>
      <c r="O305" t="s">
        <v>1974</v>
      </c>
      <c r="P305" t="s">
        <v>3624</v>
      </c>
      <c r="Q305" t="s">
        <v>38</v>
      </c>
      <c r="R305" t="s">
        <v>3625</v>
      </c>
      <c r="S305" s="34">
        <v>44300</v>
      </c>
      <c r="T305" s="34">
        <v>44888</v>
      </c>
      <c r="U305" t="s">
        <v>1977</v>
      </c>
      <c r="V305" s="13">
        <v>196</v>
      </c>
      <c r="W305">
        <v>6</v>
      </c>
      <c r="X305">
        <v>0</v>
      </c>
      <c r="Y305" s="54">
        <v>0</v>
      </c>
      <c r="AA305" t="s">
        <v>3626</v>
      </c>
      <c r="AM305" t="s">
        <v>1978</v>
      </c>
      <c r="AN305" t="s">
        <v>2007</v>
      </c>
      <c r="AO305" t="s">
        <v>2008</v>
      </c>
      <c r="AP305" t="s">
        <v>2009</v>
      </c>
      <c r="AQ305" t="s">
        <v>3627</v>
      </c>
    </row>
    <row r="306" spans="1:43" ht="23.9" customHeight="1">
      <c r="A306" t="b">
        <v>1</v>
      </c>
      <c r="B306" t="s">
        <v>3617</v>
      </c>
      <c r="C306" t="s">
        <v>1966</v>
      </c>
      <c r="D306" t="s">
        <v>3618</v>
      </c>
      <c r="E306" t="s">
        <v>433</v>
      </c>
      <c r="F306" t="s">
        <v>435</v>
      </c>
      <c r="G306" t="s">
        <v>434</v>
      </c>
      <c r="H306" t="s">
        <v>3637</v>
      </c>
      <c r="I306" t="s">
        <v>3620</v>
      </c>
      <c r="J306" t="s">
        <v>1955</v>
      </c>
      <c r="K306" t="s">
        <v>3638</v>
      </c>
      <c r="L306" t="s">
        <v>2160</v>
      </c>
      <c r="M306" t="s">
        <v>3639</v>
      </c>
      <c r="N306" t="s">
        <v>3631</v>
      </c>
      <c r="O306" t="s">
        <v>1974</v>
      </c>
      <c r="P306" t="s">
        <v>3624</v>
      </c>
      <c r="Q306" t="s">
        <v>38</v>
      </c>
      <c r="R306" t="s">
        <v>3625</v>
      </c>
      <c r="S306" s="34">
        <v>44300</v>
      </c>
      <c r="T306" s="34">
        <v>44888</v>
      </c>
      <c r="U306" t="s">
        <v>1977</v>
      </c>
      <c r="V306" s="13">
        <v>196</v>
      </c>
      <c r="W306">
        <v>6</v>
      </c>
      <c r="X306">
        <v>1</v>
      </c>
      <c r="Y306" s="54">
        <v>16.7</v>
      </c>
      <c r="AA306" t="s">
        <v>3626</v>
      </c>
      <c r="AB306">
        <v>1</v>
      </c>
      <c r="AC306" t="s">
        <v>3632</v>
      </c>
      <c r="AM306" t="s">
        <v>1978</v>
      </c>
      <c r="AN306" t="s">
        <v>2007</v>
      </c>
      <c r="AO306" t="s">
        <v>2008</v>
      </c>
      <c r="AP306" t="s">
        <v>2009</v>
      </c>
      <c r="AQ306" t="s">
        <v>3627</v>
      </c>
    </row>
    <row r="307" spans="1:43" ht="23.9" customHeight="1">
      <c r="A307" t="b">
        <v>0</v>
      </c>
      <c r="B307" t="s">
        <v>2033</v>
      </c>
      <c r="C307" t="s">
        <v>1966</v>
      </c>
      <c r="D307" t="s">
        <v>2034</v>
      </c>
      <c r="E307" t="s">
        <v>814</v>
      </c>
      <c r="F307" t="s">
        <v>950</v>
      </c>
      <c r="G307" t="s">
        <v>949</v>
      </c>
      <c r="H307" t="s">
        <v>3640</v>
      </c>
      <c r="I307" t="s">
        <v>2036</v>
      </c>
      <c r="J307" t="s">
        <v>1955</v>
      </c>
      <c r="K307" t="s">
        <v>2141</v>
      </c>
      <c r="L307" t="s">
        <v>3641</v>
      </c>
      <c r="M307" t="s">
        <v>2142</v>
      </c>
      <c r="N307" t="s">
        <v>2143</v>
      </c>
      <c r="O307" t="s">
        <v>1974</v>
      </c>
      <c r="P307" t="s">
        <v>2028</v>
      </c>
      <c r="Q307" t="s">
        <v>38</v>
      </c>
      <c r="R307" t="s">
        <v>2041</v>
      </c>
      <c r="S307" s="34">
        <v>44046</v>
      </c>
      <c r="T307" s="34">
        <v>44718</v>
      </c>
      <c r="U307" t="s">
        <v>1977</v>
      </c>
      <c r="V307" s="13">
        <v>441</v>
      </c>
      <c r="W307">
        <v>299</v>
      </c>
      <c r="X307">
        <v>287</v>
      </c>
      <c r="Y307" s="54">
        <v>96</v>
      </c>
      <c r="AB307">
        <v>299</v>
      </c>
      <c r="AC307">
        <v>106.3</v>
      </c>
      <c r="AD307" t="s">
        <v>41</v>
      </c>
      <c r="AG307">
        <v>287</v>
      </c>
      <c r="AH307">
        <v>25</v>
      </c>
      <c r="AI307">
        <v>8.7108013940000006</v>
      </c>
      <c r="AM307" t="s">
        <v>1978</v>
      </c>
      <c r="AN307" t="s">
        <v>2007</v>
      </c>
      <c r="AO307" t="s">
        <v>2008</v>
      </c>
      <c r="AP307" t="s">
        <v>2042</v>
      </c>
      <c r="AQ307" t="s">
        <v>2043</v>
      </c>
    </row>
    <row r="308" spans="1:43" ht="23.9" customHeight="1">
      <c r="A308" t="b">
        <v>1</v>
      </c>
      <c r="B308" t="s">
        <v>3609</v>
      </c>
      <c r="C308" t="s">
        <v>1951</v>
      </c>
      <c r="D308" t="s">
        <v>3610</v>
      </c>
      <c r="E308" t="s">
        <v>1160</v>
      </c>
      <c r="F308" t="s">
        <v>1162</v>
      </c>
      <c r="G308" t="s">
        <v>1161</v>
      </c>
      <c r="H308" t="s">
        <v>3642</v>
      </c>
      <c r="I308" t="s">
        <v>2451</v>
      </c>
      <c r="J308" t="s">
        <v>2175</v>
      </c>
      <c r="K308" t="s">
        <v>2178</v>
      </c>
      <c r="L308" t="s">
        <v>2025</v>
      </c>
      <c r="M308" t="s">
        <v>3643</v>
      </c>
      <c r="N308" t="s">
        <v>3644</v>
      </c>
      <c r="O308" t="s">
        <v>1974</v>
      </c>
      <c r="P308" t="s">
        <v>3614</v>
      </c>
      <c r="Q308" t="s">
        <v>38</v>
      </c>
      <c r="R308" t="s">
        <v>3615</v>
      </c>
      <c r="S308" s="34">
        <v>42390</v>
      </c>
      <c r="T308" s="34">
        <v>43234</v>
      </c>
      <c r="U308" t="s">
        <v>1977</v>
      </c>
      <c r="V308" s="13">
        <v>0</v>
      </c>
      <c r="W308">
        <v>230</v>
      </c>
      <c r="X308">
        <v>25</v>
      </c>
      <c r="Y308" s="54">
        <v>10.9</v>
      </c>
      <c r="Z308" t="s">
        <v>3185</v>
      </c>
      <c r="AM308" t="s">
        <v>1978</v>
      </c>
      <c r="AN308" t="s">
        <v>2007</v>
      </c>
      <c r="AO308" t="s">
        <v>2008</v>
      </c>
      <c r="AP308" t="s">
        <v>2009</v>
      </c>
      <c r="AQ308" t="s">
        <v>3616</v>
      </c>
    </row>
    <row r="309" spans="1:43" ht="23.9" customHeight="1">
      <c r="A309" t="b">
        <v>1</v>
      </c>
      <c r="B309" t="s">
        <v>2740</v>
      </c>
      <c r="C309" t="s">
        <v>1951</v>
      </c>
      <c r="D309" t="s">
        <v>2741</v>
      </c>
      <c r="E309" t="s">
        <v>45</v>
      </c>
      <c r="F309" t="s">
        <v>921</v>
      </c>
      <c r="G309" t="s">
        <v>920</v>
      </c>
      <c r="H309" t="s">
        <v>3645</v>
      </c>
      <c r="I309" t="s">
        <v>2023</v>
      </c>
      <c r="J309" t="s">
        <v>2175</v>
      </c>
      <c r="K309" t="s">
        <v>2743</v>
      </c>
      <c r="L309" t="s">
        <v>3646</v>
      </c>
      <c r="M309" t="s">
        <v>2744</v>
      </c>
      <c r="N309" t="s">
        <v>2745</v>
      </c>
      <c r="O309" t="s">
        <v>1974</v>
      </c>
      <c r="P309" t="s">
        <v>2746</v>
      </c>
      <c r="Q309" t="s">
        <v>38</v>
      </c>
      <c r="R309" t="s">
        <v>2747</v>
      </c>
      <c r="S309" s="34">
        <v>42766</v>
      </c>
      <c r="T309" s="34">
        <v>43339</v>
      </c>
      <c r="U309" t="s">
        <v>1977</v>
      </c>
      <c r="V309" s="13">
        <v>0</v>
      </c>
      <c r="W309">
        <v>142</v>
      </c>
      <c r="X309">
        <v>11</v>
      </c>
      <c r="Y309" s="54">
        <v>7.7</v>
      </c>
      <c r="Z309" t="s">
        <v>3646</v>
      </c>
      <c r="AA309" t="s">
        <v>2748</v>
      </c>
      <c r="AB309">
        <v>11</v>
      </c>
      <c r="AC309">
        <v>4</v>
      </c>
      <c r="AD309" t="s">
        <v>41</v>
      </c>
      <c r="AG309">
        <v>11</v>
      </c>
      <c r="AH309">
        <v>5.0049999999999999</v>
      </c>
      <c r="AI309">
        <v>45.5</v>
      </c>
      <c r="AM309" t="s">
        <v>1978</v>
      </c>
      <c r="AN309" t="s">
        <v>2007</v>
      </c>
      <c r="AO309" t="s">
        <v>2008</v>
      </c>
      <c r="AP309" t="s">
        <v>2042</v>
      </c>
      <c r="AQ309" t="s">
        <v>2749</v>
      </c>
    </row>
    <row r="310" spans="1:43" ht="23.9" customHeight="1">
      <c r="A310" t="b">
        <v>0</v>
      </c>
      <c r="B310" t="s">
        <v>2033</v>
      </c>
      <c r="C310" t="s">
        <v>1966</v>
      </c>
      <c r="D310" t="s">
        <v>2034</v>
      </c>
      <c r="E310" t="s">
        <v>814</v>
      </c>
      <c r="F310" t="s">
        <v>950</v>
      </c>
      <c r="G310" t="s">
        <v>949</v>
      </c>
      <c r="H310" t="s">
        <v>3647</v>
      </c>
      <c r="I310" t="s">
        <v>2036</v>
      </c>
      <c r="J310" t="s">
        <v>1955</v>
      </c>
      <c r="K310" t="s">
        <v>2141</v>
      </c>
      <c r="L310" t="s">
        <v>3648</v>
      </c>
      <c r="M310" t="s">
        <v>2142</v>
      </c>
      <c r="N310" t="s">
        <v>2143</v>
      </c>
      <c r="O310" t="s">
        <v>1974</v>
      </c>
      <c r="P310" t="s">
        <v>2028</v>
      </c>
      <c r="Q310" t="s">
        <v>38</v>
      </c>
      <c r="R310" t="s">
        <v>2041</v>
      </c>
      <c r="S310" s="34">
        <v>44046</v>
      </c>
      <c r="T310" s="34">
        <v>44718</v>
      </c>
      <c r="U310" t="s">
        <v>1977</v>
      </c>
      <c r="V310" s="13">
        <v>84</v>
      </c>
      <c r="W310">
        <v>281</v>
      </c>
      <c r="X310">
        <v>221</v>
      </c>
      <c r="Y310" s="54">
        <v>79</v>
      </c>
      <c r="AB310">
        <v>281</v>
      </c>
      <c r="AC310">
        <v>113.8</v>
      </c>
      <c r="AD310" t="s">
        <v>41</v>
      </c>
      <c r="AG310">
        <v>222</v>
      </c>
      <c r="AH310">
        <v>7</v>
      </c>
      <c r="AI310">
        <v>3.1531531529999999</v>
      </c>
      <c r="AM310" t="s">
        <v>1978</v>
      </c>
      <c r="AN310" t="s">
        <v>2007</v>
      </c>
      <c r="AO310" t="s">
        <v>2008</v>
      </c>
      <c r="AP310" t="s">
        <v>2042</v>
      </c>
      <c r="AQ310" t="s">
        <v>2043</v>
      </c>
    </row>
    <row r="311" spans="1:43" ht="23.9" customHeight="1">
      <c r="A311" t="b">
        <v>0</v>
      </c>
      <c r="B311" t="s">
        <v>2033</v>
      </c>
      <c r="C311" t="s">
        <v>1966</v>
      </c>
      <c r="D311" t="s">
        <v>2034</v>
      </c>
      <c r="E311" t="s">
        <v>814</v>
      </c>
      <c r="F311" t="s">
        <v>950</v>
      </c>
      <c r="G311" t="s">
        <v>949</v>
      </c>
      <c r="H311" t="s">
        <v>3649</v>
      </c>
      <c r="I311" t="s">
        <v>2036</v>
      </c>
      <c r="J311" t="s">
        <v>1955</v>
      </c>
      <c r="K311" t="s">
        <v>2141</v>
      </c>
      <c r="L311" t="s">
        <v>2478</v>
      </c>
      <c r="M311" t="s">
        <v>2142</v>
      </c>
      <c r="N311" t="s">
        <v>2143</v>
      </c>
      <c r="O311" t="s">
        <v>1974</v>
      </c>
      <c r="P311" t="s">
        <v>2028</v>
      </c>
      <c r="Q311" t="s">
        <v>38</v>
      </c>
      <c r="R311" t="s">
        <v>2041</v>
      </c>
      <c r="S311" s="34">
        <v>44046</v>
      </c>
      <c r="T311" s="34">
        <v>44718</v>
      </c>
      <c r="U311" t="s">
        <v>1977</v>
      </c>
      <c r="V311" s="13">
        <v>168</v>
      </c>
      <c r="W311">
        <v>274</v>
      </c>
      <c r="X311">
        <v>209</v>
      </c>
      <c r="Y311" s="54">
        <v>76.3</v>
      </c>
      <c r="AB311">
        <v>274</v>
      </c>
      <c r="AC311">
        <v>138.4</v>
      </c>
      <c r="AD311" t="s">
        <v>41</v>
      </c>
      <c r="AG311">
        <v>209</v>
      </c>
      <c r="AH311">
        <v>8</v>
      </c>
      <c r="AI311">
        <v>3.8277511959999999</v>
      </c>
      <c r="AM311" t="s">
        <v>1978</v>
      </c>
      <c r="AN311" t="s">
        <v>2007</v>
      </c>
      <c r="AO311" t="s">
        <v>2008</v>
      </c>
      <c r="AP311" t="s">
        <v>2042</v>
      </c>
      <c r="AQ311" t="s">
        <v>2043</v>
      </c>
    </row>
    <row r="312" spans="1:43" ht="23.9" customHeight="1">
      <c r="A312" t="b">
        <v>0</v>
      </c>
      <c r="B312" t="s">
        <v>2033</v>
      </c>
      <c r="C312" t="s">
        <v>1966</v>
      </c>
      <c r="D312" t="s">
        <v>2034</v>
      </c>
      <c r="E312" t="s">
        <v>814</v>
      </c>
      <c r="F312" t="s">
        <v>816</v>
      </c>
      <c r="G312" t="s">
        <v>815</v>
      </c>
      <c r="H312" t="s">
        <v>3650</v>
      </c>
      <c r="I312" t="s">
        <v>2036</v>
      </c>
      <c r="J312" t="s">
        <v>1955</v>
      </c>
      <c r="K312" t="s">
        <v>2037</v>
      </c>
      <c r="L312" t="s">
        <v>3641</v>
      </c>
      <c r="M312" t="s">
        <v>2039</v>
      </c>
      <c r="N312" t="s">
        <v>2040</v>
      </c>
      <c r="O312" t="s">
        <v>1974</v>
      </c>
      <c r="P312" t="s">
        <v>2028</v>
      </c>
      <c r="Q312" t="s">
        <v>38</v>
      </c>
      <c r="R312" t="s">
        <v>2041</v>
      </c>
      <c r="S312" s="34">
        <v>44046</v>
      </c>
      <c r="T312" s="34">
        <v>44718</v>
      </c>
      <c r="U312" t="s">
        <v>1977</v>
      </c>
      <c r="V312" s="13">
        <v>441</v>
      </c>
      <c r="W312">
        <v>301</v>
      </c>
      <c r="X312">
        <v>289</v>
      </c>
      <c r="Y312" s="54">
        <v>96.3</v>
      </c>
      <c r="AB312">
        <v>301</v>
      </c>
      <c r="AC312">
        <v>104</v>
      </c>
      <c r="AD312" t="s">
        <v>41</v>
      </c>
      <c r="AG312">
        <v>290</v>
      </c>
      <c r="AH312">
        <v>34</v>
      </c>
      <c r="AI312">
        <v>11.724137929999999</v>
      </c>
      <c r="AM312" t="s">
        <v>1978</v>
      </c>
      <c r="AN312" t="s">
        <v>2007</v>
      </c>
      <c r="AO312" t="s">
        <v>2008</v>
      </c>
      <c r="AP312" t="s">
        <v>2042</v>
      </c>
      <c r="AQ312" t="s">
        <v>2043</v>
      </c>
    </row>
    <row r="313" spans="1:43" ht="23.9" customHeight="1">
      <c r="A313" t="b">
        <v>1</v>
      </c>
      <c r="B313" t="s">
        <v>3384</v>
      </c>
      <c r="C313" t="s">
        <v>1951</v>
      </c>
      <c r="D313" t="s">
        <v>3385</v>
      </c>
      <c r="E313" t="s">
        <v>748</v>
      </c>
      <c r="F313" t="s">
        <v>750</v>
      </c>
      <c r="G313" t="s">
        <v>749</v>
      </c>
      <c r="H313" t="s">
        <v>3651</v>
      </c>
      <c r="I313" t="s">
        <v>3387</v>
      </c>
      <c r="J313" t="s">
        <v>2175</v>
      </c>
      <c r="K313" t="s">
        <v>3652</v>
      </c>
      <c r="L313" t="s">
        <v>3389</v>
      </c>
      <c r="M313" t="s">
        <v>3653</v>
      </c>
      <c r="N313" t="s">
        <v>3654</v>
      </c>
      <c r="O313" t="s">
        <v>1960</v>
      </c>
      <c r="P313" t="s">
        <v>3392</v>
      </c>
      <c r="Q313" t="s">
        <v>3393</v>
      </c>
      <c r="R313" t="s">
        <v>3394</v>
      </c>
      <c r="S313" s="34">
        <v>40589</v>
      </c>
      <c r="T313" s="34">
        <v>43039</v>
      </c>
      <c r="U313" t="s">
        <v>1963</v>
      </c>
      <c r="V313" s="13">
        <v>0</v>
      </c>
      <c r="W313">
        <v>68</v>
      </c>
      <c r="X313">
        <v>7</v>
      </c>
      <c r="Y313" s="54">
        <v>10.3</v>
      </c>
      <c r="AM313" t="s">
        <v>1978</v>
      </c>
      <c r="AN313" t="s">
        <v>2007</v>
      </c>
      <c r="AO313" t="s">
        <v>1980</v>
      </c>
      <c r="AP313" t="s">
        <v>2053</v>
      </c>
      <c r="AQ313" t="s">
        <v>3395</v>
      </c>
    </row>
    <row r="314" spans="1:43" ht="23.9" customHeight="1">
      <c r="A314" t="b">
        <v>1</v>
      </c>
      <c r="B314" t="s">
        <v>3655</v>
      </c>
      <c r="C314" t="s">
        <v>1951</v>
      </c>
      <c r="D314" t="s">
        <v>3656</v>
      </c>
      <c r="E314" t="s">
        <v>830</v>
      </c>
      <c r="F314" t="s">
        <v>832</v>
      </c>
      <c r="G314" t="s">
        <v>831</v>
      </c>
      <c r="H314" t="s">
        <v>3657</v>
      </c>
      <c r="I314" t="s">
        <v>2215</v>
      </c>
      <c r="J314" t="s">
        <v>2175</v>
      </c>
      <c r="K314" t="s">
        <v>3658</v>
      </c>
      <c r="L314" t="s">
        <v>2025</v>
      </c>
      <c r="M314" t="s">
        <v>3659</v>
      </c>
      <c r="N314" t="s">
        <v>3660</v>
      </c>
      <c r="O314" t="s">
        <v>2220</v>
      </c>
      <c r="P314" t="s">
        <v>3661</v>
      </c>
      <c r="Q314" t="s">
        <v>38</v>
      </c>
      <c r="R314" t="s">
        <v>3662</v>
      </c>
      <c r="S314" s="34">
        <v>42275</v>
      </c>
      <c r="T314" s="34">
        <v>43552</v>
      </c>
      <c r="U314" t="s">
        <v>2223</v>
      </c>
      <c r="V314" s="13">
        <v>0</v>
      </c>
      <c r="W314">
        <v>58</v>
      </c>
      <c r="X314">
        <v>5</v>
      </c>
      <c r="Y314" s="54">
        <v>10.3</v>
      </c>
      <c r="AA314" t="s">
        <v>3663</v>
      </c>
      <c r="AM314" t="s">
        <v>1978</v>
      </c>
      <c r="AN314" t="s">
        <v>2007</v>
      </c>
      <c r="AO314" t="s">
        <v>2008</v>
      </c>
      <c r="AP314" t="s">
        <v>2053</v>
      </c>
      <c r="AQ314" t="s">
        <v>3664</v>
      </c>
    </row>
    <row r="315" spans="1:43" ht="23.9" customHeight="1">
      <c r="A315" t="b">
        <v>0</v>
      </c>
      <c r="B315" t="s">
        <v>2033</v>
      </c>
      <c r="C315" t="s">
        <v>1966</v>
      </c>
      <c r="D315" t="s">
        <v>2034</v>
      </c>
      <c r="E315" t="s">
        <v>814</v>
      </c>
      <c r="F315" t="s">
        <v>816</v>
      </c>
      <c r="G315" t="s">
        <v>815</v>
      </c>
      <c r="H315" t="s">
        <v>3665</v>
      </c>
      <c r="I315" t="s">
        <v>2036</v>
      </c>
      <c r="J315" t="s">
        <v>1955</v>
      </c>
      <c r="K315" t="s">
        <v>2037</v>
      </c>
      <c r="L315" t="s">
        <v>3648</v>
      </c>
      <c r="M315" t="s">
        <v>2039</v>
      </c>
      <c r="N315" t="s">
        <v>2040</v>
      </c>
      <c r="O315" t="s">
        <v>1974</v>
      </c>
      <c r="P315" t="s">
        <v>2028</v>
      </c>
      <c r="Q315" t="s">
        <v>38</v>
      </c>
      <c r="R315" t="s">
        <v>2041</v>
      </c>
      <c r="S315" s="34">
        <v>44046</v>
      </c>
      <c r="T315" s="34">
        <v>44718</v>
      </c>
      <c r="U315" t="s">
        <v>1977</v>
      </c>
      <c r="V315" s="13">
        <v>84</v>
      </c>
      <c r="W315">
        <v>292</v>
      </c>
      <c r="X315">
        <v>216</v>
      </c>
      <c r="Y315" s="54">
        <v>74.3</v>
      </c>
      <c r="AB315">
        <v>292</v>
      </c>
      <c r="AC315">
        <v>123.1</v>
      </c>
      <c r="AD315" t="s">
        <v>41</v>
      </c>
      <c r="AG315">
        <v>217</v>
      </c>
      <c r="AH315">
        <v>12</v>
      </c>
      <c r="AI315">
        <v>5.5299539170000003</v>
      </c>
      <c r="AM315" t="s">
        <v>1978</v>
      </c>
      <c r="AN315" t="s">
        <v>2007</v>
      </c>
      <c r="AO315" t="s">
        <v>2008</v>
      </c>
      <c r="AP315" t="s">
        <v>2042</v>
      </c>
      <c r="AQ315" t="s">
        <v>2043</v>
      </c>
    </row>
    <row r="316" spans="1:43" ht="23.9" customHeight="1">
      <c r="A316" t="b">
        <v>0</v>
      </c>
      <c r="B316" t="s">
        <v>2033</v>
      </c>
      <c r="C316" t="s">
        <v>1966</v>
      </c>
      <c r="D316" t="s">
        <v>2034</v>
      </c>
      <c r="E316" t="s">
        <v>814</v>
      </c>
      <c r="F316" t="s">
        <v>816</v>
      </c>
      <c r="G316" t="s">
        <v>815</v>
      </c>
      <c r="H316" t="s">
        <v>3666</v>
      </c>
      <c r="I316" t="s">
        <v>2036</v>
      </c>
      <c r="J316" t="s">
        <v>1955</v>
      </c>
      <c r="K316" t="s">
        <v>2037</v>
      </c>
      <c r="L316" t="s">
        <v>2478</v>
      </c>
      <c r="M316" t="s">
        <v>2039</v>
      </c>
      <c r="N316" t="s">
        <v>2040</v>
      </c>
      <c r="O316" t="s">
        <v>1974</v>
      </c>
      <c r="P316" t="s">
        <v>2028</v>
      </c>
      <c r="Q316" t="s">
        <v>38</v>
      </c>
      <c r="R316" t="s">
        <v>2041</v>
      </c>
      <c r="S316" s="34">
        <v>44046</v>
      </c>
      <c r="T316" s="34">
        <v>44718</v>
      </c>
      <c r="U316" t="s">
        <v>1977</v>
      </c>
      <c r="V316" s="13">
        <v>168</v>
      </c>
      <c r="W316">
        <v>283</v>
      </c>
      <c r="X316">
        <v>194</v>
      </c>
      <c r="Y316" s="54">
        <v>68.599999999999994</v>
      </c>
      <c r="AB316">
        <v>283</v>
      </c>
      <c r="AC316">
        <v>102.9</v>
      </c>
      <c r="AD316" t="s">
        <v>41</v>
      </c>
      <c r="AG316">
        <v>194</v>
      </c>
      <c r="AH316">
        <v>14</v>
      </c>
      <c r="AI316">
        <v>7.2164948449999997</v>
      </c>
      <c r="AM316" t="s">
        <v>1978</v>
      </c>
      <c r="AN316" t="s">
        <v>2007</v>
      </c>
      <c r="AO316" t="s">
        <v>2008</v>
      </c>
      <c r="AP316" t="s">
        <v>2042</v>
      </c>
      <c r="AQ316" t="s">
        <v>2043</v>
      </c>
    </row>
    <row r="317" spans="1:43" ht="23.9" customHeight="1">
      <c r="A317" t="b">
        <v>0</v>
      </c>
      <c r="B317" t="s">
        <v>2033</v>
      </c>
      <c r="C317" t="s">
        <v>1966</v>
      </c>
      <c r="D317" t="s">
        <v>2034</v>
      </c>
      <c r="E317" t="s">
        <v>814</v>
      </c>
      <c r="F317" t="s">
        <v>950</v>
      </c>
      <c r="G317" t="s">
        <v>949</v>
      </c>
      <c r="H317" t="s">
        <v>3667</v>
      </c>
      <c r="I317" t="s">
        <v>2036</v>
      </c>
      <c r="J317" t="s">
        <v>1955</v>
      </c>
      <c r="K317" t="s">
        <v>2368</v>
      </c>
      <c r="L317" t="s">
        <v>3668</v>
      </c>
      <c r="M317" t="s">
        <v>2369</v>
      </c>
      <c r="N317" t="s">
        <v>2370</v>
      </c>
      <c r="O317" t="s">
        <v>1974</v>
      </c>
      <c r="P317" t="s">
        <v>2028</v>
      </c>
      <c r="Q317" t="s">
        <v>38</v>
      </c>
      <c r="R317" t="s">
        <v>2041</v>
      </c>
      <c r="S317" s="34">
        <v>44046</v>
      </c>
      <c r="T317" s="34">
        <v>44718</v>
      </c>
      <c r="U317" t="s">
        <v>1977</v>
      </c>
      <c r="V317" s="13">
        <v>441</v>
      </c>
      <c r="W317">
        <v>265</v>
      </c>
      <c r="X317">
        <v>258</v>
      </c>
      <c r="Y317" s="54">
        <v>97.4</v>
      </c>
      <c r="AB317">
        <v>265</v>
      </c>
      <c r="AC317">
        <v>215.4</v>
      </c>
      <c r="AD317" t="s">
        <v>41</v>
      </c>
      <c r="AG317">
        <v>258</v>
      </c>
      <c r="AH317">
        <v>35</v>
      </c>
      <c r="AI317">
        <v>13.56589147</v>
      </c>
      <c r="AM317" t="s">
        <v>1978</v>
      </c>
      <c r="AN317" t="s">
        <v>2007</v>
      </c>
      <c r="AO317" t="s">
        <v>2008</v>
      </c>
      <c r="AP317" t="s">
        <v>2042</v>
      </c>
      <c r="AQ317" t="s">
        <v>2043</v>
      </c>
    </row>
    <row r="318" spans="1:43" ht="23.9" customHeight="1">
      <c r="A318" t="b">
        <v>1</v>
      </c>
      <c r="B318" t="s">
        <v>3669</v>
      </c>
      <c r="C318" t="s">
        <v>1951</v>
      </c>
      <c r="D318" t="s">
        <v>3670</v>
      </c>
      <c r="E318" t="s">
        <v>45</v>
      </c>
      <c r="F318" t="s">
        <v>58</v>
      </c>
      <c r="G318" t="s">
        <v>57</v>
      </c>
      <c r="H318" t="s">
        <v>3671</v>
      </c>
      <c r="I318" t="s">
        <v>2023</v>
      </c>
      <c r="J318" t="s">
        <v>1955</v>
      </c>
      <c r="K318" t="s">
        <v>3672</v>
      </c>
      <c r="L318" t="s">
        <v>3673</v>
      </c>
      <c r="M318" t="s">
        <v>3674</v>
      </c>
      <c r="N318" t="s">
        <v>3675</v>
      </c>
      <c r="O318" t="s">
        <v>1974</v>
      </c>
      <c r="P318" t="s">
        <v>2028</v>
      </c>
      <c r="Q318" t="s">
        <v>38</v>
      </c>
      <c r="R318" t="s">
        <v>3676</v>
      </c>
      <c r="S318" s="34">
        <v>42460</v>
      </c>
      <c r="T318" s="34">
        <v>43004</v>
      </c>
      <c r="U318" t="s">
        <v>1977</v>
      </c>
      <c r="V318" s="13">
        <v>14</v>
      </c>
      <c r="W318">
        <v>160</v>
      </c>
      <c r="X318">
        <v>12</v>
      </c>
      <c r="Y318" s="54">
        <v>7.5</v>
      </c>
      <c r="Z318" t="s">
        <v>3677</v>
      </c>
      <c r="AA318" t="s">
        <v>3673</v>
      </c>
      <c r="AM318" t="s">
        <v>1978</v>
      </c>
      <c r="AN318" t="s">
        <v>2007</v>
      </c>
      <c r="AO318" t="s">
        <v>2008</v>
      </c>
      <c r="AP318" t="s">
        <v>2042</v>
      </c>
      <c r="AQ318" t="s">
        <v>3678</v>
      </c>
    </row>
    <row r="319" spans="1:43" ht="23.9" customHeight="1">
      <c r="A319" t="b">
        <v>0</v>
      </c>
      <c r="B319" t="s">
        <v>2033</v>
      </c>
      <c r="C319" t="s">
        <v>1966</v>
      </c>
      <c r="D319" t="s">
        <v>2034</v>
      </c>
      <c r="E319" t="s">
        <v>814</v>
      </c>
      <c r="F319" t="s">
        <v>950</v>
      </c>
      <c r="G319" t="s">
        <v>949</v>
      </c>
      <c r="H319" t="s">
        <v>3679</v>
      </c>
      <c r="I319" t="s">
        <v>2036</v>
      </c>
      <c r="J319" t="s">
        <v>1955</v>
      </c>
      <c r="K319" t="s">
        <v>2368</v>
      </c>
      <c r="L319" t="s">
        <v>3680</v>
      </c>
      <c r="M319" t="s">
        <v>2369</v>
      </c>
      <c r="N319" t="s">
        <v>2370</v>
      </c>
      <c r="O319" t="s">
        <v>1974</v>
      </c>
      <c r="P319" t="s">
        <v>2028</v>
      </c>
      <c r="Q319" t="s">
        <v>38</v>
      </c>
      <c r="R319" t="s">
        <v>2041</v>
      </c>
      <c r="S319" s="34">
        <v>44046</v>
      </c>
      <c r="T319" s="34">
        <v>44718</v>
      </c>
      <c r="U319" t="s">
        <v>1977</v>
      </c>
      <c r="V319" s="13">
        <v>210</v>
      </c>
      <c r="W319">
        <v>262</v>
      </c>
      <c r="X319">
        <v>200</v>
      </c>
      <c r="Y319" s="54">
        <v>76.7</v>
      </c>
      <c r="AB319">
        <v>262</v>
      </c>
      <c r="AC319">
        <v>173</v>
      </c>
      <c r="AD319" t="s">
        <v>41</v>
      </c>
      <c r="AG319">
        <v>201</v>
      </c>
      <c r="AH319">
        <v>16</v>
      </c>
      <c r="AI319">
        <v>7.9601990049999998</v>
      </c>
      <c r="AM319" t="s">
        <v>1978</v>
      </c>
      <c r="AN319" t="s">
        <v>2007</v>
      </c>
      <c r="AO319" t="s">
        <v>2008</v>
      </c>
      <c r="AP319" t="s">
        <v>2042</v>
      </c>
      <c r="AQ319" t="s">
        <v>2043</v>
      </c>
    </row>
    <row r="320" spans="1:43" ht="23.9" customHeight="1">
      <c r="A320" t="b">
        <v>0</v>
      </c>
      <c r="B320" t="s">
        <v>2033</v>
      </c>
      <c r="C320" t="s">
        <v>1966</v>
      </c>
      <c r="D320" t="s">
        <v>2034</v>
      </c>
      <c r="E320" t="s">
        <v>814</v>
      </c>
      <c r="F320" t="s">
        <v>950</v>
      </c>
      <c r="G320" t="s">
        <v>949</v>
      </c>
      <c r="H320" t="s">
        <v>3681</v>
      </c>
      <c r="I320" t="s">
        <v>2036</v>
      </c>
      <c r="J320" t="s">
        <v>1955</v>
      </c>
      <c r="K320" t="s">
        <v>2368</v>
      </c>
      <c r="L320" t="s">
        <v>3682</v>
      </c>
      <c r="M320" t="s">
        <v>2369</v>
      </c>
      <c r="N320" t="s">
        <v>2370</v>
      </c>
      <c r="O320" t="s">
        <v>1974</v>
      </c>
      <c r="P320" t="s">
        <v>2028</v>
      </c>
      <c r="Q320" t="s">
        <v>38</v>
      </c>
      <c r="R320" t="s">
        <v>2041</v>
      </c>
      <c r="S320" s="34">
        <v>44046</v>
      </c>
      <c r="T320" s="34">
        <v>44718</v>
      </c>
      <c r="U320" t="s">
        <v>1977</v>
      </c>
      <c r="V320" s="13">
        <v>364</v>
      </c>
      <c r="W320">
        <v>246</v>
      </c>
      <c r="X320">
        <v>199</v>
      </c>
      <c r="Y320" s="54">
        <v>80.900000000000006</v>
      </c>
      <c r="AB320">
        <v>246</v>
      </c>
      <c r="AC320">
        <v>230.9</v>
      </c>
      <c r="AD320" t="s">
        <v>41</v>
      </c>
      <c r="AG320">
        <v>199</v>
      </c>
      <c r="AH320">
        <v>4</v>
      </c>
      <c r="AI320">
        <v>2.010050251</v>
      </c>
      <c r="AM320" t="s">
        <v>1978</v>
      </c>
      <c r="AN320" t="s">
        <v>2007</v>
      </c>
      <c r="AO320" t="s">
        <v>2008</v>
      </c>
      <c r="AP320" t="s">
        <v>2042</v>
      </c>
      <c r="AQ320" t="s">
        <v>2043</v>
      </c>
    </row>
    <row r="321" spans="1:43" ht="23.9" customHeight="1">
      <c r="A321" t="b">
        <v>0</v>
      </c>
      <c r="B321" t="s">
        <v>2033</v>
      </c>
      <c r="C321" t="s">
        <v>1966</v>
      </c>
      <c r="D321" t="s">
        <v>2034</v>
      </c>
      <c r="E321" t="s">
        <v>814</v>
      </c>
      <c r="F321" t="s">
        <v>950</v>
      </c>
      <c r="G321" t="s">
        <v>949</v>
      </c>
      <c r="H321" t="s">
        <v>3683</v>
      </c>
      <c r="I321" t="s">
        <v>2036</v>
      </c>
      <c r="J321" t="s">
        <v>1955</v>
      </c>
      <c r="K321" t="s">
        <v>2368</v>
      </c>
      <c r="L321" t="s">
        <v>3684</v>
      </c>
      <c r="M321" t="s">
        <v>2369</v>
      </c>
      <c r="N321" t="s">
        <v>2370</v>
      </c>
      <c r="O321" t="s">
        <v>1974</v>
      </c>
      <c r="P321" t="s">
        <v>2028</v>
      </c>
      <c r="Q321" t="s">
        <v>38</v>
      </c>
      <c r="R321" t="s">
        <v>2041</v>
      </c>
      <c r="S321" s="34">
        <v>44046</v>
      </c>
      <c r="T321" s="34">
        <v>44718</v>
      </c>
      <c r="U321" t="s">
        <v>1977</v>
      </c>
      <c r="V321" s="13">
        <v>385</v>
      </c>
      <c r="W321">
        <v>242</v>
      </c>
      <c r="X321">
        <v>196</v>
      </c>
      <c r="Y321" s="54">
        <v>81.400000000000006</v>
      </c>
      <c r="AB321">
        <v>242</v>
      </c>
      <c r="AC321">
        <v>251.2</v>
      </c>
      <c r="AD321" t="s">
        <v>41</v>
      </c>
      <c r="AG321">
        <v>197</v>
      </c>
      <c r="AH321">
        <v>17</v>
      </c>
      <c r="AI321">
        <v>8.629441624</v>
      </c>
      <c r="AM321" t="s">
        <v>1978</v>
      </c>
      <c r="AN321" t="s">
        <v>2007</v>
      </c>
      <c r="AO321" t="s">
        <v>2008</v>
      </c>
      <c r="AP321" t="s">
        <v>2042</v>
      </c>
      <c r="AQ321" t="s">
        <v>2043</v>
      </c>
    </row>
    <row r="322" spans="1:43" ht="23.9" customHeight="1">
      <c r="A322" t="b">
        <v>0</v>
      </c>
      <c r="B322" t="s">
        <v>2033</v>
      </c>
      <c r="C322" t="s">
        <v>1966</v>
      </c>
      <c r="D322" t="s">
        <v>2034</v>
      </c>
      <c r="E322" t="s">
        <v>814</v>
      </c>
      <c r="F322" t="s">
        <v>816</v>
      </c>
      <c r="G322" t="s">
        <v>815</v>
      </c>
      <c r="H322" t="s">
        <v>3685</v>
      </c>
      <c r="I322" t="s">
        <v>2036</v>
      </c>
      <c r="J322" t="s">
        <v>1955</v>
      </c>
      <c r="K322" t="s">
        <v>2426</v>
      </c>
      <c r="L322" t="s">
        <v>3668</v>
      </c>
      <c r="M322" t="s">
        <v>2427</v>
      </c>
      <c r="N322" t="s">
        <v>2370</v>
      </c>
      <c r="O322" t="s">
        <v>1974</v>
      </c>
      <c r="P322" t="s">
        <v>2028</v>
      </c>
      <c r="Q322" t="s">
        <v>38</v>
      </c>
      <c r="R322" t="s">
        <v>2041</v>
      </c>
      <c r="S322" s="34">
        <v>44046</v>
      </c>
      <c r="T322" s="34">
        <v>44718</v>
      </c>
      <c r="U322" t="s">
        <v>1977</v>
      </c>
      <c r="V322" s="13">
        <v>441</v>
      </c>
      <c r="W322">
        <v>137</v>
      </c>
      <c r="X322">
        <v>133</v>
      </c>
      <c r="Y322" s="54">
        <v>97.1</v>
      </c>
      <c r="AB322">
        <v>137</v>
      </c>
      <c r="AC322">
        <v>166.3</v>
      </c>
      <c r="AD322" t="s">
        <v>41</v>
      </c>
      <c r="AG322">
        <v>133</v>
      </c>
      <c r="AH322">
        <v>23</v>
      </c>
      <c r="AI322">
        <v>17.29323308</v>
      </c>
      <c r="AM322" t="s">
        <v>1978</v>
      </c>
      <c r="AN322" t="s">
        <v>2007</v>
      </c>
      <c r="AO322" t="s">
        <v>2008</v>
      </c>
      <c r="AP322" t="s">
        <v>2042</v>
      </c>
      <c r="AQ322" t="s">
        <v>2043</v>
      </c>
    </row>
    <row r="323" spans="1:43" ht="23.9" customHeight="1">
      <c r="A323" t="b">
        <v>0</v>
      </c>
      <c r="B323" t="s">
        <v>2876</v>
      </c>
      <c r="C323" t="s">
        <v>1966</v>
      </c>
      <c r="D323" t="s">
        <v>2877</v>
      </c>
      <c r="E323" t="s">
        <v>1224</v>
      </c>
      <c r="F323" t="s">
        <v>1226</v>
      </c>
      <c r="G323" t="s">
        <v>1225</v>
      </c>
      <c r="H323" t="s">
        <v>3686</v>
      </c>
      <c r="I323" t="s">
        <v>2359</v>
      </c>
      <c r="J323" t="s">
        <v>2175</v>
      </c>
      <c r="K323" t="s">
        <v>2892</v>
      </c>
      <c r="L323" t="s">
        <v>2432</v>
      </c>
      <c r="M323" t="s">
        <v>2893</v>
      </c>
      <c r="N323" t="s">
        <v>2894</v>
      </c>
      <c r="O323" t="s">
        <v>1974</v>
      </c>
      <c r="P323" t="s">
        <v>2883</v>
      </c>
      <c r="Q323" t="s">
        <v>2884</v>
      </c>
      <c r="R323" t="s">
        <v>2885</v>
      </c>
      <c r="S323" s="34">
        <v>42142</v>
      </c>
      <c r="T323" s="34">
        <v>42478</v>
      </c>
      <c r="U323" t="s">
        <v>1977</v>
      </c>
      <c r="V323" s="13">
        <v>0</v>
      </c>
      <c r="W323">
        <v>50</v>
      </c>
      <c r="X323">
        <v>5</v>
      </c>
      <c r="Y323" s="54">
        <v>10</v>
      </c>
      <c r="AM323" t="s">
        <v>1978</v>
      </c>
      <c r="AN323" t="s">
        <v>2007</v>
      </c>
      <c r="AO323" t="s">
        <v>2008</v>
      </c>
      <c r="AP323" t="s">
        <v>2009</v>
      </c>
      <c r="AQ323" t="s">
        <v>2886</v>
      </c>
    </row>
    <row r="324" spans="1:43" ht="23.9" customHeight="1">
      <c r="A324" t="b">
        <v>0</v>
      </c>
      <c r="B324" t="s">
        <v>2033</v>
      </c>
      <c r="C324" t="s">
        <v>1966</v>
      </c>
      <c r="D324" t="s">
        <v>2034</v>
      </c>
      <c r="E324" t="s">
        <v>814</v>
      </c>
      <c r="F324" t="s">
        <v>816</v>
      </c>
      <c r="G324" t="s">
        <v>815</v>
      </c>
      <c r="H324" t="s">
        <v>3687</v>
      </c>
      <c r="I324" t="s">
        <v>2036</v>
      </c>
      <c r="J324" t="s">
        <v>1955</v>
      </c>
      <c r="K324" t="s">
        <v>2426</v>
      </c>
      <c r="L324" t="s">
        <v>3680</v>
      </c>
      <c r="M324" t="s">
        <v>2427</v>
      </c>
      <c r="N324" t="s">
        <v>2370</v>
      </c>
      <c r="O324" t="s">
        <v>1974</v>
      </c>
      <c r="P324" t="s">
        <v>2028</v>
      </c>
      <c r="Q324" t="s">
        <v>38</v>
      </c>
      <c r="R324" t="s">
        <v>2041</v>
      </c>
      <c r="S324" s="34">
        <v>44046</v>
      </c>
      <c r="T324" s="34">
        <v>44718</v>
      </c>
      <c r="U324" t="s">
        <v>1977</v>
      </c>
      <c r="V324" s="13">
        <v>210</v>
      </c>
      <c r="W324">
        <v>134</v>
      </c>
      <c r="X324">
        <v>97</v>
      </c>
      <c r="Y324" s="54">
        <v>73.099999999999994</v>
      </c>
      <c r="AB324">
        <v>134</v>
      </c>
      <c r="AC324">
        <v>130.6</v>
      </c>
      <c r="AD324" t="s">
        <v>41</v>
      </c>
      <c r="AG324">
        <v>98</v>
      </c>
      <c r="AH324">
        <v>13</v>
      </c>
      <c r="AI324">
        <v>13.26530612</v>
      </c>
      <c r="AM324" t="s">
        <v>1978</v>
      </c>
      <c r="AN324" t="s">
        <v>2007</v>
      </c>
      <c r="AO324" t="s">
        <v>2008</v>
      </c>
      <c r="AP324" t="s">
        <v>2042</v>
      </c>
      <c r="AQ324" t="s">
        <v>2043</v>
      </c>
    </row>
    <row r="325" spans="1:43" ht="23.9" customHeight="1">
      <c r="A325" t="b">
        <v>0</v>
      </c>
      <c r="B325" t="s">
        <v>2033</v>
      </c>
      <c r="C325" t="s">
        <v>1966</v>
      </c>
      <c r="D325" t="s">
        <v>2034</v>
      </c>
      <c r="E325" t="s">
        <v>814</v>
      </c>
      <c r="F325" t="s">
        <v>816</v>
      </c>
      <c r="G325" t="s">
        <v>815</v>
      </c>
      <c r="H325" t="s">
        <v>3688</v>
      </c>
      <c r="I325" t="s">
        <v>2036</v>
      </c>
      <c r="J325" t="s">
        <v>1955</v>
      </c>
      <c r="K325" t="s">
        <v>2426</v>
      </c>
      <c r="L325" t="s">
        <v>3682</v>
      </c>
      <c r="M325" t="s">
        <v>2427</v>
      </c>
      <c r="N325" t="s">
        <v>2370</v>
      </c>
      <c r="O325" t="s">
        <v>1974</v>
      </c>
      <c r="P325" t="s">
        <v>2028</v>
      </c>
      <c r="Q325" t="s">
        <v>38</v>
      </c>
      <c r="R325" t="s">
        <v>2041</v>
      </c>
      <c r="S325" s="34">
        <v>44046</v>
      </c>
      <c r="T325" s="34">
        <v>44718</v>
      </c>
      <c r="U325" t="s">
        <v>1977</v>
      </c>
      <c r="V325" s="13">
        <v>364</v>
      </c>
      <c r="W325">
        <v>125</v>
      </c>
      <c r="X325">
        <v>96</v>
      </c>
      <c r="Y325" s="54">
        <v>76.8</v>
      </c>
      <c r="AB325">
        <v>125</v>
      </c>
      <c r="AC325">
        <v>174.7</v>
      </c>
      <c r="AD325" t="s">
        <v>41</v>
      </c>
      <c r="AG325">
        <v>96</v>
      </c>
      <c r="AH325">
        <v>3</v>
      </c>
      <c r="AI325">
        <v>3.125</v>
      </c>
      <c r="AM325" t="s">
        <v>1978</v>
      </c>
      <c r="AN325" t="s">
        <v>2007</v>
      </c>
      <c r="AO325" t="s">
        <v>2008</v>
      </c>
      <c r="AP325" t="s">
        <v>2042</v>
      </c>
      <c r="AQ325" t="s">
        <v>2043</v>
      </c>
    </row>
    <row r="326" spans="1:43" ht="23.9" customHeight="1">
      <c r="A326" t="b">
        <v>0</v>
      </c>
      <c r="B326" t="s">
        <v>2033</v>
      </c>
      <c r="C326" t="s">
        <v>1966</v>
      </c>
      <c r="D326" t="s">
        <v>2034</v>
      </c>
      <c r="E326" t="s">
        <v>814</v>
      </c>
      <c r="F326" t="s">
        <v>816</v>
      </c>
      <c r="G326" t="s">
        <v>815</v>
      </c>
      <c r="H326" t="s">
        <v>3689</v>
      </c>
      <c r="I326" t="s">
        <v>2036</v>
      </c>
      <c r="J326" t="s">
        <v>1955</v>
      </c>
      <c r="K326" t="s">
        <v>2426</v>
      </c>
      <c r="L326" t="s">
        <v>3684</v>
      </c>
      <c r="M326" t="s">
        <v>2427</v>
      </c>
      <c r="N326" t="s">
        <v>2370</v>
      </c>
      <c r="O326" t="s">
        <v>1974</v>
      </c>
      <c r="P326" t="s">
        <v>2028</v>
      </c>
      <c r="Q326" t="s">
        <v>38</v>
      </c>
      <c r="R326" t="s">
        <v>2041</v>
      </c>
      <c r="S326" s="34">
        <v>44046</v>
      </c>
      <c r="T326" s="34">
        <v>44718</v>
      </c>
      <c r="U326" t="s">
        <v>1977</v>
      </c>
      <c r="V326" s="13">
        <v>385</v>
      </c>
      <c r="W326">
        <v>122</v>
      </c>
      <c r="X326">
        <v>101</v>
      </c>
      <c r="Y326" s="54">
        <v>82.8</v>
      </c>
      <c r="AB326">
        <v>122</v>
      </c>
      <c r="AC326">
        <v>200.8</v>
      </c>
      <c r="AD326" t="s">
        <v>41</v>
      </c>
      <c r="AG326">
        <v>101</v>
      </c>
      <c r="AH326">
        <v>8</v>
      </c>
      <c r="AI326">
        <v>7.9207920789999999</v>
      </c>
      <c r="AM326" t="s">
        <v>1978</v>
      </c>
      <c r="AN326" t="s">
        <v>2007</v>
      </c>
      <c r="AO326" t="s">
        <v>2008</v>
      </c>
      <c r="AP326" t="s">
        <v>2042</v>
      </c>
      <c r="AQ326" t="s">
        <v>2043</v>
      </c>
    </row>
    <row r="327" spans="1:43" ht="23.9" customHeight="1">
      <c r="A327" t="b">
        <v>0</v>
      </c>
      <c r="B327" t="s">
        <v>2033</v>
      </c>
      <c r="C327" t="s">
        <v>1966</v>
      </c>
      <c r="D327" t="s">
        <v>2034</v>
      </c>
      <c r="E327" t="s">
        <v>814</v>
      </c>
      <c r="F327" t="s">
        <v>816</v>
      </c>
      <c r="G327" t="s">
        <v>815</v>
      </c>
      <c r="H327" t="s">
        <v>3690</v>
      </c>
      <c r="I327" t="s">
        <v>2036</v>
      </c>
      <c r="J327" t="s">
        <v>1955</v>
      </c>
      <c r="K327" t="s">
        <v>2115</v>
      </c>
      <c r="L327" t="s">
        <v>3668</v>
      </c>
      <c r="M327" t="s">
        <v>2117</v>
      </c>
      <c r="N327" t="s">
        <v>2118</v>
      </c>
      <c r="O327" t="s">
        <v>1974</v>
      </c>
      <c r="P327" t="s">
        <v>2028</v>
      </c>
      <c r="Q327" t="s">
        <v>38</v>
      </c>
      <c r="R327" t="s">
        <v>2041</v>
      </c>
      <c r="S327" s="34">
        <v>44046</v>
      </c>
      <c r="T327" s="34">
        <v>44718</v>
      </c>
      <c r="U327" t="s">
        <v>1977</v>
      </c>
      <c r="V327" s="13">
        <v>441</v>
      </c>
      <c r="W327">
        <v>135</v>
      </c>
      <c r="X327">
        <v>127</v>
      </c>
      <c r="Y327" s="54">
        <v>94.1</v>
      </c>
      <c r="AB327">
        <v>135</v>
      </c>
      <c r="AC327">
        <v>101.1</v>
      </c>
      <c r="AD327" t="s">
        <v>41</v>
      </c>
      <c r="AG327">
        <v>127</v>
      </c>
      <c r="AH327">
        <v>16</v>
      </c>
      <c r="AI327">
        <v>12.598425199999999</v>
      </c>
      <c r="AM327" t="s">
        <v>1978</v>
      </c>
      <c r="AN327" t="s">
        <v>2007</v>
      </c>
      <c r="AO327" t="s">
        <v>2008</v>
      </c>
      <c r="AP327" t="s">
        <v>2042</v>
      </c>
      <c r="AQ327" t="s">
        <v>2043</v>
      </c>
    </row>
    <row r="328" spans="1:43" ht="23.9" customHeight="1">
      <c r="A328" t="b">
        <v>0</v>
      </c>
      <c r="B328" t="s">
        <v>3691</v>
      </c>
      <c r="C328" t="s">
        <v>1951</v>
      </c>
      <c r="D328" t="s">
        <v>3692</v>
      </c>
      <c r="E328" t="s">
        <v>295</v>
      </c>
      <c r="F328" t="s">
        <v>297</v>
      </c>
      <c r="G328" t="s">
        <v>296</v>
      </c>
      <c r="H328" t="s">
        <v>3693</v>
      </c>
      <c r="I328" t="s">
        <v>3507</v>
      </c>
      <c r="J328" t="s">
        <v>2175</v>
      </c>
      <c r="K328" t="s">
        <v>2432</v>
      </c>
      <c r="L328" t="s">
        <v>2025</v>
      </c>
      <c r="M328" t="s">
        <v>3694</v>
      </c>
      <c r="N328" t="s">
        <v>3695</v>
      </c>
      <c r="O328" t="s">
        <v>2163</v>
      </c>
      <c r="P328" t="s">
        <v>3510</v>
      </c>
      <c r="Q328" t="s">
        <v>38</v>
      </c>
      <c r="R328" t="s">
        <v>3696</v>
      </c>
      <c r="S328" s="34">
        <v>42034</v>
      </c>
      <c r="T328" s="34">
        <v>43434</v>
      </c>
      <c r="U328" t="s">
        <v>1977</v>
      </c>
      <c r="V328" s="13">
        <v>0</v>
      </c>
      <c r="W328">
        <v>20</v>
      </c>
      <c r="X328">
        <v>2</v>
      </c>
      <c r="Y328" s="54">
        <v>10</v>
      </c>
      <c r="AD328" t="s">
        <v>30</v>
      </c>
      <c r="AG328">
        <v>2</v>
      </c>
      <c r="AH328">
        <v>0</v>
      </c>
      <c r="AI328">
        <v>0</v>
      </c>
      <c r="AM328" t="s">
        <v>1978</v>
      </c>
      <c r="AO328" t="s">
        <v>1980</v>
      </c>
      <c r="AQ328" t="s">
        <v>3697</v>
      </c>
    </row>
    <row r="329" spans="1:43" ht="23.9" customHeight="1">
      <c r="A329" t="b">
        <v>0</v>
      </c>
      <c r="B329" t="s">
        <v>2033</v>
      </c>
      <c r="C329" t="s">
        <v>1966</v>
      </c>
      <c r="D329" t="s">
        <v>2034</v>
      </c>
      <c r="E329" t="s">
        <v>814</v>
      </c>
      <c r="F329" t="s">
        <v>816</v>
      </c>
      <c r="G329" t="s">
        <v>815</v>
      </c>
      <c r="H329" t="s">
        <v>3698</v>
      </c>
      <c r="I329" t="s">
        <v>2036</v>
      </c>
      <c r="J329" t="s">
        <v>1955</v>
      </c>
      <c r="K329" t="s">
        <v>2115</v>
      </c>
      <c r="L329" t="s">
        <v>3680</v>
      </c>
      <c r="M329" t="s">
        <v>2117</v>
      </c>
      <c r="N329" t="s">
        <v>2118</v>
      </c>
      <c r="O329" t="s">
        <v>1974</v>
      </c>
      <c r="P329" t="s">
        <v>2028</v>
      </c>
      <c r="Q329" t="s">
        <v>38</v>
      </c>
      <c r="R329" t="s">
        <v>2041</v>
      </c>
      <c r="S329" s="34">
        <v>44046</v>
      </c>
      <c r="T329" s="34">
        <v>44718</v>
      </c>
      <c r="U329" t="s">
        <v>1977</v>
      </c>
      <c r="V329" s="13">
        <v>210</v>
      </c>
      <c r="W329">
        <v>132</v>
      </c>
      <c r="X329">
        <v>86</v>
      </c>
      <c r="Y329" s="54">
        <v>65.900000000000006</v>
      </c>
      <c r="AB329">
        <v>132</v>
      </c>
      <c r="AC329">
        <v>93.7</v>
      </c>
      <c r="AD329" t="s">
        <v>41</v>
      </c>
      <c r="AG329">
        <v>87</v>
      </c>
      <c r="AH329">
        <v>4</v>
      </c>
      <c r="AI329">
        <v>4.5977011489999997</v>
      </c>
      <c r="AM329" t="s">
        <v>1978</v>
      </c>
      <c r="AN329" t="s">
        <v>2007</v>
      </c>
      <c r="AO329" t="s">
        <v>2008</v>
      </c>
      <c r="AP329" t="s">
        <v>2042</v>
      </c>
      <c r="AQ329" t="s">
        <v>2043</v>
      </c>
    </row>
    <row r="330" spans="1:43" ht="23.9" customHeight="1">
      <c r="A330" t="b">
        <v>0</v>
      </c>
      <c r="B330" t="s">
        <v>2033</v>
      </c>
      <c r="C330" t="s">
        <v>1966</v>
      </c>
      <c r="D330" t="s">
        <v>2034</v>
      </c>
      <c r="E330" t="s">
        <v>814</v>
      </c>
      <c r="F330" t="s">
        <v>816</v>
      </c>
      <c r="G330" t="s">
        <v>815</v>
      </c>
      <c r="H330" t="s">
        <v>3699</v>
      </c>
      <c r="I330" t="s">
        <v>2036</v>
      </c>
      <c r="J330" t="s">
        <v>1955</v>
      </c>
      <c r="K330" t="s">
        <v>2115</v>
      </c>
      <c r="L330" t="s">
        <v>3682</v>
      </c>
      <c r="M330" t="s">
        <v>2117</v>
      </c>
      <c r="N330" t="s">
        <v>2118</v>
      </c>
      <c r="O330" t="s">
        <v>1974</v>
      </c>
      <c r="P330" t="s">
        <v>2028</v>
      </c>
      <c r="Q330" t="s">
        <v>38</v>
      </c>
      <c r="R330" t="s">
        <v>2041</v>
      </c>
      <c r="S330" s="34">
        <v>44046</v>
      </c>
      <c r="T330" s="34">
        <v>44718</v>
      </c>
      <c r="U330" t="s">
        <v>1977</v>
      </c>
      <c r="V330" s="13">
        <v>364</v>
      </c>
      <c r="W330">
        <v>126</v>
      </c>
      <c r="X330">
        <v>76</v>
      </c>
      <c r="Y330" s="54">
        <v>61.1</v>
      </c>
      <c r="AB330">
        <v>126</v>
      </c>
      <c r="AC330">
        <v>96.7</v>
      </c>
      <c r="AD330" t="s">
        <v>41</v>
      </c>
      <c r="AG330">
        <v>77</v>
      </c>
      <c r="AH330">
        <v>2</v>
      </c>
      <c r="AI330">
        <v>2.5974025969999999</v>
      </c>
      <c r="AM330" t="s">
        <v>1978</v>
      </c>
      <c r="AN330" t="s">
        <v>2007</v>
      </c>
      <c r="AO330" t="s">
        <v>2008</v>
      </c>
      <c r="AP330" t="s">
        <v>2042</v>
      </c>
      <c r="AQ330" t="s">
        <v>2043</v>
      </c>
    </row>
    <row r="331" spans="1:43" ht="23.9" customHeight="1">
      <c r="A331" t="b">
        <v>0</v>
      </c>
      <c r="B331" t="s">
        <v>2033</v>
      </c>
      <c r="C331" t="s">
        <v>1966</v>
      </c>
      <c r="D331" t="s">
        <v>2034</v>
      </c>
      <c r="E331" t="s">
        <v>814</v>
      </c>
      <c r="F331" t="s">
        <v>816</v>
      </c>
      <c r="G331" t="s">
        <v>815</v>
      </c>
      <c r="H331" t="s">
        <v>3700</v>
      </c>
      <c r="I331" t="s">
        <v>2036</v>
      </c>
      <c r="J331" t="s">
        <v>1955</v>
      </c>
      <c r="K331" t="s">
        <v>2115</v>
      </c>
      <c r="L331" t="s">
        <v>3684</v>
      </c>
      <c r="M331" t="s">
        <v>2117</v>
      </c>
      <c r="N331" t="s">
        <v>2118</v>
      </c>
      <c r="O331" t="s">
        <v>1974</v>
      </c>
      <c r="P331" t="s">
        <v>2028</v>
      </c>
      <c r="Q331" t="s">
        <v>38</v>
      </c>
      <c r="R331" t="s">
        <v>2041</v>
      </c>
      <c r="S331" s="34">
        <v>44046</v>
      </c>
      <c r="T331" s="34">
        <v>44718</v>
      </c>
      <c r="U331" t="s">
        <v>1977</v>
      </c>
      <c r="V331" s="13">
        <v>385</v>
      </c>
      <c r="W331">
        <v>122</v>
      </c>
      <c r="X331">
        <v>95</v>
      </c>
      <c r="Y331" s="54">
        <v>77.900000000000006</v>
      </c>
      <c r="AB331">
        <v>122</v>
      </c>
      <c r="AC331">
        <v>112.4</v>
      </c>
      <c r="AD331" t="s">
        <v>41</v>
      </c>
      <c r="AG331">
        <v>95</v>
      </c>
      <c r="AH331">
        <v>11</v>
      </c>
      <c r="AI331">
        <v>11.57894737</v>
      </c>
      <c r="AM331" t="s">
        <v>1978</v>
      </c>
      <c r="AN331" t="s">
        <v>2007</v>
      </c>
      <c r="AO331" t="s">
        <v>2008</v>
      </c>
      <c r="AP331" t="s">
        <v>2042</v>
      </c>
      <c r="AQ331" t="s">
        <v>2043</v>
      </c>
    </row>
    <row r="332" spans="1:43" ht="23.9" customHeight="1">
      <c r="A332" t="b">
        <v>0</v>
      </c>
      <c r="B332" t="s">
        <v>3701</v>
      </c>
      <c r="C332" t="s">
        <v>1966</v>
      </c>
      <c r="D332" t="s">
        <v>3702</v>
      </c>
      <c r="E332" t="s">
        <v>836</v>
      </c>
      <c r="F332" t="s">
        <v>838</v>
      </c>
      <c r="G332" t="s">
        <v>837</v>
      </c>
      <c r="H332" t="s">
        <v>3703</v>
      </c>
      <c r="I332" t="s">
        <v>3704</v>
      </c>
      <c r="J332" t="s">
        <v>1955</v>
      </c>
      <c r="K332" t="s">
        <v>3705</v>
      </c>
      <c r="L332" t="s">
        <v>3706</v>
      </c>
      <c r="M332" t="s">
        <v>3707</v>
      </c>
      <c r="N332" t="s">
        <v>3708</v>
      </c>
      <c r="O332" t="s">
        <v>2163</v>
      </c>
      <c r="P332" t="s">
        <v>3709</v>
      </c>
      <c r="Q332" t="s">
        <v>38</v>
      </c>
      <c r="R332" t="s">
        <v>3710</v>
      </c>
      <c r="S332" s="34">
        <v>43920</v>
      </c>
      <c r="T332" s="34">
        <v>44486</v>
      </c>
      <c r="U332" t="s">
        <v>1963</v>
      </c>
      <c r="V332" s="13">
        <v>1092</v>
      </c>
      <c r="W332">
        <v>23</v>
      </c>
      <c r="X332">
        <v>0</v>
      </c>
      <c r="Y332" s="54">
        <v>0</v>
      </c>
      <c r="Z332" t="s">
        <v>3711</v>
      </c>
      <c r="AM332" t="s">
        <v>1978</v>
      </c>
      <c r="AN332" t="s">
        <v>2007</v>
      </c>
      <c r="AO332" t="s">
        <v>2008</v>
      </c>
      <c r="AP332" t="s">
        <v>2009</v>
      </c>
      <c r="AQ332" t="s">
        <v>3712</v>
      </c>
    </row>
    <row r="333" spans="1:43" ht="23.9" customHeight="1">
      <c r="A333" t="b">
        <v>1</v>
      </c>
      <c r="B333" t="s">
        <v>3005</v>
      </c>
      <c r="C333" t="s">
        <v>1951</v>
      </c>
      <c r="D333" t="s">
        <v>3006</v>
      </c>
      <c r="E333" t="s">
        <v>1278</v>
      </c>
      <c r="F333" t="s">
        <v>1280</v>
      </c>
      <c r="G333" t="s">
        <v>1279</v>
      </c>
      <c r="H333" t="s">
        <v>3713</v>
      </c>
      <c r="I333" t="s">
        <v>3714</v>
      </c>
      <c r="J333" t="s">
        <v>2175</v>
      </c>
      <c r="K333" t="s">
        <v>3715</v>
      </c>
      <c r="L333" t="s">
        <v>2442</v>
      </c>
      <c r="M333" t="s">
        <v>3716</v>
      </c>
      <c r="N333" t="s">
        <v>3717</v>
      </c>
      <c r="O333" t="s">
        <v>1960</v>
      </c>
      <c r="P333" t="s">
        <v>3012</v>
      </c>
      <c r="Q333" t="s">
        <v>38</v>
      </c>
      <c r="R333" t="s">
        <v>3013</v>
      </c>
      <c r="S333" s="34">
        <v>42255</v>
      </c>
      <c r="T333" s="34">
        <v>43787</v>
      </c>
      <c r="U333" t="s">
        <v>1963</v>
      </c>
      <c r="V333" s="13">
        <v>0</v>
      </c>
      <c r="W333">
        <v>10</v>
      </c>
      <c r="X333">
        <v>1</v>
      </c>
      <c r="Y333" s="54">
        <v>10</v>
      </c>
      <c r="Z333" t="s">
        <v>3718</v>
      </c>
      <c r="AM333" t="s">
        <v>1978</v>
      </c>
      <c r="AN333" t="s">
        <v>1979</v>
      </c>
      <c r="AO333" t="s">
        <v>1980</v>
      </c>
      <c r="AP333" t="s">
        <v>2053</v>
      </c>
      <c r="AQ333" t="s">
        <v>3015</v>
      </c>
    </row>
    <row r="334" spans="1:43" ht="23.9" customHeight="1">
      <c r="A334" t="b">
        <v>1</v>
      </c>
      <c r="B334" t="s">
        <v>3719</v>
      </c>
      <c r="C334" t="s">
        <v>1951</v>
      </c>
      <c r="D334" t="s">
        <v>3720</v>
      </c>
      <c r="E334" t="s">
        <v>550</v>
      </c>
      <c r="F334" t="s">
        <v>552</v>
      </c>
      <c r="G334" t="s">
        <v>551</v>
      </c>
      <c r="H334" t="s">
        <v>3721</v>
      </c>
      <c r="I334" t="s">
        <v>2000</v>
      </c>
      <c r="J334" t="s">
        <v>1955</v>
      </c>
      <c r="K334" t="s">
        <v>3722</v>
      </c>
      <c r="L334" t="s">
        <v>3723</v>
      </c>
      <c r="M334" t="s">
        <v>3724</v>
      </c>
      <c r="N334" t="s">
        <v>3725</v>
      </c>
      <c r="O334" t="s">
        <v>1974</v>
      </c>
      <c r="P334" t="s">
        <v>2028</v>
      </c>
      <c r="Q334" t="s">
        <v>2152</v>
      </c>
      <c r="R334" t="s">
        <v>3726</v>
      </c>
      <c r="S334" s="34">
        <v>38384</v>
      </c>
      <c r="T334" s="34">
        <v>39995</v>
      </c>
      <c r="U334" t="s">
        <v>1963</v>
      </c>
      <c r="V334" s="13">
        <v>113</v>
      </c>
      <c r="W334">
        <v>163</v>
      </c>
      <c r="X334">
        <v>32</v>
      </c>
      <c r="Y334" s="54">
        <v>20</v>
      </c>
      <c r="Z334" t="s">
        <v>3727</v>
      </c>
      <c r="AA334" t="s">
        <v>3728</v>
      </c>
      <c r="AM334" t="s">
        <v>1978</v>
      </c>
      <c r="AN334" t="s">
        <v>2007</v>
      </c>
      <c r="AO334" t="s">
        <v>2008</v>
      </c>
      <c r="AP334" t="s">
        <v>2009</v>
      </c>
      <c r="AQ334" t="s">
        <v>3729</v>
      </c>
    </row>
    <row r="335" spans="1:43" ht="23.9" customHeight="1">
      <c r="A335" t="b">
        <v>1</v>
      </c>
      <c r="B335" t="s">
        <v>3719</v>
      </c>
      <c r="C335" t="s">
        <v>1951</v>
      </c>
      <c r="D335" t="s">
        <v>3720</v>
      </c>
      <c r="E335" t="s">
        <v>550</v>
      </c>
      <c r="F335" t="s">
        <v>552</v>
      </c>
      <c r="G335" t="s">
        <v>551</v>
      </c>
      <c r="H335" t="s">
        <v>3730</v>
      </c>
      <c r="I335" t="s">
        <v>2000</v>
      </c>
      <c r="J335" t="s">
        <v>1955</v>
      </c>
      <c r="K335" t="s">
        <v>3722</v>
      </c>
      <c r="L335" t="s">
        <v>3731</v>
      </c>
      <c r="M335" t="s">
        <v>3724</v>
      </c>
      <c r="N335" t="s">
        <v>3725</v>
      </c>
      <c r="O335" t="s">
        <v>1974</v>
      </c>
      <c r="P335" t="s">
        <v>2028</v>
      </c>
      <c r="Q335" t="s">
        <v>2152</v>
      </c>
      <c r="R335" t="s">
        <v>3726</v>
      </c>
      <c r="S335" s="34">
        <v>38384</v>
      </c>
      <c r="T335" s="34">
        <v>39995</v>
      </c>
      <c r="U335" t="s">
        <v>1963</v>
      </c>
      <c r="V335" s="13">
        <v>197</v>
      </c>
      <c r="W335">
        <v>163</v>
      </c>
      <c r="X335">
        <v>68</v>
      </c>
      <c r="Y335" s="54">
        <v>42.2</v>
      </c>
      <c r="Z335" t="s">
        <v>3727</v>
      </c>
      <c r="AA335" t="s">
        <v>3728</v>
      </c>
      <c r="AM335" t="s">
        <v>1978</v>
      </c>
      <c r="AN335" t="s">
        <v>2007</v>
      </c>
      <c r="AO335" t="s">
        <v>2008</v>
      </c>
      <c r="AP335" t="s">
        <v>2009</v>
      </c>
      <c r="AQ335" t="s">
        <v>3729</v>
      </c>
    </row>
    <row r="336" spans="1:43" ht="23.9" customHeight="1">
      <c r="A336" t="b">
        <v>1</v>
      </c>
      <c r="B336" t="s">
        <v>3719</v>
      </c>
      <c r="C336" t="s">
        <v>1951</v>
      </c>
      <c r="D336" t="s">
        <v>3720</v>
      </c>
      <c r="E336" t="s">
        <v>550</v>
      </c>
      <c r="F336" t="s">
        <v>552</v>
      </c>
      <c r="G336" t="s">
        <v>551</v>
      </c>
      <c r="H336" t="s">
        <v>3732</v>
      </c>
      <c r="I336" t="s">
        <v>2000</v>
      </c>
      <c r="J336" t="s">
        <v>1955</v>
      </c>
      <c r="K336" t="s">
        <v>3722</v>
      </c>
      <c r="L336" t="s">
        <v>3733</v>
      </c>
      <c r="M336" t="s">
        <v>3724</v>
      </c>
      <c r="N336" t="s">
        <v>3725</v>
      </c>
      <c r="O336" t="s">
        <v>1974</v>
      </c>
      <c r="P336" t="s">
        <v>2028</v>
      </c>
      <c r="Q336" t="s">
        <v>2152</v>
      </c>
      <c r="R336" t="s">
        <v>3726</v>
      </c>
      <c r="S336" s="34">
        <v>38384</v>
      </c>
      <c r="T336" s="34">
        <v>39995</v>
      </c>
      <c r="U336" t="s">
        <v>1963</v>
      </c>
      <c r="V336" s="13">
        <v>309</v>
      </c>
      <c r="W336">
        <v>163</v>
      </c>
      <c r="X336">
        <v>87</v>
      </c>
      <c r="Y336" s="54">
        <v>53.6</v>
      </c>
      <c r="Z336" t="s">
        <v>3727</v>
      </c>
      <c r="AA336" t="s">
        <v>3728</v>
      </c>
      <c r="AM336" t="s">
        <v>1978</v>
      </c>
      <c r="AN336" t="s">
        <v>2007</v>
      </c>
      <c r="AO336" t="s">
        <v>2008</v>
      </c>
      <c r="AP336" t="s">
        <v>2009</v>
      </c>
      <c r="AQ336" t="s">
        <v>3729</v>
      </c>
    </row>
    <row r="337" spans="1:43" ht="23.9" customHeight="1">
      <c r="A337" t="b">
        <v>0</v>
      </c>
      <c r="B337" t="s">
        <v>3734</v>
      </c>
      <c r="C337" t="s">
        <v>1951</v>
      </c>
      <c r="D337" t="s">
        <v>3735</v>
      </c>
      <c r="E337" t="s">
        <v>417</v>
      </c>
      <c r="F337" t="s">
        <v>419</v>
      </c>
      <c r="G337" t="s">
        <v>418</v>
      </c>
      <c r="H337" t="s">
        <v>3736</v>
      </c>
      <c r="I337" t="s">
        <v>2158</v>
      </c>
      <c r="J337" t="s">
        <v>1955</v>
      </c>
      <c r="K337" t="s">
        <v>3737</v>
      </c>
      <c r="L337" t="s">
        <v>2160</v>
      </c>
      <c r="M337" t="s">
        <v>3738</v>
      </c>
      <c r="N337" t="s">
        <v>3739</v>
      </c>
      <c r="O337" t="s">
        <v>1974</v>
      </c>
      <c r="P337" t="s">
        <v>2028</v>
      </c>
      <c r="Q337" t="s">
        <v>38</v>
      </c>
      <c r="R337" t="s">
        <v>3740</v>
      </c>
      <c r="S337" s="34">
        <v>38210</v>
      </c>
      <c r="T337" s="34">
        <v>39173</v>
      </c>
      <c r="U337" t="s">
        <v>1977</v>
      </c>
      <c r="V337" s="13">
        <v>365</v>
      </c>
      <c r="W337">
        <v>72</v>
      </c>
      <c r="X337">
        <v>4</v>
      </c>
      <c r="Y337" s="54">
        <v>5.5555555559999998</v>
      </c>
      <c r="Z337" t="s">
        <v>3741</v>
      </c>
      <c r="AD337" t="s">
        <v>30</v>
      </c>
      <c r="AG337">
        <v>4</v>
      </c>
      <c r="AH337">
        <v>0</v>
      </c>
      <c r="AI337">
        <v>0</v>
      </c>
      <c r="AM337" t="s">
        <v>1978</v>
      </c>
      <c r="AN337" t="s">
        <v>2007</v>
      </c>
      <c r="AO337" t="s">
        <v>2008</v>
      </c>
      <c r="AP337" t="s">
        <v>2009</v>
      </c>
      <c r="AQ337" t="s">
        <v>3742</v>
      </c>
    </row>
    <row r="338" spans="1:43" ht="23.9" customHeight="1">
      <c r="A338" t="b">
        <v>0</v>
      </c>
      <c r="B338" t="s">
        <v>3734</v>
      </c>
      <c r="C338" t="s">
        <v>1951</v>
      </c>
      <c r="D338" t="s">
        <v>3735</v>
      </c>
      <c r="E338" t="s">
        <v>417</v>
      </c>
      <c r="F338" t="s">
        <v>419</v>
      </c>
      <c r="G338" t="s">
        <v>418</v>
      </c>
      <c r="H338" t="s">
        <v>3743</v>
      </c>
      <c r="I338" t="s">
        <v>2158</v>
      </c>
      <c r="J338" t="s">
        <v>1955</v>
      </c>
      <c r="K338" t="s">
        <v>2374</v>
      </c>
      <c r="L338" t="s">
        <v>2160</v>
      </c>
      <c r="M338" t="s">
        <v>3744</v>
      </c>
      <c r="N338" t="s">
        <v>3745</v>
      </c>
      <c r="O338" t="s">
        <v>1974</v>
      </c>
      <c r="P338" t="s">
        <v>2028</v>
      </c>
      <c r="Q338" t="s">
        <v>38</v>
      </c>
      <c r="R338" t="s">
        <v>3740</v>
      </c>
      <c r="S338" s="34">
        <v>38210</v>
      </c>
      <c r="T338" s="34">
        <v>39173</v>
      </c>
      <c r="U338" t="s">
        <v>1977</v>
      </c>
      <c r="V338" s="13">
        <v>365</v>
      </c>
      <c r="W338">
        <v>70</v>
      </c>
      <c r="X338">
        <v>0</v>
      </c>
      <c r="Y338" s="54">
        <v>0</v>
      </c>
      <c r="Z338" t="s">
        <v>3741</v>
      </c>
      <c r="AM338" t="s">
        <v>1978</v>
      </c>
      <c r="AN338" t="s">
        <v>2007</v>
      </c>
      <c r="AO338" t="s">
        <v>2008</v>
      </c>
      <c r="AP338" t="s">
        <v>2009</v>
      </c>
      <c r="AQ338" t="s">
        <v>3742</v>
      </c>
    </row>
    <row r="339" spans="1:43" ht="23.9" customHeight="1">
      <c r="A339" t="b">
        <v>0</v>
      </c>
      <c r="B339" t="s">
        <v>3734</v>
      </c>
      <c r="C339" t="s">
        <v>1951</v>
      </c>
      <c r="D339" t="s">
        <v>3735</v>
      </c>
      <c r="E339" t="s">
        <v>417</v>
      </c>
      <c r="F339" t="s">
        <v>419</v>
      </c>
      <c r="G339" t="s">
        <v>418</v>
      </c>
      <c r="H339" t="s">
        <v>3746</v>
      </c>
      <c r="I339" t="s">
        <v>2158</v>
      </c>
      <c r="J339" t="s">
        <v>2175</v>
      </c>
      <c r="K339" t="s">
        <v>2176</v>
      </c>
      <c r="L339" t="s">
        <v>2160</v>
      </c>
      <c r="M339" t="s">
        <v>3747</v>
      </c>
      <c r="N339" t="s">
        <v>3748</v>
      </c>
      <c r="O339" t="s">
        <v>1974</v>
      </c>
      <c r="P339" t="s">
        <v>2028</v>
      </c>
      <c r="Q339" t="s">
        <v>38</v>
      </c>
      <c r="R339" t="s">
        <v>3740</v>
      </c>
      <c r="S339" s="34">
        <v>38210</v>
      </c>
      <c r="T339" s="34">
        <v>39173</v>
      </c>
      <c r="U339" t="s">
        <v>1977</v>
      </c>
      <c r="V339" s="13">
        <v>365</v>
      </c>
      <c r="W339">
        <v>75</v>
      </c>
      <c r="X339">
        <v>2</v>
      </c>
      <c r="Y339" s="54">
        <v>2.6666666669999999</v>
      </c>
      <c r="Z339" t="s">
        <v>3741</v>
      </c>
      <c r="AD339" t="s">
        <v>30</v>
      </c>
      <c r="AG339">
        <v>2</v>
      </c>
      <c r="AH339">
        <v>0</v>
      </c>
      <c r="AI339">
        <v>0</v>
      </c>
      <c r="AM339" t="s">
        <v>1978</v>
      </c>
      <c r="AN339" t="s">
        <v>2007</v>
      </c>
      <c r="AO339" t="s">
        <v>2008</v>
      </c>
      <c r="AP339" t="s">
        <v>2009</v>
      </c>
      <c r="AQ339" t="s">
        <v>3742</v>
      </c>
    </row>
    <row r="340" spans="1:43" ht="23.9" customHeight="1">
      <c r="A340" t="b">
        <v>0</v>
      </c>
      <c r="B340" t="s">
        <v>3749</v>
      </c>
      <c r="C340" t="s">
        <v>1951</v>
      </c>
      <c r="D340" t="s">
        <v>3750</v>
      </c>
      <c r="E340" t="s">
        <v>319</v>
      </c>
      <c r="F340" t="s">
        <v>321</v>
      </c>
      <c r="G340" t="s">
        <v>320</v>
      </c>
      <c r="H340" t="s">
        <v>3751</v>
      </c>
      <c r="I340" t="s">
        <v>3752</v>
      </c>
      <c r="J340" t="s">
        <v>1955</v>
      </c>
      <c r="K340" t="s">
        <v>3753</v>
      </c>
      <c r="L340" t="s">
        <v>2160</v>
      </c>
      <c r="M340" t="s">
        <v>3754</v>
      </c>
      <c r="N340" t="s">
        <v>3755</v>
      </c>
      <c r="O340" t="s">
        <v>1960</v>
      </c>
      <c r="P340" t="s">
        <v>3756</v>
      </c>
      <c r="Q340" t="s">
        <v>3757</v>
      </c>
      <c r="R340" t="s">
        <v>3758</v>
      </c>
      <c r="S340" s="34">
        <v>38565</v>
      </c>
      <c r="T340" s="34">
        <v>39508</v>
      </c>
      <c r="U340" t="s">
        <v>1963</v>
      </c>
      <c r="V340" s="13">
        <v>21</v>
      </c>
      <c r="W340">
        <v>27</v>
      </c>
      <c r="X340">
        <v>1</v>
      </c>
      <c r="Y340" s="54">
        <v>3.703703704</v>
      </c>
      <c r="AA340" t="s">
        <v>3759</v>
      </c>
      <c r="AM340" t="s">
        <v>1978</v>
      </c>
      <c r="AN340" t="s">
        <v>1979</v>
      </c>
      <c r="AO340" t="s">
        <v>1980</v>
      </c>
      <c r="AQ340" t="s">
        <v>3760</v>
      </c>
    </row>
    <row r="341" spans="1:43" ht="23.9" customHeight="1">
      <c r="A341" t="b">
        <v>0</v>
      </c>
      <c r="B341" t="s">
        <v>3761</v>
      </c>
      <c r="C341" t="s">
        <v>1951</v>
      </c>
      <c r="D341" t="s">
        <v>3762</v>
      </c>
      <c r="E341" t="s">
        <v>697</v>
      </c>
      <c r="F341" t="s">
        <v>699</v>
      </c>
      <c r="G341" t="s">
        <v>698</v>
      </c>
      <c r="H341" t="s">
        <v>3763</v>
      </c>
      <c r="I341" t="s">
        <v>3764</v>
      </c>
      <c r="J341" t="s">
        <v>1955</v>
      </c>
      <c r="K341" t="s">
        <v>3765</v>
      </c>
      <c r="L341" t="s">
        <v>3766</v>
      </c>
      <c r="M341" t="s">
        <v>3767</v>
      </c>
      <c r="N341" t="s">
        <v>3768</v>
      </c>
      <c r="O341" t="s">
        <v>2204</v>
      </c>
      <c r="P341" t="s">
        <v>3769</v>
      </c>
      <c r="Q341" t="s">
        <v>38</v>
      </c>
      <c r="R341" t="s">
        <v>3770</v>
      </c>
      <c r="S341" s="34">
        <v>38626</v>
      </c>
      <c r="T341" s="34">
        <v>39387</v>
      </c>
      <c r="U341" t="s">
        <v>3771</v>
      </c>
      <c r="V341" s="13">
        <v>300</v>
      </c>
      <c r="W341">
        <v>191</v>
      </c>
      <c r="X341">
        <v>0</v>
      </c>
      <c r="Y341" s="54">
        <v>0</v>
      </c>
      <c r="AM341" t="s">
        <v>1978</v>
      </c>
      <c r="AN341" t="s">
        <v>2007</v>
      </c>
      <c r="AO341" t="s">
        <v>2008</v>
      </c>
      <c r="AP341" t="s">
        <v>2053</v>
      </c>
      <c r="AQ341" t="s">
        <v>3772</v>
      </c>
    </row>
    <row r="342" spans="1:43" ht="23.9" customHeight="1">
      <c r="A342" t="b">
        <v>0</v>
      </c>
      <c r="B342" t="s">
        <v>3761</v>
      </c>
      <c r="C342" t="s">
        <v>1951</v>
      </c>
      <c r="D342" t="s">
        <v>3762</v>
      </c>
      <c r="E342" t="s">
        <v>697</v>
      </c>
      <c r="F342" t="s">
        <v>699</v>
      </c>
      <c r="G342" t="s">
        <v>698</v>
      </c>
      <c r="H342" t="s">
        <v>3773</v>
      </c>
      <c r="I342" t="s">
        <v>3764</v>
      </c>
      <c r="J342" t="s">
        <v>1955</v>
      </c>
      <c r="K342" t="s">
        <v>3774</v>
      </c>
      <c r="L342" t="s">
        <v>3766</v>
      </c>
      <c r="M342" t="s">
        <v>3775</v>
      </c>
      <c r="N342" t="s">
        <v>3768</v>
      </c>
      <c r="O342" t="s">
        <v>2204</v>
      </c>
      <c r="P342" t="s">
        <v>3769</v>
      </c>
      <c r="Q342" t="s">
        <v>38</v>
      </c>
      <c r="R342" t="s">
        <v>3770</v>
      </c>
      <c r="S342" s="34">
        <v>38626</v>
      </c>
      <c r="T342" s="34">
        <v>39387</v>
      </c>
      <c r="U342" t="s">
        <v>3771</v>
      </c>
      <c r="V342" s="13">
        <v>300</v>
      </c>
      <c r="W342">
        <v>188</v>
      </c>
      <c r="X342">
        <v>1</v>
      </c>
      <c r="Y342" s="54">
        <v>0.5</v>
      </c>
      <c r="AM342" t="s">
        <v>1978</v>
      </c>
      <c r="AN342" t="s">
        <v>2007</v>
      </c>
      <c r="AO342" t="s">
        <v>2008</v>
      </c>
      <c r="AP342" t="s">
        <v>2053</v>
      </c>
      <c r="AQ342" t="s">
        <v>3772</v>
      </c>
    </row>
    <row r="343" spans="1:43" ht="23.9" customHeight="1">
      <c r="A343" t="b">
        <v>1</v>
      </c>
      <c r="B343" t="s">
        <v>3776</v>
      </c>
      <c r="C343" t="s">
        <v>1951</v>
      </c>
      <c r="D343" t="s">
        <v>3777</v>
      </c>
      <c r="E343" t="s">
        <v>1237</v>
      </c>
      <c r="F343" t="s">
        <v>2337</v>
      </c>
      <c r="G343" t="s">
        <v>1238</v>
      </c>
      <c r="H343" t="s">
        <v>3778</v>
      </c>
      <c r="I343" t="s">
        <v>2339</v>
      </c>
      <c r="J343" t="s">
        <v>1955</v>
      </c>
      <c r="K343" t="s">
        <v>2634</v>
      </c>
      <c r="L343" t="s">
        <v>2160</v>
      </c>
      <c r="M343" t="s">
        <v>3779</v>
      </c>
      <c r="N343" t="s">
        <v>3780</v>
      </c>
      <c r="O343" t="s">
        <v>2063</v>
      </c>
      <c r="P343" t="s">
        <v>3781</v>
      </c>
      <c r="Q343" t="s">
        <v>38</v>
      </c>
      <c r="R343" t="s">
        <v>3782</v>
      </c>
      <c r="S343" s="34">
        <v>38777</v>
      </c>
      <c r="T343" s="34">
        <v>39479</v>
      </c>
      <c r="U343" t="s">
        <v>1963</v>
      </c>
      <c r="V343" s="13">
        <v>336</v>
      </c>
      <c r="W343">
        <v>1043</v>
      </c>
      <c r="X343">
        <v>39</v>
      </c>
      <c r="Y343" s="54">
        <v>3.73</v>
      </c>
      <c r="AA343" t="s">
        <v>3783</v>
      </c>
      <c r="AJ343" t="s">
        <v>3784</v>
      </c>
      <c r="AM343" t="s">
        <v>1978</v>
      </c>
      <c r="AO343" t="s">
        <v>1980</v>
      </c>
      <c r="AQ343" t="s">
        <v>3785</v>
      </c>
    </row>
    <row r="344" spans="1:43" ht="23.9" customHeight="1">
      <c r="A344" t="b">
        <v>1</v>
      </c>
      <c r="B344" t="s">
        <v>3005</v>
      </c>
      <c r="C344" t="s">
        <v>1951</v>
      </c>
      <c r="D344" t="s">
        <v>3006</v>
      </c>
      <c r="E344" t="s">
        <v>1278</v>
      </c>
      <c r="F344" t="s">
        <v>1280</v>
      </c>
      <c r="G344" t="s">
        <v>1279</v>
      </c>
      <c r="H344" t="s">
        <v>3786</v>
      </c>
      <c r="I344" t="s">
        <v>3714</v>
      </c>
      <c r="J344" t="s">
        <v>2175</v>
      </c>
      <c r="K344" t="s">
        <v>3009</v>
      </c>
      <c r="L344" t="s">
        <v>2442</v>
      </c>
      <c r="M344" t="s">
        <v>3010</v>
      </c>
      <c r="N344" t="s">
        <v>3011</v>
      </c>
      <c r="O344" t="s">
        <v>1960</v>
      </c>
      <c r="P344" t="s">
        <v>3012</v>
      </c>
      <c r="Q344" t="s">
        <v>38</v>
      </c>
      <c r="R344" t="s">
        <v>3013</v>
      </c>
      <c r="S344" s="34">
        <v>42255</v>
      </c>
      <c r="T344" s="34">
        <v>43787</v>
      </c>
      <c r="U344" t="s">
        <v>1963</v>
      </c>
      <c r="V344" s="13">
        <v>0</v>
      </c>
      <c r="W344">
        <v>10</v>
      </c>
      <c r="X344">
        <v>1</v>
      </c>
      <c r="Y344" s="54">
        <v>10</v>
      </c>
      <c r="Z344" t="s">
        <v>3718</v>
      </c>
      <c r="AM344" t="s">
        <v>1978</v>
      </c>
      <c r="AN344" t="s">
        <v>1979</v>
      </c>
      <c r="AO344" t="s">
        <v>1980</v>
      </c>
      <c r="AP344" t="s">
        <v>2053</v>
      </c>
      <c r="AQ344" t="s">
        <v>3015</v>
      </c>
    </row>
    <row r="345" spans="1:43" ht="23.9" customHeight="1">
      <c r="A345" t="b">
        <v>1</v>
      </c>
      <c r="B345" t="s">
        <v>3005</v>
      </c>
      <c r="C345" t="s">
        <v>1951</v>
      </c>
      <c r="D345" t="s">
        <v>3006</v>
      </c>
      <c r="E345" t="s">
        <v>1244</v>
      </c>
      <c r="F345" t="s">
        <v>1246</v>
      </c>
      <c r="G345" t="s">
        <v>1245</v>
      </c>
      <c r="H345" t="s">
        <v>3787</v>
      </c>
      <c r="I345" t="s">
        <v>3008</v>
      </c>
      <c r="J345" t="s">
        <v>1955</v>
      </c>
      <c r="K345" t="s">
        <v>3788</v>
      </c>
      <c r="L345" t="s">
        <v>2442</v>
      </c>
      <c r="M345" t="s">
        <v>3789</v>
      </c>
      <c r="N345" t="s">
        <v>3790</v>
      </c>
      <c r="O345" t="s">
        <v>1960</v>
      </c>
      <c r="P345" t="s">
        <v>3012</v>
      </c>
      <c r="Q345" t="s">
        <v>38</v>
      </c>
      <c r="R345" t="s">
        <v>3013</v>
      </c>
      <c r="S345" s="34">
        <v>42255</v>
      </c>
      <c r="T345" s="34">
        <v>43787</v>
      </c>
      <c r="U345" t="s">
        <v>1963</v>
      </c>
      <c r="V345" s="13">
        <v>0</v>
      </c>
      <c r="W345">
        <v>261</v>
      </c>
      <c r="X345">
        <v>26</v>
      </c>
      <c r="Y345" s="54">
        <v>10</v>
      </c>
      <c r="Z345" t="s">
        <v>3014</v>
      </c>
      <c r="AM345" t="s">
        <v>1978</v>
      </c>
      <c r="AN345" t="s">
        <v>1979</v>
      </c>
      <c r="AO345" t="s">
        <v>1980</v>
      </c>
      <c r="AP345" t="s">
        <v>2053</v>
      </c>
      <c r="AQ345" t="s">
        <v>3015</v>
      </c>
    </row>
    <row r="346" spans="1:43" ht="23.9" customHeight="1">
      <c r="A346" t="b">
        <v>0</v>
      </c>
      <c r="B346" t="s">
        <v>3791</v>
      </c>
      <c r="C346" t="s">
        <v>1951</v>
      </c>
      <c r="D346" t="s">
        <v>3792</v>
      </c>
      <c r="E346" t="s">
        <v>441</v>
      </c>
      <c r="F346" t="s">
        <v>443</v>
      </c>
      <c r="G346" t="s">
        <v>442</v>
      </c>
      <c r="H346" t="s">
        <v>3793</v>
      </c>
      <c r="I346" t="s">
        <v>3201</v>
      </c>
      <c r="J346" t="s">
        <v>2175</v>
      </c>
      <c r="K346" t="s">
        <v>3794</v>
      </c>
      <c r="L346" t="s">
        <v>3389</v>
      </c>
      <c r="M346" t="s">
        <v>3795</v>
      </c>
      <c r="N346" t="s">
        <v>3796</v>
      </c>
      <c r="O346" t="s">
        <v>1960</v>
      </c>
      <c r="P346" t="s">
        <v>3797</v>
      </c>
      <c r="Q346" t="s">
        <v>3798</v>
      </c>
      <c r="R346" t="s">
        <v>3799</v>
      </c>
      <c r="S346" s="34">
        <v>42454</v>
      </c>
      <c r="T346" s="34">
        <v>43290</v>
      </c>
      <c r="U346" t="s">
        <v>1963</v>
      </c>
      <c r="V346" s="13">
        <v>0</v>
      </c>
      <c r="W346">
        <v>20</v>
      </c>
      <c r="X346">
        <v>2</v>
      </c>
      <c r="Y346" s="54">
        <v>10</v>
      </c>
      <c r="Z346" t="s">
        <v>3800</v>
      </c>
      <c r="AM346" t="s">
        <v>1978</v>
      </c>
      <c r="AN346" t="s">
        <v>1979</v>
      </c>
      <c r="AO346" t="s">
        <v>1980</v>
      </c>
      <c r="AP346" t="s">
        <v>2053</v>
      </c>
      <c r="AQ346" t="s">
        <v>3801</v>
      </c>
    </row>
    <row r="347" spans="1:43" ht="23.9" customHeight="1">
      <c r="A347" t="b">
        <v>0</v>
      </c>
      <c r="B347" t="s">
        <v>3802</v>
      </c>
      <c r="C347" t="s">
        <v>1951</v>
      </c>
      <c r="D347" t="s">
        <v>3803</v>
      </c>
      <c r="E347" t="s">
        <v>697</v>
      </c>
      <c r="F347" t="s">
        <v>699</v>
      </c>
      <c r="G347" t="s">
        <v>698</v>
      </c>
      <c r="H347" t="s">
        <v>3804</v>
      </c>
      <c r="I347" t="s">
        <v>3764</v>
      </c>
      <c r="J347" t="s">
        <v>1955</v>
      </c>
      <c r="K347" t="s">
        <v>3805</v>
      </c>
      <c r="L347" t="s">
        <v>3806</v>
      </c>
      <c r="M347" t="s">
        <v>3807</v>
      </c>
      <c r="N347" t="s">
        <v>3808</v>
      </c>
      <c r="O347" t="s">
        <v>3317</v>
      </c>
      <c r="P347" t="s">
        <v>3809</v>
      </c>
      <c r="Q347" t="s">
        <v>1078</v>
      </c>
      <c r="R347" t="s">
        <v>3810</v>
      </c>
      <c r="S347" s="34">
        <v>38808</v>
      </c>
      <c r="T347" s="34">
        <v>39114</v>
      </c>
      <c r="U347" t="s">
        <v>3771</v>
      </c>
      <c r="V347" s="13">
        <v>60</v>
      </c>
      <c r="W347">
        <v>76</v>
      </c>
      <c r="X347">
        <v>1</v>
      </c>
      <c r="Y347" s="54">
        <v>1.315789474</v>
      </c>
      <c r="AM347" t="s">
        <v>1978</v>
      </c>
      <c r="AN347" t="s">
        <v>2007</v>
      </c>
      <c r="AO347" t="s">
        <v>2008</v>
      </c>
      <c r="AP347" t="s">
        <v>2042</v>
      </c>
      <c r="AQ347" t="s">
        <v>3811</v>
      </c>
    </row>
    <row r="348" spans="1:43" ht="23.9" customHeight="1">
      <c r="A348" t="b">
        <v>0</v>
      </c>
      <c r="B348" t="s">
        <v>3802</v>
      </c>
      <c r="C348" t="s">
        <v>1951</v>
      </c>
      <c r="D348" t="s">
        <v>3803</v>
      </c>
      <c r="E348" t="s">
        <v>697</v>
      </c>
      <c r="F348" t="s">
        <v>699</v>
      </c>
      <c r="G348" t="s">
        <v>698</v>
      </c>
      <c r="H348" t="s">
        <v>3812</v>
      </c>
      <c r="I348" t="s">
        <v>3764</v>
      </c>
      <c r="J348" t="s">
        <v>1955</v>
      </c>
      <c r="K348" t="s">
        <v>3813</v>
      </c>
      <c r="L348" t="s">
        <v>3806</v>
      </c>
      <c r="M348" t="s">
        <v>3814</v>
      </c>
      <c r="N348" t="s">
        <v>3815</v>
      </c>
      <c r="O348" t="s">
        <v>3317</v>
      </c>
      <c r="P348" t="s">
        <v>3809</v>
      </c>
      <c r="Q348" t="s">
        <v>1078</v>
      </c>
      <c r="R348" t="s">
        <v>3810</v>
      </c>
      <c r="S348" s="34">
        <v>38808</v>
      </c>
      <c r="T348" s="34">
        <v>39114</v>
      </c>
      <c r="U348" t="s">
        <v>3771</v>
      </c>
      <c r="V348" s="13">
        <v>60</v>
      </c>
      <c r="W348">
        <v>82</v>
      </c>
      <c r="X348">
        <v>1</v>
      </c>
      <c r="Y348" s="54">
        <v>1.2195121950000001</v>
      </c>
      <c r="AM348" t="s">
        <v>1978</v>
      </c>
      <c r="AN348" t="s">
        <v>2007</v>
      </c>
      <c r="AO348" t="s">
        <v>2008</v>
      </c>
      <c r="AP348" t="s">
        <v>2042</v>
      </c>
      <c r="AQ348" t="s">
        <v>3811</v>
      </c>
    </row>
    <row r="349" spans="1:43" ht="23.9" customHeight="1">
      <c r="A349" t="b">
        <v>0</v>
      </c>
      <c r="B349" t="s">
        <v>3802</v>
      </c>
      <c r="C349" t="s">
        <v>1951</v>
      </c>
      <c r="D349" t="s">
        <v>3803</v>
      </c>
      <c r="E349" t="s">
        <v>697</v>
      </c>
      <c r="F349" t="s">
        <v>699</v>
      </c>
      <c r="G349" t="s">
        <v>698</v>
      </c>
      <c r="H349" t="s">
        <v>3816</v>
      </c>
      <c r="I349" t="s">
        <v>3764</v>
      </c>
      <c r="J349" t="s">
        <v>2175</v>
      </c>
      <c r="K349" t="s">
        <v>3817</v>
      </c>
      <c r="L349" t="s">
        <v>3806</v>
      </c>
      <c r="M349" t="s">
        <v>3818</v>
      </c>
      <c r="N349" t="s">
        <v>3819</v>
      </c>
      <c r="O349" t="s">
        <v>3317</v>
      </c>
      <c r="P349" t="s">
        <v>3809</v>
      </c>
      <c r="Q349" t="s">
        <v>38</v>
      </c>
      <c r="R349" t="s">
        <v>3810</v>
      </c>
      <c r="S349" s="34">
        <v>38808</v>
      </c>
      <c r="T349" s="34">
        <v>39114</v>
      </c>
      <c r="U349" t="s">
        <v>3771</v>
      </c>
      <c r="V349" s="13">
        <v>60</v>
      </c>
      <c r="W349">
        <v>89</v>
      </c>
      <c r="X349">
        <v>1</v>
      </c>
      <c r="Y349" s="54">
        <v>1.123595506</v>
      </c>
      <c r="AM349" t="s">
        <v>1978</v>
      </c>
      <c r="AN349" t="s">
        <v>2007</v>
      </c>
      <c r="AO349" t="s">
        <v>2008</v>
      </c>
      <c r="AP349" t="s">
        <v>2042</v>
      </c>
      <c r="AQ349" t="s">
        <v>3811</v>
      </c>
    </row>
    <row r="350" spans="1:43" ht="23.9" customHeight="1">
      <c r="A350" t="b">
        <v>0</v>
      </c>
      <c r="B350" t="s">
        <v>3802</v>
      </c>
      <c r="C350" t="s">
        <v>1951</v>
      </c>
      <c r="D350" t="s">
        <v>3803</v>
      </c>
      <c r="E350" t="s">
        <v>697</v>
      </c>
      <c r="F350" t="s">
        <v>699</v>
      </c>
      <c r="G350" t="s">
        <v>698</v>
      </c>
      <c r="H350" t="s">
        <v>3820</v>
      </c>
      <c r="I350" t="s">
        <v>3764</v>
      </c>
      <c r="J350" t="s">
        <v>1955</v>
      </c>
      <c r="K350" t="s">
        <v>3805</v>
      </c>
      <c r="L350" t="s">
        <v>3821</v>
      </c>
      <c r="M350" t="s">
        <v>3807</v>
      </c>
      <c r="N350" t="s">
        <v>3808</v>
      </c>
      <c r="O350" t="s">
        <v>3317</v>
      </c>
      <c r="P350" t="s">
        <v>3809</v>
      </c>
      <c r="Q350" t="s">
        <v>1078</v>
      </c>
      <c r="R350" t="s">
        <v>3810</v>
      </c>
      <c r="S350" s="34">
        <v>38808</v>
      </c>
      <c r="T350" s="34">
        <v>39114</v>
      </c>
      <c r="U350" t="s">
        <v>3771</v>
      </c>
      <c r="V350" s="13">
        <v>150</v>
      </c>
      <c r="W350">
        <v>73</v>
      </c>
      <c r="X350">
        <v>2</v>
      </c>
      <c r="Y350" s="54">
        <v>2.7397260270000001</v>
      </c>
      <c r="AM350" t="s">
        <v>1978</v>
      </c>
      <c r="AN350" t="s">
        <v>2007</v>
      </c>
      <c r="AO350" t="s">
        <v>2008</v>
      </c>
      <c r="AP350" t="s">
        <v>2042</v>
      </c>
      <c r="AQ350" t="s">
        <v>3811</v>
      </c>
    </row>
    <row r="351" spans="1:43" ht="23.9" customHeight="1">
      <c r="A351" t="b">
        <v>0</v>
      </c>
      <c r="B351" t="s">
        <v>3802</v>
      </c>
      <c r="C351" t="s">
        <v>1951</v>
      </c>
      <c r="D351" t="s">
        <v>3803</v>
      </c>
      <c r="E351" t="s">
        <v>697</v>
      </c>
      <c r="F351" t="s">
        <v>699</v>
      </c>
      <c r="G351" t="s">
        <v>698</v>
      </c>
      <c r="H351" t="s">
        <v>3822</v>
      </c>
      <c r="I351" t="s">
        <v>3764</v>
      </c>
      <c r="J351" t="s">
        <v>1955</v>
      </c>
      <c r="K351" t="s">
        <v>3813</v>
      </c>
      <c r="L351" t="s">
        <v>3821</v>
      </c>
      <c r="M351" t="s">
        <v>3814</v>
      </c>
      <c r="N351" t="s">
        <v>3815</v>
      </c>
      <c r="O351" t="s">
        <v>3317</v>
      </c>
      <c r="P351" t="s">
        <v>3809</v>
      </c>
      <c r="Q351" t="s">
        <v>1078</v>
      </c>
      <c r="R351" t="s">
        <v>3810</v>
      </c>
      <c r="S351" s="34">
        <v>38808</v>
      </c>
      <c r="T351" s="34">
        <v>39114</v>
      </c>
      <c r="U351" t="s">
        <v>3771</v>
      </c>
      <c r="V351" s="13">
        <v>150</v>
      </c>
      <c r="W351">
        <v>75</v>
      </c>
      <c r="X351">
        <v>1</v>
      </c>
      <c r="Y351" s="54">
        <v>1.3333333329999999</v>
      </c>
      <c r="AM351" t="s">
        <v>1978</v>
      </c>
      <c r="AN351" t="s">
        <v>2007</v>
      </c>
      <c r="AO351" t="s">
        <v>2008</v>
      </c>
      <c r="AP351" t="s">
        <v>2042</v>
      </c>
      <c r="AQ351" t="s">
        <v>3811</v>
      </c>
    </row>
    <row r="352" spans="1:43" ht="23.9" customHeight="1">
      <c r="A352" t="b">
        <v>0</v>
      </c>
      <c r="B352" t="s">
        <v>3802</v>
      </c>
      <c r="C352" t="s">
        <v>1951</v>
      </c>
      <c r="D352" t="s">
        <v>3803</v>
      </c>
      <c r="E352" t="s">
        <v>697</v>
      </c>
      <c r="F352" t="s">
        <v>699</v>
      </c>
      <c r="G352" t="s">
        <v>698</v>
      </c>
      <c r="H352" t="s">
        <v>3823</v>
      </c>
      <c r="I352" t="s">
        <v>3764</v>
      </c>
      <c r="J352" t="s">
        <v>2175</v>
      </c>
      <c r="K352" t="s">
        <v>3817</v>
      </c>
      <c r="L352" t="s">
        <v>3821</v>
      </c>
      <c r="M352" t="s">
        <v>3818</v>
      </c>
      <c r="N352" t="s">
        <v>3819</v>
      </c>
      <c r="O352" t="s">
        <v>3317</v>
      </c>
      <c r="P352" t="s">
        <v>3809</v>
      </c>
      <c r="Q352" t="s">
        <v>38</v>
      </c>
      <c r="R352" t="s">
        <v>3810</v>
      </c>
      <c r="S352" s="34">
        <v>38808</v>
      </c>
      <c r="T352" s="34">
        <v>39114</v>
      </c>
      <c r="U352" t="s">
        <v>3771</v>
      </c>
      <c r="V352" s="13">
        <v>150</v>
      </c>
      <c r="W352">
        <v>84</v>
      </c>
      <c r="X352">
        <v>0</v>
      </c>
      <c r="Y352" s="54">
        <v>0</v>
      </c>
      <c r="AM352" t="s">
        <v>1978</v>
      </c>
      <c r="AN352" t="s">
        <v>2007</v>
      </c>
      <c r="AO352" t="s">
        <v>2008</v>
      </c>
      <c r="AP352" t="s">
        <v>2042</v>
      </c>
      <c r="AQ352" t="s">
        <v>3811</v>
      </c>
    </row>
    <row r="353" spans="1:43" ht="23.9" customHeight="1">
      <c r="A353" t="b">
        <v>0</v>
      </c>
      <c r="B353" t="s">
        <v>3802</v>
      </c>
      <c r="C353" t="s">
        <v>1951</v>
      </c>
      <c r="D353" t="s">
        <v>3803</v>
      </c>
      <c r="E353" t="s">
        <v>697</v>
      </c>
      <c r="F353" t="s">
        <v>699</v>
      </c>
      <c r="G353" t="s">
        <v>698</v>
      </c>
      <c r="H353" t="s">
        <v>3824</v>
      </c>
      <c r="I353" t="s">
        <v>3764</v>
      </c>
      <c r="J353" t="s">
        <v>1955</v>
      </c>
      <c r="K353" t="s">
        <v>3805</v>
      </c>
      <c r="L353" t="s">
        <v>3825</v>
      </c>
      <c r="M353" t="s">
        <v>3807</v>
      </c>
      <c r="N353" t="s">
        <v>3808</v>
      </c>
      <c r="O353" t="s">
        <v>3317</v>
      </c>
      <c r="P353" t="s">
        <v>3809</v>
      </c>
      <c r="Q353" t="s">
        <v>1078</v>
      </c>
      <c r="R353" t="s">
        <v>3810</v>
      </c>
      <c r="S353" s="34">
        <v>38808</v>
      </c>
      <c r="T353" s="34">
        <v>39114</v>
      </c>
      <c r="U353" t="s">
        <v>3771</v>
      </c>
      <c r="V353" s="13">
        <v>150</v>
      </c>
      <c r="W353">
        <v>74</v>
      </c>
      <c r="X353">
        <v>3</v>
      </c>
      <c r="Y353" s="54">
        <v>4.0540540539999999</v>
      </c>
      <c r="AM353" t="s">
        <v>1978</v>
      </c>
      <c r="AN353" t="s">
        <v>2007</v>
      </c>
      <c r="AO353" t="s">
        <v>2008</v>
      </c>
      <c r="AP353" t="s">
        <v>2042</v>
      </c>
      <c r="AQ353" t="s">
        <v>3811</v>
      </c>
    </row>
    <row r="354" spans="1:43" ht="23.9" customHeight="1">
      <c r="A354" t="b">
        <v>0</v>
      </c>
      <c r="B354" t="s">
        <v>3802</v>
      </c>
      <c r="C354" t="s">
        <v>1951</v>
      </c>
      <c r="D354" t="s">
        <v>3803</v>
      </c>
      <c r="E354" t="s">
        <v>697</v>
      </c>
      <c r="F354" t="s">
        <v>699</v>
      </c>
      <c r="G354" t="s">
        <v>698</v>
      </c>
      <c r="H354" t="s">
        <v>3826</v>
      </c>
      <c r="I354" t="s">
        <v>3764</v>
      </c>
      <c r="J354" t="s">
        <v>1955</v>
      </c>
      <c r="K354" t="s">
        <v>3813</v>
      </c>
      <c r="L354" t="s">
        <v>3825</v>
      </c>
      <c r="M354" t="s">
        <v>3814</v>
      </c>
      <c r="N354" t="s">
        <v>3815</v>
      </c>
      <c r="O354" t="s">
        <v>3317</v>
      </c>
      <c r="P354" t="s">
        <v>3809</v>
      </c>
      <c r="Q354" t="s">
        <v>1078</v>
      </c>
      <c r="R354" t="s">
        <v>3810</v>
      </c>
      <c r="S354" s="34">
        <v>38808</v>
      </c>
      <c r="T354" s="34">
        <v>39114</v>
      </c>
      <c r="U354" t="s">
        <v>3771</v>
      </c>
      <c r="V354" s="13">
        <v>150</v>
      </c>
      <c r="W354">
        <v>74</v>
      </c>
      <c r="X354">
        <v>0</v>
      </c>
      <c r="Y354" s="54">
        <v>0</v>
      </c>
      <c r="AM354" t="s">
        <v>1978</v>
      </c>
      <c r="AN354" t="s">
        <v>2007</v>
      </c>
      <c r="AO354" t="s">
        <v>2008</v>
      </c>
      <c r="AP354" t="s">
        <v>2042</v>
      </c>
      <c r="AQ354" t="s">
        <v>3811</v>
      </c>
    </row>
    <row r="355" spans="1:43" ht="23.9" customHeight="1">
      <c r="A355" t="b">
        <v>0</v>
      </c>
      <c r="B355" t="s">
        <v>3802</v>
      </c>
      <c r="C355" t="s">
        <v>1951</v>
      </c>
      <c r="D355" t="s">
        <v>3803</v>
      </c>
      <c r="E355" t="s">
        <v>697</v>
      </c>
      <c r="F355" t="s">
        <v>699</v>
      </c>
      <c r="G355" t="s">
        <v>698</v>
      </c>
      <c r="H355" t="s">
        <v>3827</v>
      </c>
      <c r="I355" t="s">
        <v>3764</v>
      </c>
      <c r="J355" t="s">
        <v>2175</v>
      </c>
      <c r="K355" t="s">
        <v>3817</v>
      </c>
      <c r="L355" t="s">
        <v>3825</v>
      </c>
      <c r="M355" t="s">
        <v>3818</v>
      </c>
      <c r="N355" t="s">
        <v>3819</v>
      </c>
      <c r="O355" t="s">
        <v>3317</v>
      </c>
      <c r="P355" t="s">
        <v>3809</v>
      </c>
      <c r="Q355" t="s">
        <v>38</v>
      </c>
      <c r="R355" t="s">
        <v>3810</v>
      </c>
      <c r="S355" s="34">
        <v>38808</v>
      </c>
      <c r="T355" s="34">
        <v>39114</v>
      </c>
      <c r="U355" t="s">
        <v>3771</v>
      </c>
      <c r="V355" s="13">
        <v>150</v>
      </c>
      <c r="W355">
        <v>83</v>
      </c>
      <c r="X355">
        <v>0</v>
      </c>
      <c r="Y355" s="54">
        <v>0</v>
      </c>
      <c r="AM355" t="s">
        <v>1978</v>
      </c>
      <c r="AN355" t="s">
        <v>2007</v>
      </c>
      <c r="AO355" t="s">
        <v>2008</v>
      </c>
      <c r="AP355" t="s">
        <v>2042</v>
      </c>
      <c r="AQ355" t="s">
        <v>3811</v>
      </c>
    </row>
    <row r="356" spans="1:43" ht="23.9" customHeight="1">
      <c r="A356" t="b">
        <v>0</v>
      </c>
      <c r="B356" t="s">
        <v>3802</v>
      </c>
      <c r="C356" t="s">
        <v>1951</v>
      </c>
      <c r="D356" t="s">
        <v>3803</v>
      </c>
      <c r="E356" t="s">
        <v>697</v>
      </c>
      <c r="F356" t="s">
        <v>699</v>
      </c>
      <c r="G356" t="s">
        <v>698</v>
      </c>
      <c r="H356" t="s">
        <v>3828</v>
      </c>
      <c r="I356" t="s">
        <v>3764</v>
      </c>
      <c r="J356" t="s">
        <v>1955</v>
      </c>
      <c r="K356" t="s">
        <v>3805</v>
      </c>
      <c r="L356" t="s">
        <v>3829</v>
      </c>
      <c r="M356" t="s">
        <v>3807</v>
      </c>
      <c r="N356" t="s">
        <v>3808</v>
      </c>
      <c r="O356" t="s">
        <v>3317</v>
      </c>
      <c r="P356" t="s">
        <v>3809</v>
      </c>
      <c r="Q356" t="s">
        <v>1078</v>
      </c>
      <c r="R356" t="s">
        <v>3810</v>
      </c>
      <c r="S356" s="34">
        <v>38808</v>
      </c>
      <c r="T356" s="34">
        <v>39114</v>
      </c>
      <c r="U356" t="s">
        <v>3771</v>
      </c>
      <c r="V356" s="13">
        <v>150</v>
      </c>
      <c r="W356">
        <v>82</v>
      </c>
      <c r="X356">
        <v>4</v>
      </c>
      <c r="Y356" s="54">
        <v>4.8780487800000003</v>
      </c>
      <c r="AJ356" t="s">
        <v>3830</v>
      </c>
      <c r="AM356" t="s">
        <v>1978</v>
      </c>
      <c r="AN356" t="s">
        <v>2007</v>
      </c>
      <c r="AO356" t="s">
        <v>2008</v>
      </c>
      <c r="AP356" t="s">
        <v>2042</v>
      </c>
      <c r="AQ356" t="s">
        <v>3811</v>
      </c>
    </row>
    <row r="357" spans="1:43" ht="23.9" customHeight="1">
      <c r="A357" t="b">
        <v>0</v>
      </c>
      <c r="B357" t="s">
        <v>3802</v>
      </c>
      <c r="C357" t="s">
        <v>1951</v>
      </c>
      <c r="D357" t="s">
        <v>3803</v>
      </c>
      <c r="E357" t="s">
        <v>697</v>
      </c>
      <c r="F357" t="s">
        <v>699</v>
      </c>
      <c r="G357" t="s">
        <v>698</v>
      </c>
      <c r="H357" t="s">
        <v>3831</v>
      </c>
      <c r="I357" t="s">
        <v>3764</v>
      </c>
      <c r="J357" t="s">
        <v>1955</v>
      </c>
      <c r="K357" t="s">
        <v>3813</v>
      </c>
      <c r="L357" t="s">
        <v>3829</v>
      </c>
      <c r="M357" t="s">
        <v>3814</v>
      </c>
      <c r="N357" t="s">
        <v>3815</v>
      </c>
      <c r="O357" t="s">
        <v>3317</v>
      </c>
      <c r="P357" t="s">
        <v>3809</v>
      </c>
      <c r="Q357" t="s">
        <v>1078</v>
      </c>
      <c r="R357" t="s">
        <v>3810</v>
      </c>
      <c r="S357" s="34">
        <v>38808</v>
      </c>
      <c r="T357" s="34">
        <v>39114</v>
      </c>
      <c r="U357" t="s">
        <v>3771</v>
      </c>
      <c r="V357" s="13">
        <v>150</v>
      </c>
      <c r="W357">
        <v>83</v>
      </c>
      <c r="X357">
        <v>2</v>
      </c>
      <c r="Y357" s="54">
        <v>2.4096385539999998</v>
      </c>
      <c r="AJ357" t="s">
        <v>3832</v>
      </c>
      <c r="AM357" t="s">
        <v>1978</v>
      </c>
      <c r="AN357" t="s">
        <v>2007</v>
      </c>
      <c r="AO357" t="s">
        <v>2008</v>
      </c>
      <c r="AP357" t="s">
        <v>2042</v>
      </c>
      <c r="AQ357" t="s">
        <v>3811</v>
      </c>
    </row>
    <row r="358" spans="1:43" ht="23.9" customHeight="1">
      <c r="A358" t="b">
        <v>0</v>
      </c>
      <c r="B358" t="s">
        <v>3802</v>
      </c>
      <c r="C358" t="s">
        <v>1951</v>
      </c>
      <c r="D358" t="s">
        <v>3803</v>
      </c>
      <c r="E358" t="s">
        <v>697</v>
      </c>
      <c r="F358" t="s">
        <v>699</v>
      </c>
      <c r="G358" t="s">
        <v>698</v>
      </c>
      <c r="H358" t="s">
        <v>3833</v>
      </c>
      <c r="I358" t="s">
        <v>3764</v>
      </c>
      <c r="J358" t="s">
        <v>2175</v>
      </c>
      <c r="K358" t="s">
        <v>3817</v>
      </c>
      <c r="L358" t="s">
        <v>3829</v>
      </c>
      <c r="M358" t="s">
        <v>3818</v>
      </c>
      <c r="N358" t="s">
        <v>3819</v>
      </c>
      <c r="O358" t="s">
        <v>3317</v>
      </c>
      <c r="P358" t="s">
        <v>3809</v>
      </c>
      <c r="Q358" t="s">
        <v>38</v>
      </c>
      <c r="R358" t="s">
        <v>3810</v>
      </c>
      <c r="S358" s="34">
        <v>38808</v>
      </c>
      <c r="T358" s="34">
        <v>39114</v>
      </c>
      <c r="U358" t="s">
        <v>3771</v>
      </c>
      <c r="V358" s="13">
        <v>150</v>
      </c>
      <c r="W358">
        <v>90</v>
      </c>
      <c r="X358">
        <v>1</v>
      </c>
      <c r="Y358" s="54">
        <v>1.111111111</v>
      </c>
      <c r="AJ358" t="s">
        <v>3834</v>
      </c>
      <c r="AM358" t="s">
        <v>1978</v>
      </c>
      <c r="AN358" t="s">
        <v>2007</v>
      </c>
      <c r="AO358" t="s">
        <v>2008</v>
      </c>
      <c r="AP358" t="s">
        <v>2042</v>
      </c>
      <c r="AQ358" t="s">
        <v>3811</v>
      </c>
    </row>
    <row r="359" spans="1:43" ht="23.9" customHeight="1">
      <c r="A359" t="b">
        <v>1</v>
      </c>
      <c r="B359" t="s">
        <v>3609</v>
      </c>
      <c r="C359" t="s">
        <v>1951</v>
      </c>
      <c r="D359" t="s">
        <v>3610</v>
      </c>
      <c r="E359" t="s">
        <v>1160</v>
      </c>
      <c r="F359" t="s">
        <v>1162</v>
      </c>
      <c r="G359" t="s">
        <v>1161</v>
      </c>
      <c r="H359" t="s">
        <v>3835</v>
      </c>
      <c r="I359" t="s">
        <v>2451</v>
      </c>
      <c r="J359" t="s">
        <v>2175</v>
      </c>
      <c r="K359" t="s">
        <v>3836</v>
      </c>
      <c r="L359" t="s">
        <v>2025</v>
      </c>
      <c r="M359" t="s">
        <v>3837</v>
      </c>
      <c r="N359" t="s">
        <v>3838</v>
      </c>
      <c r="O359" t="s">
        <v>1974</v>
      </c>
      <c r="P359" t="s">
        <v>3614</v>
      </c>
      <c r="Q359" t="s">
        <v>38</v>
      </c>
      <c r="R359" t="s">
        <v>3615</v>
      </c>
      <c r="S359" s="34">
        <v>42390</v>
      </c>
      <c r="T359" s="34">
        <v>43234</v>
      </c>
      <c r="U359" t="s">
        <v>1977</v>
      </c>
      <c r="V359" s="13">
        <v>0</v>
      </c>
      <c r="W359">
        <v>229</v>
      </c>
      <c r="X359">
        <v>23</v>
      </c>
      <c r="Y359" s="54">
        <v>10</v>
      </c>
      <c r="Z359" t="s">
        <v>3185</v>
      </c>
      <c r="AM359" t="s">
        <v>1978</v>
      </c>
      <c r="AN359" t="s">
        <v>2007</v>
      </c>
      <c r="AO359" t="s">
        <v>2008</v>
      </c>
      <c r="AP359" t="s">
        <v>2009</v>
      </c>
      <c r="AQ359" t="s">
        <v>3616</v>
      </c>
    </row>
    <row r="360" spans="1:43" ht="23.9" customHeight="1">
      <c r="A360" t="b">
        <v>1</v>
      </c>
      <c r="B360" t="s">
        <v>3839</v>
      </c>
      <c r="C360" t="s">
        <v>1951</v>
      </c>
      <c r="D360" t="s">
        <v>3840</v>
      </c>
      <c r="E360" t="s">
        <v>231</v>
      </c>
      <c r="F360" t="s">
        <v>233</v>
      </c>
      <c r="G360" t="s">
        <v>232</v>
      </c>
      <c r="H360" t="s">
        <v>3841</v>
      </c>
      <c r="I360" t="s">
        <v>2730</v>
      </c>
      <c r="J360" t="s">
        <v>2175</v>
      </c>
      <c r="K360" t="s">
        <v>3842</v>
      </c>
      <c r="L360" t="s">
        <v>3646</v>
      </c>
      <c r="M360" t="s">
        <v>3843</v>
      </c>
      <c r="N360" t="s">
        <v>3844</v>
      </c>
      <c r="O360" t="s">
        <v>1974</v>
      </c>
      <c r="P360" t="s">
        <v>2363</v>
      </c>
      <c r="Q360" t="s">
        <v>3845</v>
      </c>
      <c r="R360" t="s">
        <v>3846</v>
      </c>
      <c r="S360" s="34">
        <v>42551</v>
      </c>
      <c r="T360" s="34">
        <v>44000</v>
      </c>
      <c r="U360" t="s">
        <v>1977</v>
      </c>
      <c r="V360" s="13">
        <v>0</v>
      </c>
      <c r="W360">
        <v>221</v>
      </c>
      <c r="X360">
        <v>22</v>
      </c>
      <c r="Y360" s="54">
        <v>10</v>
      </c>
      <c r="Z360" s="11" t="s">
        <v>3847</v>
      </c>
      <c r="AM360" t="s">
        <v>1978</v>
      </c>
      <c r="AN360" t="s">
        <v>1979</v>
      </c>
      <c r="AO360" t="s">
        <v>1980</v>
      </c>
      <c r="AP360" t="s">
        <v>2053</v>
      </c>
      <c r="AQ360" t="s">
        <v>3848</v>
      </c>
    </row>
    <row r="361" spans="1:43" ht="23.9" customHeight="1">
      <c r="A361" t="b">
        <v>1</v>
      </c>
      <c r="B361" t="s">
        <v>3374</v>
      </c>
      <c r="C361" t="s">
        <v>1951</v>
      </c>
      <c r="D361" t="s">
        <v>3375</v>
      </c>
      <c r="E361" t="s">
        <v>1160</v>
      </c>
      <c r="F361" t="s">
        <v>1162</v>
      </c>
      <c r="G361" t="s">
        <v>1161</v>
      </c>
      <c r="H361" t="s">
        <v>3849</v>
      </c>
      <c r="I361" t="s">
        <v>2451</v>
      </c>
      <c r="J361" t="s">
        <v>2175</v>
      </c>
      <c r="K361" t="s">
        <v>3850</v>
      </c>
      <c r="L361" t="s">
        <v>2025</v>
      </c>
      <c r="M361" t="s">
        <v>3851</v>
      </c>
      <c r="N361" t="s">
        <v>3852</v>
      </c>
      <c r="O361" t="s">
        <v>2063</v>
      </c>
      <c r="P361" t="s">
        <v>3379</v>
      </c>
      <c r="Q361" t="s">
        <v>38</v>
      </c>
      <c r="R361" t="s">
        <v>3380</v>
      </c>
      <c r="S361" s="34">
        <v>42234</v>
      </c>
      <c r="T361" s="34">
        <v>43454</v>
      </c>
      <c r="U361" t="s">
        <v>1977</v>
      </c>
      <c r="V361" s="13">
        <v>0</v>
      </c>
      <c r="W361">
        <v>402</v>
      </c>
      <c r="X361">
        <v>39</v>
      </c>
      <c r="Y361" s="54">
        <v>9.6999999999999993</v>
      </c>
      <c r="Z361" t="s">
        <v>3381</v>
      </c>
      <c r="AJ361" t="s">
        <v>3400</v>
      </c>
      <c r="AM361" t="s">
        <v>1978</v>
      </c>
      <c r="AN361" t="s">
        <v>2007</v>
      </c>
      <c r="AO361" t="s">
        <v>2008</v>
      </c>
      <c r="AP361" t="s">
        <v>2009</v>
      </c>
      <c r="AQ361" t="s">
        <v>3383</v>
      </c>
    </row>
    <row r="362" spans="1:43" ht="23.9" customHeight="1">
      <c r="A362" t="b">
        <v>0</v>
      </c>
      <c r="B362" t="s">
        <v>3802</v>
      </c>
      <c r="C362" t="s">
        <v>1951</v>
      </c>
      <c r="D362" t="s">
        <v>3803</v>
      </c>
      <c r="E362" t="s">
        <v>1078</v>
      </c>
      <c r="F362" t="s">
        <v>1080</v>
      </c>
      <c r="G362" t="s">
        <v>1079</v>
      </c>
      <c r="H362" t="s">
        <v>3853</v>
      </c>
      <c r="I362" t="s">
        <v>3854</v>
      </c>
      <c r="J362" t="s">
        <v>1955</v>
      </c>
      <c r="K362" t="s">
        <v>3805</v>
      </c>
      <c r="L362" t="s">
        <v>3806</v>
      </c>
      <c r="M362" t="s">
        <v>3807</v>
      </c>
      <c r="N362" t="s">
        <v>3808</v>
      </c>
      <c r="O362" t="s">
        <v>3317</v>
      </c>
      <c r="P362" t="s">
        <v>3809</v>
      </c>
      <c r="Q362" t="s">
        <v>697</v>
      </c>
      <c r="R362" t="s">
        <v>3810</v>
      </c>
      <c r="S362" s="34">
        <v>38808</v>
      </c>
      <c r="T362" s="34">
        <v>39114</v>
      </c>
      <c r="U362" t="s">
        <v>3771</v>
      </c>
      <c r="V362" s="13">
        <v>60</v>
      </c>
      <c r="W362">
        <v>76</v>
      </c>
      <c r="X362">
        <v>0</v>
      </c>
      <c r="Y362" s="54">
        <v>0</v>
      </c>
      <c r="AM362" t="s">
        <v>1978</v>
      </c>
      <c r="AN362" t="s">
        <v>2007</v>
      </c>
      <c r="AO362" t="s">
        <v>2008</v>
      </c>
      <c r="AP362" t="s">
        <v>2042</v>
      </c>
      <c r="AQ362" t="s">
        <v>3811</v>
      </c>
    </row>
    <row r="363" spans="1:43" ht="23.9" customHeight="1">
      <c r="A363" t="b">
        <v>0</v>
      </c>
      <c r="B363" t="s">
        <v>3802</v>
      </c>
      <c r="C363" t="s">
        <v>1951</v>
      </c>
      <c r="D363" t="s">
        <v>3803</v>
      </c>
      <c r="E363" t="s">
        <v>1078</v>
      </c>
      <c r="F363" t="s">
        <v>1080</v>
      </c>
      <c r="G363" t="s">
        <v>1079</v>
      </c>
      <c r="H363" t="s">
        <v>3855</v>
      </c>
      <c r="I363" t="s">
        <v>3854</v>
      </c>
      <c r="J363" t="s">
        <v>1955</v>
      </c>
      <c r="K363" t="s">
        <v>3813</v>
      </c>
      <c r="L363" t="s">
        <v>3806</v>
      </c>
      <c r="M363" t="s">
        <v>3814</v>
      </c>
      <c r="N363" t="s">
        <v>3815</v>
      </c>
      <c r="O363" t="s">
        <v>3317</v>
      </c>
      <c r="P363" t="s">
        <v>3809</v>
      </c>
      <c r="Q363" t="s">
        <v>697</v>
      </c>
      <c r="R363" t="s">
        <v>3810</v>
      </c>
      <c r="S363" s="34">
        <v>38808</v>
      </c>
      <c r="T363" s="34">
        <v>39114</v>
      </c>
      <c r="U363" t="s">
        <v>3771</v>
      </c>
      <c r="V363" s="13">
        <v>60</v>
      </c>
      <c r="W363">
        <v>82</v>
      </c>
      <c r="X363">
        <v>0</v>
      </c>
      <c r="Y363" s="54">
        <v>0</v>
      </c>
      <c r="AM363" t="s">
        <v>1978</v>
      </c>
      <c r="AN363" t="s">
        <v>2007</v>
      </c>
      <c r="AO363" t="s">
        <v>2008</v>
      </c>
      <c r="AP363" t="s">
        <v>2042</v>
      </c>
      <c r="AQ363" t="s">
        <v>3811</v>
      </c>
    </row>
    <row r="364" spans="1:43" ht="23.9" customHeight="1">
      <c r="A364" t="b">
        <v>0</v>
      </c>
      <c r="B364" t="s">
        <v>3802</v>
      </c>
      <c r="C364" t="s">
        <v>1951</v>
      </c>
      <c r="D364" t="s">
        <v>3803</v>
      </c>
      <c r="E364" t="s">
        <v>1078</v>
      </c>
      <c r="F364" t="s">
        <v>1080</v>
      </c>
      <c r="G364" t="s">
        <v>1079</v>
      </c>
      <c r="H364" t="s">
        <v>3856</v>
      </c>
      <c r="I364" t="s">
        <v>3854</v>
      </c>
      <c r="J364" t="s">
        <v>1955</v>
      </c>
      <c r="K364" t="s">
        <v>3857</v>
      </c>
      <c r="L364" t="s">
        <v>3806</v>
      </c>
      <c r="M364" t="s">
        <v>3818</v>
      </c>
      <c r="N364" t="s">
        <v>3819</v>
      </c>
      <c r="O364" t="s">
        <v>3317</v>
      </c>
      <c r="P364" t="s">
        <v>3809</v>
      </c>
      <c r="Q364" t="s">
        <v>38</v>
      </c>
      <c r="R364" t="s">
        <v>3810</v>
      </c>
      <c r="S364" s="34">
        <v>38808</v>
      </c>
      <c r="T364" s="34">
        <v>39114</v>
      </c>
      <c r="U364" t="s">
        <v>3771</v>
      </c>
      <c r="V364" s="13">
        <v>60</v>
      </c>
      <c r="W364">
        <v>90</v>
      </c>
      <c r="X364">
        <v>0</v>
      </c>
      <c r="Y364" s="54">
        <v>0</v>
      </c>
      <c r="AM364" t="s">
        <v>1978</v>
      </c>
      <c r="AN364" t="s">
        <v>2007</v>
      </c>
      <c r="AO364" t="s">
        <v>2008</v>
      </c>
      <c r="AP364" t="s">
        <v>2042</v>
      </c>
      <c r="AQ364" t="s">
        <v>3811</v>
      </c>
    </row>
    <row r="365" spans="1:43" ht="23.9" customHeight="1">
      <c r="A365" t="b">
        <v>0</v>
      </c>
      <c r="B365" t="s">
        <v>3802</v>
      </c>
      <c r="C365" t="s">
        <v>1951</v>
      </c>
      <c r="D365" t="s">
        <v>3803</v>
      </c>
      <c r="E365" t="s">
        <v>1078</v>
      </c>
      <c r="F365" t="s">
        <v>1080</v>
      </c>
      <c r="G365" t="s">
        <v>1079</v>
      </c>
      <c r="H365" t="s">
        <v>3858</v>
      </c>
      <c r="I365" t="s">
        <v>3854</v>
      </c>
      <c r="J365" t="s">
        <v>1955</v>
      </c>
      <c r="K365" t="s">
        <v>3805</v>
      </c>
      <c r="L365" t="s">
        <v>3821</v>
      </c>
      <c r="M365" t="s">
        <v>3807</v>
      </c>
      <c r="N365" t="s">
        <v>3808</v>
      </c>
      <c r="O365" t="s">
        <v>3317</v>
      </c>
      <c r="P365" t="s">
        <v>3809</v>
      </c>
      <c r="Q365" t="s">
        <v>697</v>
      </c>
      <c r="R365" t="s">
        <v>3810</v>
      </c>
      <c r="S365" s="34">
        <v>38808</v>
      </c>
      <c r="T365" s="34">
        <v>39114</v>
      </c>
      <c r="U365" t="s">
        <v>3771</v>
      </c>
      <c r="V365" s="13">
        <v>150</v>
      </c>
      <c r="W365">
        <v>73</v>
      </c>
      <c r="X365">
        <v>1</v>
      </c>
      <c r="Y365" s="54">
        <v>1.3698630136986301</v>
      </c>
      <c r="AM365" t="s">
        <v>1978</v>
      </c>
      <c r="AN365" t="s">
        <v>2007</v>
      </c>
      <c r="AO365" t="s">
        <v>2008</v>
      </c>
      <c r="AP365" t="s">
        <v>2042</v>
      </c>
      <c r="AQ365" t="s">
        <v>3811</v>
      </c>
    </row>
    <row r="366" spans="1:43" ht="23.9" customHeight="1">
      <c r="A366" t="b">
        <v>0</v>
      </c>
      <c r="B366" t="s">
        <v>3802</v>
      </c>
      <c r="C366" t="s">
        <v>1951</v>
      </c>
      <c r="D366" t="s">
        <v>3803</v>
      </c>
      <c r="E366" t="s">
        <v>1078</v>
      </c>
      <c r="F366" t="s">
        <v>1080</v>
      </c>
      <c r="G366" t="s">
        <v>1079</v>
      </c>
      <c r="H366" t="s">
        <v>3859</v>
      </c>
      <c r="I366" t="s">
        <v>3854</v>
      </c>
      <c r="J366" t="s">
        <v>1955</v>
      </c>
      <c r="K366" t="s">
        <v>3813</v>
      </c>
      <c r="L366" t="s">
        <v>3821</v>
      </c>
      <c r="M366" t="s">
        <v>3814</v>
      </c>
      <c r="N366" t="s">
        <v>3815</v>
      </c>
      <c r="O366" t="s">
        <v>3317</v>
      </c>
      <c r="P366" t="s">
        <v>3809</v>
      </c>
      <c r="Q366" t="s">
        <v>697</v>
      </c>
      <c r="R366" t="s">
        <v>3810</v>
      </c>
      <c r="S366" s="34">
        <v>38808</v>
      </c>
      <c r="T366" s="34">
        <v>39114</v>
      </c>
      <c r="U366" t="s">
        <v>3771</v>
      </c>
      <c r="V366" s="13">
        <v>150</v>
      </c>
      <c r="W366">
        <v>75</v>
      </c>
      <c r="X366">
        <v>1</v>
      </c>
      <c r="Y366" s="54">
        <v>1.333333333333333</v>
      </c>
      <c r="AM366" t="s">
        <v>1978</v>
      </c>
      <c r="AN366" t="s">
        <v>2007</v>
      </c>
      <c r="AO366" t="s">
        <v>2008</v>
      </c>
      <c r="AP366" t="s">
        <v>2042</v>
      </c>
      <c r="AQ366" t="s">
        <v>3811</v>
      </c>
    </row>
    <row r="367" spans="1:43" ht="23.9" customHeight="1">
      <c r="A367" t="b">
        <v>0</v>
      </c>
      <c r="B367" t="s">
        <v>3802</v>
      </c>
      <c r="C367" t="s">
        <v>1951</v>
      </c>
      <c r="D367" t="s">
        <v>3803</v>
      </c>
      <c r="E367" t="s">
        <v>1078</v>
      </c>
      <c r="F367" t="s">
        <v>1080</v>
      </c>
      <c r="G367" t="s">
        <v>1079</v>
      </c>
      <c r="H367" t="s">
        <v>3860</v>
      </c>
      <c r="I367" t="s">
        <v>3854</v>
      </c>
      <c r="J367" t="s">
        <v>1955</v>
      </c>
      <c r="K367" t="s">
        <v>3857</v>
      </c>
      <c r="L367" t="s">
        <v>3821</v>
      </c>
      <c r="M367" t="s">
        <v>3818</v>
      </c>
      <c r="N367" t="s">
        <v>3819</v>
      </c>
      <c r="O367" t="s">
        <v>3317</v>
      </c>
      <c r="P367" t="s">
        <v>3809</v>
      </c>
      <c r="Q367" t="s">
        <v>38</v>
      </c>
      <c r="R367" t="s">
        <v>3810</v>
      </c>
      <c r="S367" s="34">
        <v>38808</v>
      </c>
      <c r="T367" s="34">
        <v>39114</v>
      </c>
      <c r="U367" t="s">
        <v>3771</v>
      </c>
      <c r="V367" s="13">
        <v>150</v>
      </c>
      <c r="W367">
        <v>84</v>
      </c>
      <c r="X367">
        <v>0</v>
      </c>
      <c r="Y367" s="54">
        <v>0</v>
      </c>
      <c r="AM367" t="s">
        <v>1978</v>
      </c>
      <c r="AN367" t="s">
        <v>2007</v>
      </c>
      <c r="AO367" t="s">
        <v>2008</v>
      </c>
      <c r="AP367" t="s">
        <v>2042</v>
      </c>
      <c r="AQ367" t="s">
        <v>3811</v>
      </c>
    </row>
    <row r="368" spans="1:43" ht="23.9" customHeight="1">
      <c r="A368" t="b">
        <v>0</v>
      </c>
      <c r="B368" t="s">
        <v>3802</v>
      </c>
      <c r="C368" t="s">
        <v>1951</v>
      </c>
      <c r="D368" t="s">
        <v>3803</v>
      </c>
      <c r="E368" t="s">
        <v>1078</v>
      </c>
      <c r="F368" t="s">
        <v>1080</v>
      </c>
      <c r="G368" t="s">
        <v>1079</v>
      </c>
      <c r="H368" t="s">
        <v>3861</v>
      </c>
      <c r="I368" t="s">
        <v>3854</v>
      </c>
      <c r="J368" t="s">
        <v>1955</v>
      </c>
      <c r="K368" t="s">
        <v>3805</v>
      </c>
      <c r="L368" t="s">
        <v>3825</v>
      </c>
      <c r="M368" t="s">
        <v>3807</v>
      </c>
      <c r="N368" t="s">
        <v>3808</v>
      </c>
      <c r="O368" t="s">
        <v>3317</v>
      </c>
      <c r="P368" t="s">
        <v>3809</v>
      </c>
      <c r="Q368" t="s">
        <v>697</v>
      </c>
      <c r="R368" t="s">
        <v>3810</v>
      </c>
      <c r="S368" s="34">
        <v>38808</v>
      </c>
      <c r="T368" s="34">
        <v>39114</v>
      </c>
      <c r="U368" t="s">
        <v>3771</v>
      </c>
      <c r="V368" s="13">
        <v>150</v>
      </c>
      <c r="W368">
        <v>75</v>
      </c>
      <c r="X368">
        <v>3</v>
      </c>
      <c r="Y368" s="54">
        <v>4</v>
      </c>
      <c r="AM368" t="s">
        <v>1978</v>
      </c>
      <c r="AN368" t="s">
        <v>2007</v>
      </c>
      <c r="AO368" t="s">
        <v>2008</v>
      </c>
      <c r="AP368" t="s">
        <v>2042</v>
      </c>
      <c r="AQ368" t="s">
        <v>3811</v>
      </c>
    </row>
    <row r="369" spans="1:43" ht="23.9" customHeight="1">
      <c r="A369" t="b">
        <v>0</v>
      </c>
      <c r="B369" t="s">
        <v>3802</v>
      </c>
      <c r="C369" t="s">
        <v>1951</v>
      </c>
      <c r="D369" t="s">
        <v>3803</v>
      </c>
      <c r="E369" t="s">
        <v>1078</v>
      </c>
      <c r="F369" t="s">
        <v>1080</v>
      </c>
      <c r="G369" t="s">
        <v>1079</v>
      </c>
      <c r="H369" t="s">
        <v>3862</v>
      </c>
      <c r="I369" t="s">
        <v>3854</v>
      </c>
      <c r="J369" t="s">
        <v>1955</v>
      </c>
      <c r="K369" t="s">
        <v>3813</v>
      </c>
      <c r="L369" t="s">
        <v>3825</v>
      </c>
      <c r="M369" t="s">
        <v>3814</v>
      </c>
      <c r="N369" t="s">
        <v>3815</v>
      </c>
      <c r="O369" t="s">
        <v>3317</v>
      </c>
      <c r="P369" t="s">
        <v>3809</v>
      </c>
      <c r="Q369" t="s">
        <v>697</v>
      </c>
      <c r="R369" t="s">
        <v>3810</v>
      </c>
      <c r="S369" s="34">
        <v>38808</v>
      </c>
      <c r="T369" s="34">
        <v>39114</v>
      </c>
      <c r="U369" t="s">
        <v>3771</v>
      </c>
      <c r="V369" s="13">
        <v>150</v>
      </c>
      <c r="W369">
        <v>74</v>
      </c>
      <c r="X369">
        <v>1</v>
      </c>
      <c r="Y369" s="54">
        <v>1.3513513513513511</v>
      </c>
      <c r="AM369" t="s">
        <v>1978</v>
      </c>
      <c r="AN369" t="s">
        <v>2007</v>
      </c>
      <c r="AO369" t="s">
        <v>2008</v>
      </c>
      <c r="AP369" t="s">
        <v>2042</v>
      </c>
      <c r="AQ369" t="s">
        <v>3811</v>
      </c>
    </row>
    <row r="370" spans="1:43" ht="23.9" customHeight="1">
      <c r="A370" t="b">
        <v>0</v>
      </c>
      <c r="B370" t="s">
        <v>3802</v>
      </c>
      <c r="C370" t="s">
        <v>1951</v>
      </c>
      <c r="D370" t="s">
        <v>3803</v>
      </c>
      <c r="E370" t="s">
        <v>1078</v>
      </c>
      <c r="F370" t="s">
        <v>1080</v>
      </c>
      <c r="G370" t="s">
        <v>1079</v>
      </c>
      <c r="H370" t="s">
        <v>3863</v>
      </c>
      <c r="I370" t="s">
        <v>3854</v>
      </c>
      <c r="J370" t="s">
        <v>1955</v>
      </c>
      <c r="K370" t="s">
        <v>3857</v>
      </c>
      <c r="L370" t="s">
        <v>3825</v>
      </c>
      <c r="M370" t="s">
        <v>3818</v>
      </c>
      <c r="N370" t="s">
        <v>3819</v>
      </c>
      <c r="O370" t="s">
        <v>3317</v>
      </c>
      <c r="P370" t="s">
        <v>3809</v>
      </c>
      <c r="Q370" t="s">
        <v>38</v>
      </c>
      <c r="R370" t="s">
        <v>3810</v>
      </c>
      <c r="S370" s="34">
        <v>38808</v>
      </c>
      <c r="T370" s="34">
        <v>39114</v>
      </c>
      <c r="U370" t="s">
        <v>3771</v>
      </c>
      <c r="V370" s="13">
        <v>150</v>
      </c>
      <c r="W370">
        <v>84</v>
      </c>
      <c r="X370">
        <v>0</v>
      </c>
      <c r="Y370" s="54">
        <v>0</v>
      </c>
      <c r="AM370" t="s">
        <v>1978</v>
      </c>
      <c r="AN370" t="s">
        <v>2007</v>
      </c>
      <c r="AO370" t="s">
        <v>2008</v>
      </c>
      <c r="AP370" t="s">
        <v>2042</v>
      </c>
      <c r="AQ370" t="s">
        <v>3811</v>
      </c>
    </row>
    <row r="371" spans="1:43" ht="23.9" customHeight="1">
      <c r="A371" t="b">
        <v>0</v>
      </c>
      <c r="B371" t="s">
        <v>3802</v>
      </c>
      <c r="C371" t="s">
        <v>1951</v>
      </c>
      <c r="D371" t="s">
        <v>3803</v>
      </c>
      <c r="E371" t="s">
        <v>1078</v>
      </c>
      <c r="F371" t="s">
        <v>1080</v>
      </c>
      <c r="G371" t="s">
        <v>1079</v>
      </c>
      <c r="H371" t="s">
        <v>3864</v>
      </c>
      <c r="I371" t="s">
        <v>3854</v>
      </c>
      <c r="J371" t="s">
        <v>1955</v>
      </c>
      <c r="K371" t="s">
        <v>3805</v>
      </c>
      <c r="L371" t="s">
        <v>3829</v>
      </c>
      <c r="M371" t="s">
        <v>3807</v>
      </c>
      <c r="N371" t="s">
        <v>3808</v>
      </c>
      <c r="O371" t="s">
        <v>3317</v>
      </c>
      <c r="P371" t="s">
        <v>3809</v>
      </c>
      <c r="Q371" t="s">
        <v>697</v>
      </c>
      <c r="R371" t="s">
        <v>3810</v>
      </c>
      <c r="S371" s="34">
        <v>38808</v>
      </c>
      <c r="T371" s="34">
        <v>39114</v>
      </c>
      <c r="U371" t="s">
        <v>3771</v>
      </c>
      <c r="V371" s="13">
        <v>150</v>
      </c>
      <c r="W371">
        <v>79</v>
      </c>
      <c r="X371">
        <v>4</v>
      </c>
      <c r="Y371" s="54">
        <v>5.0632911392405067</v>
      </c>
      <c r="AM371" t="s">
        <v>1978</v>
      </c>
      <c r="AN371" t="s">
        <v>2007</v>
      </c>
      <c r="AO371" t="s">
        <v>2008</v>
      </c>
      <c r="AP371" t="s">
        <v>2042</v>
      </c>
      <c r="AQ371" t="s">
        <v>3811</v>
      </c>
    </row>
    <row r="372" spans="1:43" ht="23.9" customHeight="1">
      <c r="A372" t="b">
        <v>0</v>
      </c>
      <c r="B372" t="s">
        <v>3802</v>
      </c>
      <c r="C372" t="s">
        <v>1951</v>
      </c>
      <c r="D372" t="s">
        <v>3803</v>
      </c>
      <c r="E372" t="s">
        <v>1078</v>
      </c>
      <c r="F372" t="s">
        <v>1080</v>
      </c>
      <c r="G372" t="s">
        <v>1079</v>
      </c>
      <c r="H372" t="s">
        <v>3865</v>
      </c>
      <c r="I372" t="s">
        <v>3854</v>
      </c>
      <c r="J372" t="s">
        <v>1955</v>
      </c>
      <c r="K372" t="s">
        <v>3813</v>
      </c>
      <c r="L372" t="s">
        <v>3829</v>
      </c>
      <c r="M372" t="s">
        <v>3814</v>
      </c>
      <c r="N372" t="s">
        <v>3815</v>
      </c>
      <c r="O372" t="s">
        <v>3317</v>
      </c>
      <c r="P372" t="s">
        <v>3809</v>
      </c>
      <c r="Q372" t="s">
        <v>697</v>
      </c>
      <c r="R372" t="s">
        <v>3810</v>
      </c>
      <c r="S372" s="34">
        <v>38808</v>
      </c>
      <c r="T372" s="34">
        <v>39114</v>
      </c>
      <c r="U372" t="s">
        <v>3771</v>
      </c>
      <c r="V372" s="13">
        <v>150</v>
      </c>
      <c r="W372">
        <v>83</v>
      </c>
      <c r="X372">
        <v>2</v>
      </c>
      <c r="Y372" s="54">
        <v>2.4096385542168681</v>
      </c>
      <c r="AM372" t="s">
        <v>1978</v>
      </c>
      <c r="AN372" t="s">
        <v>2007</v>
      </c>
      <c r="AO372" t="s">
        <v>2008</v>
      </c>
      <c r="AP372" t="s">
        <v>2042</v>
      </c>
      <c r="AQ372" t="s">
        <v>3811</v>
      </c>
    </row>
    <row r="373" spans="1:43" ht="23.9" customHeight="1">
      <c r="A373" t="b">
        <v>0</v>
      </c>
      <c r="B373" t="s">
        <v>3802</v>
      </c>
      <c r="C373" t="s">
        <v>1951</v>
      </c>
      <c r="D373" t="s">
        <v>3803</v>
      </c>
      <c r="E373" t="s">
        <v>1078</v>
      </c>
      <c r="F373" t="s">
        <v>1080</v>
      </c>
      <c r="G373" t="s">
        <v>1079</v>
      </c>
      <c r="H373" t="s">
        <v>3866</v>
      </c>
      <c r="I373" t="s">
        <v>3854</v>
      </c>
      <c r="J373" t="s">
        <v>1955</v>
      </c>
      <c r="K373" t="s">
        <v>3857</v>
      </c>
      <c r="L373" t="s">
        <v>3829</v>
      </c>
      <c r="M373" t="s">
        <v>3818</v>
      </c>
      <c r="N373" t="s">
        <v>3819</v>
      </c>
      <c r="O373" t="s">
        <v>3317</v>
      </c>
      <c r="P373" t="s">
        <v>3809</v>
      </c>
      <c r="Q373" t="s">
        <v>38</v>
      </c>
      <c r="R373" t="s">
        <v>3810</v>
      </c>
      <c r="S373" s="34">
        <v>38808</v>
      </c>
      <c r="T373" s="34">
        <v>39114</v>
      </c>
      <c r="U373" t="s">
        <v>3771</v>
      </c>
      <c r="V373" s="13">
        <v>150</v>
      </c>
      <c r="W373">
        <v>91</v>
      </c>
      <c r="X373">
        <v>0</v>
      </c>
      <c r="Y373" s="54">
        <v>0</v>
      </c>
      <c r="AM373" t="s">
        <v>1978</v>
      </c>
      <c r="AN373" t="s">
        <v>2007</v>
      </c>
      <c r="AO373" t="s">
        <v>2008</v>
      </c>
      <c r="AP373" t="s">
        <v>2042</v>
      </c>
      <c r="AQ373" t="s">
        <v>3811</v>
      </c>
    </row>
    <row r="374" spans="1:43" ht="23.9" customHeight="1">
      <c r="A374" t="b">
        <v>1</v>
      </c>
      <c r="B374" t="s">
        <v>3867</v>
      </c>
      <c r="C374" t="s">
        <v>1951</v>
      </c>
      <c r="D374" t="s">
        <v>3868</v>
      </c>
      <c r="E374" t="s">
        <v>830</v>
      </c>
      <c r="F374" t="s">
        <v>832</v>
      </c>
      <c r="G374" t="s">
        <v>831</v>
      </c>
      <c r="H374" t="s">
        <v>3869</v>
      </c>
      <c r="I374" t="s">
        <v>2215</v>
      </c>
      <c r="J374" t="s">
        <v>1955</v>
      </c>
      <c r="K374" t="s">
        <v>3870</v>
      </c>
      <c r="L374" t="s">
        <v>3871</v>
      </c>
      <c r="M374" t="s">
        <v>3872</v>
      </c>
      <c r="N374" t="s">
        <v>3873</v>
      </c>
      <c r="O374" t="s">
        <v>2220</v>
      </c>
      <c r="P374" t="s">
        <v>3874</v>
      </c>
      <c r="Q374" t="s">
        <v>38</v>
      </c>
      <c r="R374" t="s">
        <v>3875</v>
      </c>
      <c r="S374" s="34">
        <v>38443</v>
      </c>
      <c r="T374" s="34">
        <v>39692</v>
      </c>
      <c r="U374" t="s">
        <v>2223</v>
      </c>
      <c r="V374" s="13">
        <v>360</v>
      </c>
      <c r="W374">
        <v>393</v>
      </c>
      <c r="X374">
        <v>10</v>
      </c>
      <c r="Y374" s="54">
        <v>2.5445292620000002</v>
      </c>
      <c r="AM374" t="s">
        <v>1978</v>
      </c>
      <c r="AO374" t="s">
        <v>1980</v>
      </c>
      <c r="AQ374" t="s">
        <v>3876</v>
      </c>
    </row>
    <row r="375" spans="1:43" ht="23.9" customHeight="1">
      <c r="A375" t="b">
        <v>1</v>
      </c>
      <c r="B375" t="s">
        <v>3867</v>
      </c>
      <c r="C375" t="s">
        <v>1951</v>
      </c>
      <c r="D375" t="s">
        <v>3868</v>
      </c>
      <c r="E375" t="s">
        <v>830</v>
      </c>
      <c r="F375" t="s">
        <v>832</v>
      </c>
      <c r="G375" t="s">
        <v>831</v>
      </c>
      <c r="H375" t="s">
        <v>3877</v>
      </c>
      <c r="I375" t="s">
        <v>2215</v>
      </c>
      <c r="J375" t="s">
        <v>1955</v>
      </c>
      <c r="K375" t="s">
        <v>3878</v>
      </c>
      <c r="L375" t="s">
        <v>3871</v>
      </c>
      <c r="M375" t="s">
        <v>3879</v>
      </c>
      <c r="N375" t="s">
        <v>3873</v>
      </c>
      <c r="O375" t="s">
        <v>2220</v>
      </c>
      <c r="P375" t="s">
        <v>3874</v>
      </c>
      <c r="Q375" t="s">
        <v>38</v>
      </c>
      <c r="R375" t="s">
        <v>3875</v>
      </c>
      <c r="S375" s="34">
        <v>38443</v>
      </c>
      <c r="T375" s="34">
        <v>39692</v>
      </c>
      <c r="U375" t="s">
        <v>2223</v>
      </c>
      <c r="V375" s="13">
        <v>360</v>
      </c>
      <c r="W375">
        <v>55</v>
      </c>
      <c r="X375">
        <v>0</v>
      </c>
      <c r="Y375" s="54">
        <v>0</v>
      </c>
      <c r="AM375" t="s">
        <v>1978</v>
      </c>
      <c r="AO375" t="s">
        <v>1980</v>
      </c>
      <c r="AQ375" t="s">
        <v>3876</v>
      </c>
    </row>
    <row r="376" spans="1:43" ht="23.9" customHeight="1">
      <c r="A376" t="b">
        <v>1</v>
      </c>
      <c r="B376" t="s">
        <v>3867</v>
      </c>
      <c r="C376" t="s">
        <v>1951</v>
      </c>
      <c r="D376" t="s">
        <v>3868</v>
      </c>
      <c r="E376" t="s">
        <v>830</v>
      </c>
      <c r="F376" t="s">
        <v>832</v>
      </c>
      <c r="G376" t="s">
        <v>831</v>
      </c>
      <c r="H376" t="s">
        <v>3880</v>
      </c>
      <c r="I376" t="s">
        <v>2215</v>
      </c>
      <c r="J376" t="s">
        <v>1955</v>
      </c>
      <c r="K376" t="s">
        <v>3881</v>
      </c>
      <c r="L376" t="s">
        <v>3871</v>
      </c>
      <c r="M376" t="s">
        <v>3882</v>
      </c>
      <c r="N376" t="s">
        <v>3873</v>
      </c>
      <c r="O376" t="s">
        <v>2220</v>
      </c>
      <c r="P376" t="s">
        <v>3874</v>
      </c>
      <c r="Q376" t="s">
        <v>38</v>
      </c>
      <c r="R376" t="s">
        <v>3875</v>
      </c>
      <c r="S376" s="34">
        <v>38443</v>
      </c>
      <c r="T376" s="34">
        <v>39692</v>
      </c>
      <c r="U376" t="s">
        <v>2223</v>
      </c>
      <c r="V376" s="13">
        <v>360</v>
      </c>
      <c r="W376">
        <v>72</v>
      </c>
      <c r="X376">
        <v>1</v>
      </c>
      <c r="Y376" s="54">
        <v>1.388888889</v>
      </c>
      <c r="AM376" t="s">
        <v>1978</v>
      </c>
      <c r="AO376" t="s">
        <v>1980</v>
      </c>
      <c r="AQ376" t="s">
        <v>3876</v>
      </c>
    </row>
    <row r="377" spans="1:43" ht="23.9" customHeight="1">
      <c r="A377" t="b">
        <v>1</v>
      </c>
      <c r="B377" t="s">
        <v>3867</v>
      </c>
      <c r="C377" t="s">
        <v>1951</v>
      </c>
      <c r="D377" t="s">
        <v>3868</v>
      </c>
      <c r="E377" t="s">
        <v>830</v>
      </c>
      <c r="F377" t="s">
        <v>832</v>
      </c>
      <c r="G377" t="s">
        <v>831</v>
      </c>
      <c r="H377" t="s">
        <v>3883</v>
      </c>
      <c r="I377" t="s">
        <v>2215</v>
      </c>
      <c r="J377" t="s">
        <v>1955</v>
      </c>
      <c r="K377" t="s">
        <v>3884</v>
      </c>
      <c r="L377" t="s">
        <v>3871</v>
      </c>
      <c r="M377" t="s">
        <v>3885</v>
      </c>
      <c r="N377" t="s">
        <v>3873</v>
      </c>
      <c r="O377" t="s">
        <v>2220</v>
      </c>
      <c r="P377" t="s">
        <v>3874</v>
      </c>
      <c r="Q377" t="s">
        <v>38</v>
      </c>
      <c r="R377" t="s">
        <v>3875</v>
      </c>
      <c r="S377" s="34">
        <v>38443</v>
      </c>
      <c r="T377" s="34">
        <v>39692</v>
      </c>
      <c r="U377" t="s">
        <v>2223</v>
      </c>
      <c r="V377" s="13">
        <v>360</v>
      </c>
      <c r="W377">
        <v>50</v>
      </c>
      <c r="X377">
        <v>0</v>
      </c>
      <c r="Y377" s="54">
        <v>0</v>
      </c>
      <c r="AM377" t="s">
        <v>1978</v>
      </c>
      <c r="AO377" t="s">
        <v>1980</v>
      </c>
      <c r="AQ377" t="s">
        <v>3876</v>
      </c>
    </row>
    <row r="378" spans="1:43" ht="23.9" customHeight="1">
      <c r="A378" t="b">
        <v>1</v>
      </c>
      <c r="B378" t="s">
        <v>3867</v>
      </c>
      <c r="C378" t="s">
        <v>1951</v>
      </c>
      <c r="D378" t="s">
        <v>3868</v>
      </c>
      <c r="E378" t="s">
        <v>830</v>
      </c>
      <c r="F378" t="s">
        <v>832</v>
      </c>
      <c r="G378" t="s">
        <v>831</v>
      </c>
      <c r="H378" t="s">
        <v>3886</v>
      </c>
      <c r="I378" t="s">
        <v>2215</v>
      </c>
      <c r="J378" t="s">
        <v>1955</v>
      </c>
      <c r="K378" t="s">
        <v>3870</v>
      </c>
      <c r="L378" t="s">
        <v>3887</v>
      </c>
      <c r="M378" t="s">
        <v>3872</v>
      </c>
      <c r="N378" t="s">
        <v>3873</v>
      </c>
      <c r="O378" t="s">
        <v>2220</v>
      </c>
      <c r="P378" t="s">
        <v>3874</v>
      </c>
      <c r="Q378" t="s">
        <v>38</v>
      </c>
      <c r="R378" t="s">
        <v>3875</v>
      </c>
      <c r="S378" s="34">
        <v>38443</v>
      </c>
      <c r="T378" s="34">
        <v>39692</v>
      </c>
      <c r="U378" t="s">
        <v>2223</v>
      </c>
      <c r="V378" s="13">
        <v>720</v>
      </c>
      <c r="W378">
        <v>316</v>
      </c>
      <c r="X378">
        <v>9</v>
      </c>
      <c r="Y378" s="54">
        <v>2.848101266</v>
      </c>
      <c r="AM378" t="s">
        <v>1978</v>
      </c>
      <c r="AO378" t="s">
        <v>1980</v>
      </c>
      <c r="AQ378" t="s">
        <v>3876</v>
      </c>
    </row>
    <row r="379" spans="1:43" ht="23.9" customHeight="1">
      <c r="A379" t="b">
        <v>1</v>
      </c>
      <c r="B379" t="s">
        <v>3867</v>
      </c>
      <c r="C379" t="s">
        <v>1951</v>
      </c>
      <c r="D379" t="s">
        <v>3868</v>
      </c>
      <c r="E379" t="s">
        <v>830</v>
      </c>
      <c r="F379" t="s">
        <v>832</v>
      </c>
      <c r="G379" t="s">
        <v>831</v>
      </c>
      <c r="H379" t="s">
        <v>3888</v>
      </c>
      <c r="I379" t="s">
        <v>2215</v>
      </c>
      <c r="J379" t="s">
        <v>1955</v>
      </c>
      <c r="K379" t="s">
        <v>3889</v>
      </c>
      <c r="L379" t="s">
        <v>3887</v>
      </c>
      <c r="M379" t="s">
        <v>3879</v>
      </c>
      <c r="N379" t="s">
        <v>3873</v>
      </c>
      <c r="O379" t="s">
        <v>2220</v>
      </c>
      <c r="P379" t="s">
        <v>3874</v>
      </c>
      <c r="Q379" t="s">
        <v>38</v>
      </c>
      <c r="R379" t="s">
        <v>3875</v>
      </c>
      <c r="S379" s="34">
        <v>38443</v>
      </c>
      <c r="T379" s="34">
        <v>39692</v>
      </c>
      <c r="U379" t="s">
        <v>2223</v>
      </c>
      <c r="V379" s="13">
        <v>720</v>
      </c>
      <c r="W379">
        <v>45</v>
      </c>
      <c r="X379">
        <v>0</v>
      </c>
      <c r="Y379" s="54">
        <v>0</v>
      </c>
      <c r="AM379" t="s">
        <v>1978</v>
      </c>
      <c r="AO379" t="s">
        <v>1980</v>
      </c>
      <c r="AQ379" t="s">
        <v>3876</v>
      </c>
    </row>
    <row r="380" spans="1:43" ht="23.9" customHeight="1">
      <c r="A380" t="b">
        <v>1</v>
      </c>
      <c r="B380" t="s">
        <v>3867</v>
      </c>
      <c r="C380" t="s">
        <v>1951</v>
      </c>
      <c r="D380" t="s">
        <v>3868</v>
      </c>
      <c r="E380" t="s">
        <v>830</v>
      </c>
      <c r="F380" t="s">
        <v>832</v>
      </c>
      <c r="G380" t="s">
        <v>831</v>
      </c>
      <c r="H380" t="s">
        <v>3890</v>
      </c>
      <c r="I380" t="s">
        <v>2215</v>
      </c>
      <c r="J380" t="s">
        <v>1955</v>
      </c>
      <c r="K380" t="s">
        <v>3881</v>
      </c>
      <c r="L380" t="s">
        <v>3887</v>
      </c>
      <c r="M380" t="s">
        <v>3882</v>
      </c>
      <c r="N380" t="s">
        <v>3873</v>
      </c>
      <c r="O380" t="s">
        <v>2220</v>
      </c>
      <c r="P380" t="s">
        <v>3874</v>
      </c>
      <c r="Q380" t="s">
        <v>38</v>
      </c>
      <c r="R380" t="s">
        <v>3875</v>
      </c>
      <c r="S380" s="34">
        <v>38443</v>
      </c>
      <c r="T380" s="34">
        <v>39692</v>
      </c>
      <c r="U380" t="s">
        <v>2223</v>
      </c>
      <c r="V380" s="13">
        <v>720</v>
      </c>
      <c r="W380">
        <v>78</v>
      </c>
      <c r="X380">
        <v>1</v>
      </c>
      <c r="Y380" s="54">
        <v>1.2820512820000001</v>
      </c>
      <c r="AM380" t="s">
        <v>1978</v>
      </c>
      <c r="AO380" t="s">
        <v>1980</v>
      </c>
      <c r="AQ380" t="s">
        <v>3876</v>
      </c>
    </row>
    <row r="381" spans="1:43" ht="23.9" customHeight="1">
      <c r="A381" t="b">
        <v>1</v>
      </c>
      <c r="B381" t="s">
        <v>3867</v>
      </c>
      <c r="C381" t="s">
        <v>1951</v>
      </c>
      <c r="D381" t="s">
        <v>3868</v>
      </c>
      <c r="E381" t="s">
        <v>830</v>
      </c>
      <c r="F381" t="s">
        <v>832</v>
      </c>
      <c r="G381" t="s">
        <v>831</v>
      </c>
      <c r="H381" t="s">
        <v>3891</v>
      </c>
      <c r="I381" t="s">
        <v>2215</v>
      </c>
      <c r="J381" t="s">
        <v>1955</v>
      </c>
      <c r="K381" t="s">
        <v>3870</v>
      </c>
      <c r="L381" t="s">
        <v>3887</v>
      </c>
      <c r="M381" t="s">
        <v>3885</v>
      </c>
      <c r="N381" t="s">
        <v>3873</v>
      </c>
      <c r="O381" t="s">
        <v>2220</v>
      </c>
      <c r="P381" t="s">
        <v>3874</v>
      </c>
      <c r="Q381" t="s">
        <v>38</v>
      </c>
      <c r="R381" t="s">
        <v>3875</v>
      </c>
      <c r="S381" s="34">
        <v>38443</v>
      </c>
      <c r="T381" s="34">
        <v>39692</v>
      </c>
      <c r="U381" t="s">
        <v>2223</v>
      </c>
      <c r="V381" s="13">
        <v>720</v>
      </c>
      <c r="W381">
        <v>42</v>
      </c>
      <c r="X381">
        <v>0</v>
      </c>
      <c r="Y381" s="54">
        <v>0</v>
      </c>
      <c r="AM381" t="s">
        <v>1978</v>
      </c>
      <c r="AO381" t="s">
        <v>1980</v>
      </c>
      <c r="AQ381" t="s">
        <v>3876</v>
      </c>
    </row>
    <row r="382" spans="1:43" ht="23.9" customHeight="1">
      <c r="A382" t="b">
        <v>1</v>
      </c>
      <c r="B382" t="s">
        <v>3892</v>
      </c>
      <c r="C382" t="s">
        <v>1951</v>
      </c>
      <c r="D382" t="s">
        <v>3893</v>
      </c>
      <c r="E382" t="s">
        <v>669</v>
      </c>
      <c r="F382" t="s">
        <v>671</v>
      </c>
      <c r="G382" t="s">
        <v>670</v>
      </c>
      <c r="H382" t="s">
        <v>3894</v>
      </c>
      <c r="I382" t="s">
        <v>3895</v>
      </c>
      <c r="J382" t="s">
        <v>1955</v>
      </c>
      <c r="K382" t="s">
        <v>3896</v>
      </c>
      <c r="L382" t="s">
        <v>3897</v>
      </c>
      <c r="M382" t="s">
        <v>3898</v>
      </c>
      <c r="N382" t="s">
        <v>3899</v>
      </c>
      <c r="O382" t="s">
        <v>1960</v>
      </c>
      <c r="P382" t="s">
        <v>3900</v>
      </c>
      <c r="Q382" t="s">
        <v>38</v>
      </c>
      <c r="R382" t="s">
        <v>3901</v>
      </c>
      <c r="S382" s="34">
        <v>39203</v>
      </c>
      <c r="T382" s="34">
        <v>41518</v>
      </c>
      <c r="U382" t="s">
        <v>1963</v>
      </c>
      <c r="V382" s="13">
        <v>1825</v>
      </c>
      <c r="W382">
        <v>30</v>
      </c>
      <c r="X382">
        <v>0</v>
      </c>
      <c r="Y382" s="54">
        <v>0</v>
      </c>
      <c r="AM382" t="s">
        <v>1978</v>
      </c>
      <c r="AO382" t="s">
        <v>2285</v>
      </c>
      <c r="AQ382" t="s">
        <v>3902</v>
      </c>
    </row>
    <row r="383" spans="1:43" ht="23.9" customHeight="1">
      <c r="A383" t="b">
        <v>1</v>
      </c>
      <c r="B383" t="s">
        <v>3892</v>
      </c>
      <c r="C383" t="s">
        <v>1951</v>
      </c>
      <c r="D383" t="s">
        <v>3893</v>
      </c>
      <c r="E383" t="s">
        <v>669</v>
      </c>
      <c r="F383" t="s">
        <v>671</v>
      </c>
      <c r="G383" t="s">
        <v>670</v>
      </c>
      <c r="H383" t="s">
        <v>3903</v>
      </c>
      <c r="I383" t="s">
        <v>3895</v>
      </c>
      <c r="J383" t="s">
        <v>1955</v>
      </c>
      <c r="K383" t="s">
        <v>3904</v>
      </c>
      <c r="L383" t="s">
        <v>3897</v>
      </c>
      <c r="M383" t="s">
        <v>3905</v>
      </c>
      <c r="N383" t="s">
        <v>3906</v>
      </c>
      <c r="O383" t="s">
        <v>1960</v>
      </c>
      <c r="P383" t="s">
        <v>3900</v>
      </c>
      <c r="Q383" t="s">
        <v>38</v>
      </c>
      <c r="R383" t="s">
        <v>3901</v>
      </c>
      <c r="S383" s="34">
        <v>39203</v>
      </c>
      <c r="T383" s="34">
        <v>41518</v>
      </c>
      <c r="U383" t="s">
        <v>1963</v>
      </c>
      <c r="V383" s="13">
        <v>1825</v>
      </c>
      <c r="W383">
        <v>85</v>
      </c>
      <c r="X383">
        <v>0</v>
      </c>
      <c r="Y383" s="54">
        <v>0</v>
      </c>
      <c r="AM383" t="s">
        <v>1978</v>
      </c>
      <c r="AO383" t="s">
        <v>2285</v>
      </c>
      <c r="AQ383" t="s">
        <v>3902</v>
      </c>
    </row>
    <row r="384" spans="1:43" ht="23.9" customHeight="1">
      <c r="A384" t="b">
        <v>1</v>
      </c>
      <c r="B384" t="s">
        <v>3892</v>
      </c>
      <c r="C384" t="s">
        <v>1951</v>
      </c>
      <c r="D384" t="s">
        <v>3893</v>
      </c>
      <c r="E384" t="s">
        <v>669</v>
      </c>
      <c r="F384" t="s">
        <v>671</v>
      </c>
      <c r="G384" t="s">
        <v>670</v>
      </c>
      <c r="H384" t="s">
        <v>3907</v>
      </c>
      <c r="I384" t="s">
        <v>3895</v>
      </c>
      <c r="J384" t="s">
        <v>1955</v>
      </c>
      <c r="K384" t="s">
        <v>3896</v>
      </c>
      <c r="L384" t="s">
        <v>3908</v>
      </c>
      <c r="M384" t="s">
        <v>3898</v>
      </c>
      <c r="N384" t="s">
        <v>3899</v>
      </c>
      <c r="O384" t="s">
        <v>1960</v>
      </c>
      <c r="P384" t="s">
        <v>3900</v>
      </c>
      <c r="Q384" t="s">
        <v>38</v>
      </c>
      <c r="R384" t="s">
        <v>3901</v>
      </c>
      <c r="S384" s="34">
        <v>39203</v>
      </c>
      <c r="T384" s="34">
        <v>41518</v>
      </c>
      <c r="U384" t="s">
        <v>1963</v>
      </c>
      <c r="V384" s="13">
        <v>1825</v>
      </c>
      <c r="W384">
        <v>8</v>
      </c>
      <c r="X384">
        <v>0</v>
      </c>
      <c r="Y384" s="54">
        <v>0</v>
      </c>
      <c r="AM384" t="s">
        <v>1978</v>
      </c>
      <c r="AO384" t="s">
        <v>2285</v>
      </c>
      <c r="AQ384" t="s">
        <v>3902</v>
      </c>
    </row>
    <row r="385" spans="1:43" ht="23.9" customHeight="1">
      <c r="A385" t="b">
        <v>1</v>
      </c>
      <c r="B385" t="s">
        <v>3892</v>
      </c>
      <c r="C385" t="s">
        <v>1951</v>
      </c>
      <c r="D385" t="s">
        <v>3893</v>
      </c>
      <c r="E385" t="s">
        <v>669</v>
      </c>
      <c r="F385" t="s">
        <v>671</v>
      </c>
      <c r="G385" t="s">
        <v>670</v>
      </c>
      <c r="H385" t="s">
        <v>3909</v>
      </c>
      <c r="I385" t="s">
        <v>3895</v>
      </c>
      <c r="J385" t="s">
        <v>1955</v>
      </c>
      <c r="K385" t="s">
        <v>3904</v>
      </c>
      <c r="L385" t="s">
        <v>3908</v>
      </c>
      <c r="M385" t="s">
        <v>3905</v>
      </c>
      <c r="N385" t="s">
        <v>3906</v>
      </c>
      <c r="O385" t="s">
        <v>1960</v>
      </c>
      <c r="P385" t="s">
        <v>3900</v>
      </c>
      <c r="Q385" t="s">
        <v>38</v>
      </c>
      <c r="R385" t="s">
        <v>3901</v>
      </c>
      <c r="S385" s="34">
        <v>39203</v>
      </c>
      <c r="T385" s="34">
        <v>41518</v>
      </c>
      <c r="U385" t="s">
        <v>1963</v>
      </c>
      <c r="V385" s="13">
        <v>1825</v>
      </c>
      <c r="W385">
        <v>33</v>
      </c>
      <c r="X385">
        <v>0</v>
      </c>
      <c r="Y385" s="54">
        <v>0</v>
      </c>
      <c r="AM385" t="s">
        <v>1978</v>
      </c>
      <c r="AO385" t="s">
        <v>2285</v>
      </c>
      <c r="AQ385" t="s">
        <v>3902</v>
      </c>
    </row>
    <row r="386" spans="1:43" ht="23.9" customHeight="1">
      <c r="A386" t="b">
        <v>1</v>
      </c>
      <c r="B386" t="s">
        <v>3892</v>
      </c>
      <c r="C386" t="s">
        <v>1951</v>
      </c>
      <c r="D386" t="s">
        <v>3893</v>
      </c>
      <c r="E386" t="s">
        <v>669</v>
      </c>
      <c r="F386" t="s">
        <v>671</v>
      </c>
      <c r="G386" t="s">
        <v>670</v>
      </c>
      <c r="H386" t="s">
        <v>3910</v>
      </c>
      <c r="I386" t="s">
        <v>3895</v>
      </c>
      <c r="J386" t="s">
        <v>1955</v>
      </c>
      <c r="K386" t="s">
        <v>3896</v>
      </c>
      <c r="L386" t="s">
        <v>3911</v>
      </c>
      <c r="M386" t="s">
        <v>3898</v>
      </c>
      <c r="N386" t="s">
        <v>3899</v>
      </c>
      <c r="O386" t="s">
        <v>1960</v>
      </c>
      <c r="P386" t="s">
        <v>3900</v>
      </c>
      <c r="Q386" t="s">
        <v>38</v>
      </c>
      <c r="R386" t="s">
        <v>3901</v>
      </c>
      <c r="S386" s="34">
        <v>39203</v>
      </c>
      <c r="T386" s="34">
        <v>41518</v>
      </c>
      <c r="U386" t="s">
        <v>1963</v>
      </c>
      <c r="V386" s="13">
        <v>1825</v>
      </c>
      <c r="W386">
        <v>7</v>
      </c>
      <c r="X386">
        <v>0</v>
      </c>
      <c r="Y386" s="54">
        <v>0</v>
      </c>
      <c r="AM386" t="s">
        <v>1978</v>
      </c>
      <c r="AO386" t="s">
        <v>2285</v>
      </c>
      <c r="AQ386" t="s">
        <v>3902</v>
      </c>
    </row>
    <row r="387" spans="1:43" ht="23.9" customHeight="1">
      <c r="A387" t="b">
        <v>1</v>
      </c>
      <c r="B387" t="s">
        <v>3892</v>
      </c>
      <c r="C387" t="s">
        <v>1951</v>
      </c>
      <c r="D387" t="s">
        <v>3893</v>
      </c>
      <c r="E387" t="s">
        <v>669</v>
      </c>
      <c r="F387" t="s">
        <v>671</v>
      </c>
      <c r="G387" t="s">
        <v>670</v>
      </c>
      <c r="H387" t="s">
        <v>3912</v>
      </c>
      <c r="I387" t="s">
        <v>3895</v>
      </c>
      <c r="J387" t="s">
        <v>1955</v>
      </c>
      <c r="K387" t="s">
        <v>3904</v>
      </c>
      <c r="L387" t="s">
        <v>3911</v>
      </c>
      <c r="M387" t="s">
        <v>3905</v>
      </c>
      <c r="N387" t="s">
        <v>3906</v>
      </c>
      <c r="O387" t="s">
        <v>1960</v>
      </c>
      <c r="P387" t="s">
        <v>3900</v>
      </c>
      <c r="Q387" t="s">
        <v>38</v>
      </c>
      <c r="R387" t="s">
        <v>3901</v>
      </c>
      <c r="S387" s="34">
        <v>39203</v>
      </c>
      <c r="T387" s="34">
        <v>41518</v>
      </c>
      <c r="U387" t="s">
        <v>1963</v>
      </c>
      <c r="V387" s="13">
        <v>1825</v>
      </c>
      <c r="W387">
        <v>24</v>
      </c>
      <c r="X387">
        <v>0</v>
      </c>
      <c r="Y387" s="54">
        <v>0</v>
      </c>
      <c r="AM387" t="s">
        <v>1978</v>
      </c>
      <c r="AO387" t="s">
        <v>2285</v>
      </c>
      <c r="AQ387" t="s">
        <v>3902</v>
      </c>
    </row>
    <row r="388" spans="1:43" ht="23.9" customHeight="1">
      <c r="A388" t="b">
        <v>1</v>
      </c>
      <c r="B388" t="s">
        <v>3892</v>
      </c>
      <c r="C388" t="s">
        <v>1951</v>
      </c>
      <c r="D388" t="s">
        <v>3893</v>
      </c>
      <c r="E388" t="s">
        <v>669</v>
      </c>
      <c r="F388" t="s">
        <v>671</v>
      </c>
      <c r="G388" t="s">
        <v>670</v>
      </c>
      <c r="H388" t="s">
        <v>3913</v>
      </c>
      <c r="I388" t="s">
        <v>3895</v>
      </c>
      <c r="J388" t="s">
        <v>1955</v>
      </c>
      <c r="K388" t="s">
        <v>3896</v>
      </c>
      <c r="L388" t="s">
        <v>3914</v>
      </c>
      <c r="M388" t="s">
        <v>3898</v>
      </c>
      <c r="N388" t="s">
        <v>3899</v>
      </c>
      <c r="O388" t="s">
        <v>1960</v>
      </c>
      <c r="P388" t="s">
        <v>3900</v>
      </c>
      <c r="Q388" t="s">
        <v>38</v>
      </c>
      <c r="R388" t="s">
        <v>3901</v>
      </c>
      <c r="S388" s="34">
        <v>39203</v>
      </c>
      <c r="T388" s="34">
        <v>41518</v>
      </c>
      <c r="U388" t="s">
        <v>1963</v>
      </c>
      <c r="V388" s="13">
        <v>1825</v>
      </c>
      <c r="W388">
        <v>3</v>
      </c>
      <c r="X388">
        <v>0</v>
      </c>
      <c r="Y388" s="54">
        <v>0</v>
      </c>
      <c r="AM388" t="s">
        <v>1978</v>
      </c>
      <c r="AO388" t="s">
        <v>2285</v>
      </c>
      <c r="AQ388" t="s">
        <v>3902</v>
      </c>
    </row>
    <row r="389" spans="1:43" ht="23.9" customHeight="1">
      <c r="A389" t="b">
        <v>1</v>
      </c>
      <c r="B389" t="s">
        <v>3892</v>
      </c>
      <c r="C389" t="s">
        <v>1951</v>
      </c>
      <c r="D389" t="s">
        <v>3893</v>
      </c>
      <c r="E389" t="s">
        <v>669</v>
      </c>
      <c r="F389" t="s">
        <v>671</v>
      </c>
      <c r="G389" t="s">
        <v>670</v>
      </c>
      <c r="H389" t="s">
        <v>3915</v>
      </c>
      <c r="I389" t="s">
        <v>3895</v>
      </c>
      <c r="J389" t="s">
        <v>1955</v>
      </c>
      <c r="K389" t="s">
        <v>3904</v>
      </c>
      <c r="L389" t="s">
        <v>3914</v>
      </c>
      <c r="M389" t="s">
        <v>3905</v>
      </c>
      <c r="N389" t="s">
        <v>3906</v>
      </c>
      <c r="O389" t="s">
        <v>1960</v>
      </c>
      <c r="P389" t="s">
        <v>3900</v>
      </c>
      <c r="Q389" t="s">
        <v>38</v>
      </c>
      <c r="R389" t="s">
        <v>3901</v>
      </c>
      <c r="S389" s="34">
        <v>39203</v>
      </c>
      <c r="T389" s="34">
        <v>41518</v>
      </c>
      <c r="U389" t="s">
        <v>1963</v>
      </c>
      <c r="V389" s="13">
        <v>1825</v>
      </c>
      <c r="W389">
        <v>11</v>
      </c>
      <c r="X389">
        <v>0</v>
      </c>
      <c r="Y389" s="54">
        <v>0</v>
      </c>
      <c r="AM389" t="s">
        <v>1978</v>
      </c>
      <c r="AO389" t="s">
        <v>2285</v>
      </c>
      <c r="AQ389" t="s">
        <v>3902</v>
      </c>
    </row>
    <row r="390" spans="1:43" ht="23.9" customHeight="1">
      <c r="A390" t="b">
        <v>0</v>
      </c>
      <c r="B390" t="s">
        <v>3916</v>
      </c>
      <c r="C390" t="s">
        <v>1951</v>
      </c>
      <c r="D390" t="s">
        <v>3917</v>
      </c>
      <c r="E390" t="s">
        <v>417</v>
      </c>
      <c r="F390" t="s">
        <v>419</v>
      </c>
      <c r="G390" t="s">
        <v>418</v>
      </c>
      <c r="H390" t="s">
        <v>3918</v>
      </c>
      <c r="I390" t="s">
        <v>2158</v>
      </c>
      <c r="J390" t="s">
        <v>1955</v>
      </c>
      <c r="K390" t="s">
        <v>2159</v>
      </c>
      <c r="L390" t="s">
        <v>3919</v>
      </c>
      <c r="M390" t="s">
        <v>3920</v>
      </c>
      <c r="N390" t="s">
        <v>3921</v>
      </c>
      <c r="O390" t="s">
        <v>1960</v>
      </c>
      <c r="P390" t="s">
        <v>3922</v>
      </c>
      <c r="Q390" t="s">
        <v>38</v>
      </c>
      <c r="R390" t="s">
        <v>3923</v>
      </c>
      <c r="S390" s="34">
        <v>38908</v>
      </c>
      <c r="T390" s="34">
        <v>40575</v>
      </c>
      <c r="U390" t="s">
        <v>1977</v>
      </c>
      <c r="V390" s="13">
        <v>540</v>
      </c>
      <c r="W390">
        <v>31</v>
      </c>
      <c r="X390">
        <v>0</v>
      </c>
      <c r="Y390" s="54">
        <v>0</v>
      </c>
      <c r="Z390" t="s">
        <v>3924</v>
      </c>
      <c r="AM390" t="s">
        <v>1978</v>
      </c>
      <c r="AO390" t="s">
        <v>1980</v>
      </c>
      <c r="AQ390" t="s">
        <v>3925</v>
      </c>
    </row>
    <row r="391" spans="1:43" ht="23.9" customHeight="1">
      <c r="A391" t="b">
        <v>1</v>
      </c>
      <c r="B391" t="s">
        <v>3374</v>
      </c>
      <c r="C391" t="s">
        <v>1951</v>
      </c>
      <c r="D391" t="s">
        <v>3375</v>
      </c>
      <c r="E391" t="s">
        <v>1160</v>
      </c>
      <c r="F391" t="s">
        <v>1162</v>
      </c>
      <c r="G391" t="s">
        <v>1161</v>
      </c>
      <c r="H391" t="s">
        <v>3926</v>
      </c>
      <c r="I391" t="s">
        <v>2451</v>
      </c>
      <c r="J391" t="s">
        <v>2175</v>
      </c>
      <c r="K391" t="s">
        <v>3927</v>
      </c>
      <c r="L391" t="s">
        <v>2025</v>
      </c>
      <c r="M391" t="s">
        <v>3928</v>
      </c>
      <c r="N391" t="s">
        <v>3929</v>
      </c>
      <c r="O391" t="s">
        <v>2063</v>
      </c>
      <c r="P391" t="s">
        <v>3379</v>
      </c>
      <c r="Q391" t="s">
        <v>38</v>
      </c>
      <c r="R391" t="s">
        <v>3380</v>
      </c>
      <c r="S391" s="34">
        <v>42234</v>
      </c>
      <c r="T391" s="34">
        <v>43454</v>
      </c>
      <c r="U391" t="s">
        <v>1977</v>
      </c>
      <c r="V391" s="13">
        <v>0</v>
      </c>
      <c r="W391">
        <v>404</v>
      </c>
      <c r="X391">
        <v>38</v>
      </c>
      <c r="Y391" s="54">
        <v>9.4</v>
      </c>
      <c r="Z391" t="s">
        <v>3381</v>
      </c>
      <c r="AJ391" t="s">
        <v>3930</v>
      </c>
      <c r="AM391" t="s">
        <v>1978</v>
      </c>
      <c r="AN391" t="s">
        <v>2007</v>
      </c>
      <c r="AO391" t="s">
        <v>2008</v>
      </c>
      <c r="AP391" t="s">
        <v>2009</v>
      </c>
      <c r="AQ391" t="s">
        <v>3383</v>
      </c>
    </row>
    <row r="392" spans="1:43" ht="23.9" customHeight="1">
      <c r="A392" t="b">
        <v>1</v>
      </c>
      <c r="B392" t="s">
        <v>3177</v>
      </c>
      <c r="C392" t="s">
        <v>1951</v>
      </c>
      <c r="D392" t="s">
        <v>3178</v>
      </c>
      <c r="E392" t="s">
        <v>1160</v>
      </c>
      <c r="F392" t="s">
        <v>1162</v>
      </c>
      <c r="G392" t="s">
        <v>1161</v>
      </c>
      <c r="H392" t="s">
        <v>3931</v>
      </c>
      <c r="I392" t="s">
        <v>2451</v>
      </c>
      <c r="J392" t="s">
        <v>2175</v>
      </c>
      <c r="K392" t="s">
        <v>2463</v>
      </c>
      <c r="L392" t="s">
        <v>2025</v>
      </c>
      <c r="M392" t="s">
        <v>3932</v>
      </c>
      <c r="N392" t="s">
        <v>3933</v>
      </c>
      <c r="O392" t="s">
        <v>1974</v>
      </c>
      <c r="P392" t="s">
        <v>3183</v>
      </c>
      <c r="Q392" t="s">
        <v>38</v>
      </c>
      <c r="R392" t="s">
        <v>3184</v>
      </c>
      <c r="S392" s="34">
        <v>42431</v>
      </c>
      <c r="T392" s="34">
        <v>43418</v>
      </c>
      <c r="U392" t="s">
        <v>1977</v>
      </c>
      <c r="V392" s="13">
        <v>0</v>
      </c>
      <c r="W392">
        <v>282</v>
      </c>
      <c r="X392">
        <v>26</v>
      </c>
      <c r="Y392" s="54">
        <v>9.1999999999999993</v>
      </c>
      <c r="Z392" t="s">
        <v>3185</v>
      </c>
      <c r="AA392" t="s">
        <v>2025</v>
      </c>
      <c r="AM392" t="s">
        <v>1978</v>
      </c>
      <c r="AN392" t="s">
        <v>2007</v>
      </c>
      <c r="AO392" t="s">
        <v>2008</v>
      </c>
      <c r="AP392" t="s">
        <v>2009</v>
      </c>
      <c r="AQ392" t="s">
        <v>3186</v>
      </c>
    </row>
    <row r="393" spans="1:43" ht="23.9" customHeight="1">
      <c r="A393" t="b">
        <v>1</v>
      </c>
      <c r="B393" t="s">
        <v>3934</v>
      </c>
      <c r="C393" t="s">
        <v>1951</v>
      </c>
      <c r="D393" t="s">
        <v>3935</v>
      </c>
      <c r="E393" t="s">
        <v>669</v>
      </c>
      <c r="F393" t="s">
        <v>671</v>
      </c>
      <c r="G393" t="s">
        <v>670</v>
      </c>
      <c r="H393" t="s">
        <v>3936</v>
      </c>
      <c r="I393" t="s">
        <v>3937</v>
      </c>
      <c r="J393" t="s">
        <v>1955</v>
      </c>
      <c r="K393" t="s">
        <v>3938</v>
      </c>
      <c r="L393" t="s">
        <v>3939</v>
      </c>
      <c r="M393" t="s">
        <v>3940</v>
      </c>
      <c r="N393" t="s">
        <v>3941</v>
      </c>
      <c r="O393" t="s">
        <v>1960</v>
      </c>
      <c r="P393" t="s">
        <v>3942</v>
      </c>
      <c r="Q393" t="s">
        <v>3943</v>
      </c>
      <c r="R393" t="s">
        <v>3944</v>
      </c>
      <c r="S393" s="34">
        <v>39083</v>
      </c>
      <c r="T393" s="34">
        <v>41395</v>
      </c>
      <c r="U393" t="s">
        <v>1963</v>
      </c>
      <c r="V393" s="13">
        <v>147</v>
      </c>
      <c r="W393">
        <v>24</v>
      </c>
      <c r="X393">
        <v>0</v>
      </c>
      <c r="Y393" s="54">
        <v>0</v>
      </c>
      <c r="AM393" t="s">
        <v>1978</v>
      </c>
      <c r="AN393" t="s">
        <v>2007</v>
      </c>
      <c r="AO393" t="s">
        <v>1980</v>
      </c>
      <c r="AP393" t="s">
        <v>2042</v>
      </c>
      <c r="AQ393" t="s">
        <v>3945</v>
      </c>
    </row>
    <row r="394" spans="1:43" ht="23.9" customHeight="1">
      <c r="A394" t="b">
        <v>1</v>
      </c>
      <c r="B394" t="s">
        <v>3934</v>
      </c>
      <c r="C394" t="s">
        <v>1951</v>
      </c>
      <c r="D394" t="s">
        <v>3935</v>
      </c>
      <c r="E394" t="s">
        <v>669</v>
      </c>
      <c r="F394" t="s">
        <v>671</v>
      </c>
      <c r="G394" t="s">
        <v>670</v>
      </c>
      <c r="H394" t="s">
        <v>3946</v>
      </c>
      <c r="I394" t="s">
        <v>3937</v>
      </c>
      <c r="J394" t="s">
        <v>1955</v>
      </c>
      <c r="K394" t="s">
        <v>3947</v>
      </c>
      <c r="L394" t="s">
        <v>3939</v>
      </c>
      <c r="M394" t="s">
        <v>3948</v>
      </c>
      <c r="N394" t="s">
        <v>3949</v>
      </c>
      <c r="O394" t="s">
        <v>1960</v>
      </c>
      <c r="P394" t="s">
        <v>3942</v>
      </c>
      <c r="Q394" t="s">
        <v>3943</v>
      </c>
      <c r="R394" t="s">
        <v>3944</v>
      </c>
      <c r="S394" s="34">
        <v>39083</v>
      </c>
      <c r="T394" s="34">
        <v>41395</v>
      </c>
      <c r="U394" t="s">
        <v>1963</v>
      </c>
      <c r="V394" s="13">
        <v>147</v>
      </c>
      <c r="W394">
        <v>24</v>
      </c>
      <c r="X394">
        <v>0</v>
      </c>
      <c r="Y394" s="54">
        <v>0</v>
      </c>
      <c r="AM394" t="s">
        <v>1978</v>
      </c>
      <c r="AN394" t="s">
        <v>2007</v>
      </c>
      <c r="AO394" t="s">
        <v>1980</v>
      </c>
      <c r="AP394" t="s">
        <v>2042</v>
      </c>
      <c r="AQ394" t="s">
        <v>3945</v>
      </c>
    </row>
    <row r="395" spans="1:43" ht="23.9" customHeight="1">
      <c r="A395" t="b">
        <v>1</v>
      </c>
      <c r="B395" t="s">
        <v>3934</v>
      </c>
      <c r="C395" t="s">
        <v>1951</v>
      </c>
      <c r="D395" t="s">
        <v>3935</v>
      </c>
      <c r="E395" t="s">
        <v>669</v>
      </c>
      <c r="F395" t="s">
        <v>671</v>
      </c>
      <c r="G395" t="s">
        <v>670</v>
      </c>
      <c r="H395" t="s">
        <v>3950</v>
      </c>
      <c r="I395" t="s">
        <v>3937</v>
      </c>
      <c r="J395" t="s">
        <v>1955</v>
      </c>
      <c r="K395" t="s">
        <v>3938</v>
      </c>
      <c r="L395" t="s">
        <v>3951</v>
      </c>
      <c r="M395" t="s">
        <v>3940</v>
      </c>
      <c r="N395" t="s">
        <v>3941</v>
      </c>
      <c r="O395" t="s">
        <v>1960</v>
      </c>
      <c r="P395" t="s">
        <v>3942</v>
      </c>
      <c r="Q395" t="s">
        <v>3943</v>
      </c>
      <c r="R395" t="s">
        <v>3944</v>
      </c>
      <c r="S395" s="34">
        <v>39083</v>
      </c>
      <c r="T395" s="34">
        <v>41395</v>
      </c>
      <c r="U395" t="s">
        <v>1963</v>
      </c>
      <c r="V395" s="13">
        <v>1050</v>
      </c>
      <c r="W395">
        <v>19</v>
      </c>
      <c r="X395">
        <v>0</v>
      </c>
      <c r="Y395" s="54">
        <v>0</v>
      </c>
      <c r="AM395" t="s">
        <v>1978</v>
      </c>
      <c r="AN395" t="s">
        <v>2007</v>
      </c>
      <c r="AO395" t="s">
        <v>1980</v>
      </c>
      <c r="AP395" t="s">
        <v>2042</v>
      </c>
      <c r="AQ395" t="s">
        <v>3945</v>
      </c>
    </row>
    <row r="396" spans="1:43" ht="23.9" customHeight="1">
      <c r="A396" t="b">
        <v>1</v>
      </c>
      <c r="B396" t="s">
        <v>3934</v>
      </c>
      <c r="C396" t="s">
        <v>1951</v>
      </c>
      <c r="D396" t="s">
        <v>3935</v>
      </c>
      <c r="E396" t="s">
        <v>669</v>
      </c>
      <c r="F396" t="s">
        <v>671</v>
      </c>
      <c r="G396" t="s">
        <v>670</v>
      </c>
      <c r="H396" t="s">
        <v>3952</v>
      </c>
      <c r="I396" t="s">
        <v>3937</v>
      </c>
      <c r="J396" t="s">
        <v>1955</v>
      </c>
      <c r="K396" t="s">
        <v>3947</v>
      </c>
      <c r="L396" t="s">
        <v>3951</v>
      </c>
      <c r="M396" t="s">
        <v>3948</v>
      </c>
      <c r="N396" t="s">
        <v>3949</v>
      </c>
      <c r="O396" t="s">
        <v>1960</v>
      </c>
      <c r="P396" t="s">
        <v>3942</v>
      </c>
      <c r="Q396" t="s">
        <v>3943</v>
      </c>
      <c r="R396" t="s">
        <v>3944</v>
      </c>
      <c r="S396" s="34">
        <v>39083</v>
      </c>
      <c r="T396" s="34">
        <v>41395</v>
      </c>
      <c r="U396" t="s">
        <v>1963</v>
      </c>
      <c r="V396" s="13">
        <v>1050</v>
      </c>
      <c r="W396">
        <v>22</v>
      </c>
      <c r="X396">
        <v>0</v>
      </c>
      <c r="Y396" s="54">
        <v>0</v>
      </c>
      <c r="AM396" t="s">
        <v>1978</v>
      </c>
      <c r="AN396" t="s">
        <v>2007</v>
      </c>
      <c r="AO396" t="s">
        <v>1980</v>
      </c>
      <c r="AP396" t="s">
        <v>2042</v>
      </c>
      <c r="AQ396" t="s">
        <v>3945</v>
      </c>
    </row>
    <row r="397" spans="1:43" ht="23.9" customHeight="1">
      <c r="A397" t="b">
        <v>1</v>
      </c>
      <c r="B397" t="s">
        <v>3934</v>
      </c>
      <c r="C397" t="s">
        <v>1951</v>
      </c>
      <c r="D397" t="s">
        <v>3935</v>
      </c>
      <c r="E397" t="s">
        <v>669</v>
      </c>
      <c r="F397" t="s">
        <v>671</v>
      </c>
      <c r="G397" t="s">
        <v>670</v>
      </c>
      <c r="H397" t="s">
        <v>3953</v>
      </c>
      <c r="I397" t="s">
        <v>3937</v>
      </c>
      <c r="J397" t="s">
        <v>1955</v>
      </c>
      <c r="K397" t="s">
        <v>3938</v>
      </c>
      <c r="L397" t="s">
        <v>3954</v>
      </c>
      <c r="M397" t="s">
        <v>3940</v>
      </c>
      <c r="N397" t="s">
        <v>3941</v>
      </c>
      <c r="O397" t="s">
        <v>1960</v>
      </c>
      <c r="P397" t="s">
        <v>3942</v>
      </c>
      <c r="Q397" t="s">
        <v>3943</v>
      </c>
      <c r="R397" t="s">
        <v>3944</v>
      </c>
      <c r="S397" s="34">
        <v>39083</v>
      </c>
      <c r="T397" s="34">
        <v>41395</v>
      </c>
      <c r="U397" t="s">
        <v>1963</v>
      </c>
      <c r="V397" s="13">
        <v>1170</v>
      </c>
      <c r="W397">
        <v>14</v>
      </c>
      <c r="X397">
        <v>0</v>
      </c>
      <c r="Y397" s="54">
        <v>0</v>
      </c>
      <c r="AM397" t="s">
        <v>1978</v>
      </c>
      <c r="AN397" t="s">
        <v>2007</v>
      </c>
      <c r="AO397" t="s">
        <v>1980</v>
      </c>
      <c r="AP397" t="s">
        <v>2042</v>
      </c>
      <c r="AQ397" t="s">
        <v>3945</v>
      </c>
    </row>
    <row r="398" spans="1:43" ht="23.9" customHeight="1">
      <c r="A398" t="b">
        <v>1</v>
      </c>
      <c r="B398" t="s">
        <v>3934</v>
      </c>
      <c r="C398" t="s">
        <v>1951</v>
      </c>
      <c r="D398" t="s">
        <v>3935</v>
      </c>
      <c r="E398" t="s">
        <v>669</v>
      </c>
      <c r="F398" t="s">
        <v>671</v>
      </c>
      <c r="G398" t="s">
        <v>670</v>
      </c>
      <c r="H398" t="s">
        <v>3955</v>
      </c>
      <c r="I398" t="s">
        <v>3937</v>
      </c>
      <c r="J398" t="s">
        <v>1955</v>
      </c>
      <c r="K398" t="s">
        <v>3947</v>
      </c>
      <c r="L398" t="s">
        <v>3954</v>
      </c>
      <c r="M398" t="s">
        <v>3948</v>
      </c>
      <c r="N398" t="s">
        <v>3949</v>
      </c>
      <c r="O398" t="s">
        <v>1960</v>
      </c>
      <c r="P398" t="s">
        <v>3942</v>
      </c>
      <c r="Q398" t="s">
        <v>3943</v>
      </c>
      <c r="R398" t="s">
        <v>3944</v>
      </c>
      <c r="S398" s="34">
        <v>39083</v>
      </c>
      <c r="T398" s="34">
        <v>41395</v>
      </c>
      <c r="U398" t="s">
        <v>1963</v>
      </c>
      <c r="V398" s="13">
        <v>1170</v>
      </c>
      <c r="W398">
        <v>13</v>
      </c>
      <c r="X398">
        <v>0</v>
      </c>
      <c r="Y398" s="54">
        <v>0</v>
      </c>
      <c r="AM398" t="s">
        <v>1978</v>
      </c>
      <c r="AN398" t="s">
        <v>2007</v>
      </c>
      <c r="AO398" t="s">
        <v>1980</v>
      </c>
      <c r="AP398" t="s">
        <v>2042</v>
      </c>
      <c r="AQ398" t="s">
        <v>3945</v>
      </c>
    </row>
    <row r="399" spans="1:43" ht="23.9" customHeight="1">
      <c r="A399" t="b">
        <v>0</v>
      </c>
      <c r="B399" t="s">
        <v>3956</v>
      </c>
      <c r="C399" t="s">
        <v>1951</v>
      </c>
      <c r="D399" t="s">
        <v>3957</v>
      </c>
      <c r="E399" t="s">
        <v>1140</v>
      </c>
      <c r="F399" t="s">
        <v>1142</v>
      </c>
      <c r="G399" t="s">
        <v>1141</v>
      </c>
      <c r="H399" t="s">
        <v>3958</v>
      </c>
      <c r="I399" t="s">
        <v>3959</v>
      </c>
      <c r="J399" t="s">
        <v>1955</v>
      </c>
      <c r="K399" t="s">
        <v>3960</v>
      </c>
      <c r="L399" t="s">
        <v>2160</v>
      </c>
      <c r="M399" t="s">
        <v>3961</v>
      </c>
      <c r="N399" t="s">
        <v>3962</v>
      </c>
      <c r="O399" t="s">
        <v>1960</v>
      </c>
      <c r="P399" t="s">
        <v>3963</v>
      </c>
      <c r="Q399" t="s">
        <v>3964</v>
      </c>
      <c r="R399" t="s">
        <v>3965</v>
      </c>
      <c r="S399" s="34">
        <v>39022</v>
      </c>
      <c r="T399" s="34">
        <v>40452</v>
      </c>
      <c r="U399" t="s">
        <v>1963</v>
      </c>
      <c r="V399" s="13">
        <v>651</v>
      </c>
      <c r="W399">
        <v>113</v>
      </c>
      <c r="X399">
        <v>1</v>
      </c>
      <c r="Y399" s="54">
        <v>0.88495575199999998</v>
      </c>
      <c r="Z399" t="s">
        <v>3966</v>
      </c>
      <c r="AD399" t="s">
        <v>30</v>
      </c>
      <c r="AG399">
        <v>1</v>
      </c>
      <c r="AH399">
        <v>0</v>
      </c>
      <c r="AI399">
        <v>0</v>
      </c>
      <c r="AM399" t="s">
        <v>1978</v>
      </c>
      <c r="AN399" t="s">
        <v>1979</v>
      </c>
      <c r="AO399" t="s">
        <v>1980</v>
      </c>
      <c r="AQ399" t="s">
        <v>3967</v>
      </c>
    </row>
    <row r="400" spans="1:43" ht="23.9" customHeight="1">
      <c r="A400" t="b">
        <v>0</v>
      </c>
      <c r="B400" t="s">
        <v>3968</v>
      </c>
      <c r="C400" t="s">
        <v>1951</v>
      </c>
      <c r="D400" t="s">
        <v>3969</v>
      </c>
      <c r="E400" t="s">
        <v>748</v>
      </c>
      <c r="F400" t="s">
        <v>750</v>
      </c>
      <c r="G400" t="s">
        <v>749</v>
      </c>
      <c r="H400" t="s">
        <v>3970</v>
      </c>
      <c r="I400" t="s">
        <v>3971</v>
      </c>
      <c r="J400" t="s">
        <v>1955</v>
      </c>
      <c r="K400" t="s">
        <v>3972</v>
      </c>
      <c r="L400" t="s">
        <v>3973</v>
      </c>
      <c r="M400" t="s">
        <v>3974</v>
      </c>
      <c r="N400" t="s">
        <v>3975</v>
      </c>
      <c r="O400" t="s">
        <v>1974</v>
      </c>
      <c r="P400" t="s">
        <v>2028</v>
      </c>
      <c r="Q400" t="s">
        <v>3976</v>
      </c>
      <c r="R400" t="s">
        <v>3977</v>
      </c>
      <c r="S400" s="34">
        <v>38749</v>
      </c>
      <c r="T400" s="34">
        <v>41334</v>
      </c>
      <c r="U400" t="s">
        <v>1963</v>
      </c>
      <c r="V400" s="13">
        <v>336</v>
      </c>
      <c r="W400">
        <v>131</v>
      </c>
      <c r="X400">
        <v>0</v>
      </c>
      <c r="Y400" s="54">
        <v>0</v>
      </c>
      <c r="AM400" t="s">
        <v>1978</v>
      </c>
      <c r="AN400" t="s">
        <v>2007</v>
      </c>
      <c r="AO400" t="s">
        <v>2008</v>
      </c>
      <c r="AP400" t="s">
        <v>2053</v>
      </c>
      <c r="AQ400" t="s">
        <v>3978</v>
      </c>
    </row>
    <row r="401" spans="1:43" ht="23.9" customHeight="1">
      <c r="A401" t="b">
        <v>0</v>
      </c>
      <c r="B401" t="s">
        <v>3968</v>
      </c>
      <c r="C401" t="s">
        <v>1951</v>
      </c>
      <c r="D401" t="s">
        <v>3969</v>
      </c>
      <c r="E401" t="s">
        <v>748</v>
      </c>
      <c r="F401" t="s">
        <v>750</v>
      </c>
      <c r="G401" t="s">
        <v>749</v>
      </c>
      <c r="H401" t="s">
        <v>3979</v>
      </c>
      <c r="I401" t="s">
        <v>3971</v>
      </c>
      <c r="J401" t="s">
        <v>1955</v>
      </c>
      <c r="K401" t="s">
        <v>3972</v>
      </c>
      <c r="L401" t="s">
        <v>3980</v>
      </c>
      <c r="M401" t="s">
        <v>3974</v>
      </c>
      <c r="N401" t="s">
        <v>3975</v>
      </c>
      <c r="O401" t="s">
        <v>1974</v>
      </c>
      <c r="P401" t="s">
        <v>2028</v>
      </c>
      <c r="Q401" t="s">
        <v>3976</v>
      </c>
      <c r="R401" t="s">
        <v>3977</v>
      </c>
      <c r="S401" s="34">
        <v>38749</v>
      </c>
      <c r="T401" s="34">
        <v>41334</v>
      </c>
      <c r="U401" t="s">
        <v>1963</v>
      </c>
      <c r="V401" s="13">
        <v>168</v>
      </c>
      <c r="W401">
        <v>118</v>
      </c>
      <c r="X401">
        <v>6</v>
      </c>
      <c r="Y401" s="54">
        <v>5.0999999999999996</v>
      </c>
      <c r="AM401" t="s">
        <v>1978</v>
      </c>
      <c r="AN401" t="s">
        <v>2007</v>
      </c>
      <c r="AO401" t="s">
        <v>2008</v>
      </c>
      <c r="AP401" t="s">
        <v>2053</v>
      </c>
      <c r="AQ401" t="s">
        <v>3978</v>
      </c>
    </row>
    <row r="402" spans="1:43" ht="23.9" customHeight="1">
      <c r="A402" t="b">
        <v>0</v>
      </c>
      <c r="B402" t="s">
        <v>3968</v>
      </c>
      <c r="C402" t="s">
        <v>1951</v>
      </c>
      <c r="D402" t="s">
        <v>3969</v>
      </c>
      <c r="E402" t="s">
        <v>748</v>
      </c>
      <c r="F402" t="s">
        <v>750</v>
      </c>
      <c r="G402" t="s">
        <v>749</v>
      </c>
      <c r="H402" t="s">
        <v>3981</v>
      </c>
      <c r="I402" t="s">
        <v>3971</v>
      </c>
      <c r="J402" t="s">
        <v>1955</v>
      </c>
      <c r="K402" t="s">
        <v>3972</v>
      </c>
      <c r="L402" t="s">
        <v>3982</v>
      </c>
      <c r="M402" t="s">
        <v>3974</v>
      </c>
      <c r="N402" t="s">
        <v>3975</v>
      </c>
      <c r="O402" t="s">
        <v>1974</v>
      </c>
      <c r="P402" t="s">
        <v>2028</v>
      </c>
      <c r="Q402" t="s">
        <v>3976</v>
      </c>
      <c r="R402" t="s">
        <v>3977</v>
      </c>
      <c r="S402" s="34">
        <v>38749</v>
      </c>
      <c r="T402" s="34">
        <v>41334</v>
      </c>
      <c r="U402" t="s">
        <v>1963</v>
      </c>
      <c r="V402" s="13">
        <v>336</v>
      </c>
      <c r="W402">
        <v>115</v>
      </c>
      <c r="X402">
        <v>4</v>
      </c>
      <c r="Y402" s="54">
        <v>4.3</v>
      </c>
      <c r="AM402" t="s">
        <v>1978</v>
      </c>
      <c r="AN402" t="s">
        <v>2007</v>
      </c>
      <c r="AO402" t="s">
        <v>2008</v>
      </c>
      <c r="AP402" t="s">
        <v>2053</v>
      </c>
      <c r="AQ402" t="s">
        <v>3978</v>
      </c>
    </row>
    <row r="403" spans="1:43" ht="23.9" customHeight="1">
      <c r="A403" t="b">
        <v>0</v>
      </c>
      <c r="B403" t="s">
        <v>3968</v>
      </c>
      <c r="C403" t="s">
        <v>1951</v>
      </c>
      <c r="D403" t="s">
        <v>3969</v>
      </c>
      <c r="E403" t="s">
        <v>748</v>
      </c>
      <c r="F403" t="s">
        <v>750</v>
      </c>
      <c r="G403" t="s">
        <v>749</v>
      </c>
      <c r="H403" t="s">
        <v>3983</v>
      </c>
      <c r="I403" t="s">
        <v>3971</v>
      </c>
      <c r="J403" t="s">
        <v>1955</v>
      </c>
      <c r="K403" t="s">
        <v>3984</v>
      </c>
      <c r="L403" t="s">
        <v>3973</v>
      </c>
      <c r="M403" t="s">
        <v>3985</v>
      </c>
      <c r="N403" t="s">
        <v>3986</v>
      </c>
      <c r="O403" t="s">
        <v>1974</v>
      </c>
      <c r="P403" t="s">
        <v>2028</v>
      </c>
      <c r="Q403" t="s">
        <v>3976</v>
      </c>
      <c r="R403" t="s">
        <v>3977</v>
      </c>
      <c r="S403" s="34">
        <v>38749</v>
      </c>
      <c r="T403" s="34">
        <v>41334</v>
      </c>
      <c r="U403" t="s">
        <v>1963</v>
      </c>
      <c r="V403" s="13">
        <v>336</v>
      </c>
      <c r="W403">
        <v>115</v>
      </c>
      <c r="X403">
        <v>1</v>
      </c>
      <c r="Y403" s="54">
        <v>0.9</v>
      </c>
      <c r="AM403" t="s">
        <v>1978</v>
      </c>
      <c r="AN403" t="s">
        <v>2007</v>
      </c>
      <c r="AO403" t="s">
        <v>2008</v>
      </c>
      <c r="AP403" t="s">
        <v>2053</v>
      </c>
      <c r="AQ403" t="s">
        <v>3978</v>
      </c>
    </row>
    <row r="404" spans="1:43" ht="23.9" customHeight="1">
      <c r="A404" t="b">
        <v>0</v>
      </c>
      <c r="B404" t="s">
        <v>3968</v>
      </c>
      <c r="C404" t="s">
        <v>1951</v>
      </c>
      <c r="D404" t="s">
        <v>3969</v>
      </c>
      <c r="E404" t="s">
        <v>748</v>
      </c>
      <c r="F404" t="s">
        <v>750</v>
      </c>
      <c r="G404" t="s">
        <v>749</v>
      </c>
      <c r="H404" t="s">
        <v>3987</v>
      </c>
      <c r="I404" t="s">
        <v>3971</v>
      </c>
      <c r="J404" t="s">
        <v>1955</v>
      </c>
      <c r="K404" t="s">
        <v>3984</v>
      </c>
      <c r="L404" t="s">
        <v>3980</v>
      </c>
      <c r="M404" t="s">
        <v>3985</v>
      </c>
      <c r="N404" t="s">
        <v>3986</v>
      </c>
      <c r="O404" t="s">
        <v>1974</v>
      </c>
      <c r="P404" t="s">
        <v>2028</v>
      </c>
      <c r="Q404" t="s">
        <v>3976</v>
      </c>
      <c r="R404" t="s">
        <v>3977</v>
      </c>
      <c r="S404" s="34">
        <v>38749</v>
      </c>
      <c r="T404" s="34">
        <v>41334</v>
      </c>
      <c r="U404" t="s">
        <v>1963</v>
      </c>
      <c r="V404" s="13">
        <v>168</v>
      </c>
      <c r="W404">
        <v>109</v>
      </c>
      <c r="X404">
        <v>7</v>
      </c>
      <c r="Y404" s="54">
        <v>7.3</v>
      </c>
      <c r="AM404" t="s">
        <v>1978</v>
      </c>
      <c r="AN404" t="s">
        <v>2007</v>
      </c>
      <c r="AO404" t="s">
        <v>2008</v>
      </c>
      <c r="AP404" t="s">
        <v>2053</v>
      </c>
      <c r="AQ404" t="s">
        <v>3978</v>
      </c>
    </row>
    <row r="405" spans="1:43" ht="23.9" customHeight="1">
      <c r="A405" t="b">
        <v>0</v>
      </c>
      <c r="B405" t="s">
        <v>3968</v>
      </c>
      <c r="C405" t="s">
        <v>1951</v>
      </c>
      <c r="D405" t="s">
        <v>3969</v>
      </c>
      <c r="E405" t="s">
        <v>748</v>
      </c>
      <c r="F405" t="s">
        <v>750</v>
      </c>
      <c r="G405" t="s">
        <v>749</v>
      </c>
      <c r="H405" t="s">
        <v>3988</v>
      </c>
      <c r="I405" t="s">
        <v>3971</v>
      </c>
      <c r="J405" t="s">
        <v>1955</v>
      </c>
      <c r="K405" t="s">
        <v>3984</v>
      </c>
      <c r="L405" t="s">
        <v>3982</v>
      </c>
      <c r="M405" t="s">
        <v>3985</v>
      </c>
      <c r="N405" t="s">
        <v>3986</v>
      </c>
      <c r="O405" t="s">
        <v>1974</v>
      </c>
      <c r="P405" t="s">
        <v>2028</v>
      </c>
      <c r="Q405" t="s">
        <v>3976</v>
      </c>
      <c r="R405" t="s">
        <v>3977</v>
      </c>
      <c r="S405" s="34">
        <v>38749</v>
      </c>
      <c r="T405" s="34">
        <v>41334</v>
      </c>
      <c r="U405" t="s">
        <v>1963</v>
      </c>
      <c r="V405" s="13">
        <v>336</v>
      </c>
      <c r="W405">
        <v>104</v>
      </c>
      <c r="X405">
        <v>1</v>
      </c>
      <c r="Y405" s="54">
        <v>1</v>
      </c>
      <c r="AM405" t="s">
        <v>1978</v>
      </c>
      <c r="AN405" t="s">
        <v>2007</v>
      </c>
      <c r="AO405" t="s">
        <v>2008</v>
      </c>
      <c r="AP405" t="s">
        <v>2053</v>
      </c>
      <c r="AQ405" t="s">
        <v>3978</v>
      </c>
    </row>
    <row r="406" spans="1:43" ht="23.9" customHeight="1">
      <c r="A406" t="b">
        <v>0</v>
      </c>
      <c r="B406" t="s">
        <v>3968</v>
      </c>
      <c r="C406" t="s">
        <v>1951</v>
      </c>
      <c r="D406" t="s">
        <v>3969</v>
      </c>
      <c r="E406" t="s">
        <v>748</v>
      </c>
      <c r="F406" t="s">
        <v>750</v>
      </c>
      <c r="G406" t="s">
        <v>749</v>
      </c>
      <c r="H406" t="s">
        <v>3989</v>
      </c>
      <c r="I406" t="s">
        <v>3971</v>
      </c>
      <c r="J406" t="s">
        <v>1955</v>
      </c>
      <c r="K406" t="s">
        <v>3990</v>
      </c>
      <c r="L406" t="s">
        <v>3973</v>
      </c>
      <c r="M406" t="s">
        <v>3991</v>
      </c>
      <c r="N406" t="s">
        <v>3992</v>
      </c>
      <c r="O406" t="s">
        <v>1974</v>
      </c>
      <c r="P406" t="s">
        <v>2028</v>
      </c>
      <c r="Q406" t="s">
        <v>3976</v>
      </c>
      <c r="R406" t="s">
        <v>3977</v>
      </c>
      <c r="S406" s="34">
        <v>38749</v>
      </c>
      <c r="T406" s="34">
        <v>41334</v>
      </c>
      <c r="U406" t="s">
        <v>1963</v>
      </c>
      <c r="V406" s="13">
        <v>336</v>
      </c>
      <c r="W406">
        <v>91</v>
      </c>
      <c r="X406">
        <v>0</v>
      </c>
      <c r="Y406" s="54">
        <v>0</v>
      </c>
      <c r="AM406" t="s">
        <v>1978</v>
      </c>
      <c r="AN406" t="s">
        <v>2007</v>
      </c>
      <c r="AO406" t="s">
        <v>2008</v>
      </c>
      <c r="AP406" t="s">
        <v>2053</v>
      </c>
      <c r="AQ406" t="s">
        <v>3978</v>
      </c>
    </row>
    <row r="407" spans="1:43" ht="23.9" customHeight="1">
      <c r="A407" t="b">
        <v>0</v>
      </c>
      <c r="B407" t="s">
        <v>3968</v>
      </c>
      <c r="C407" t="s">
        <v>1951</v>
      </c>
      <c r="D407" t="s">
        <v>3969</v>
      </c>
      <c r="E407" t="s">
        <v>748</v>
      </c>
      <c r="F407" t="s">
        <v>750</v>
      </c>
      <c r="G407" t="s">
        <v>749</v>
      </c>
      <c r="H407" t="s">
        <v>3993</v>
      </c>
      <c r="I407" t="s">
        <v>3971</v>
      </c>
      <c r="J407" t="s">
        <v>1955</v>
      </c>
      <c r="K407" t="s">
        <v>3990</v>
      </c>
      <c r="L407" t="s">
        <v>3980</v>
      </c>
      <c r="M407" t="s">
        <v>3991</v>
      </c>
      <c r="N407" t="s">
        <v>3992</v>
      </c>
      <c r="O407" t="s">
        <v>1974</v>
      </c>
      <c r="P407" t="s">
        <v>2028</v>
      </c>
      <c r="Q407" t="s">
        <v>3976</v>
      </c>
      <c r="R407" t="s">
        <v>3977</v>
      </c>
      <c r="S407" s="34">
        <v>38749</v>
      </c>
      <c r="T407" s="34">
        <v>41334</v>
      </c>
      <c r="U407" t="s">
        <v>1963</v>
      </c>
      <c r="V407" s="13">
        <v>168</v>
      </c>
      <c r="W407">
        <v>86</v>
      </c>
      <c r="X407">
        <v>1</v>
      </c>
      <c r="Y407" s="54">
        <v>2.2999999999999998</v>
      </c>
      <c r="AM407" t="s">
        <v>1978</v>
      </c>
      <c r="AN407" t="s">
        <v>2007</v>
      </c>
      <c r="AO407" t="s">
        <v>2008</v>
      </c>
      <c r="AP407" t="s">
        <v>2053</v>
      </c>
      <c r="AQ407" t="s">
        <v>3978</v>
      </c>
    </row>
    <row r="408" spans="1:43" ht="23.9" customHeight="1">
      <c r="A408" t="b">
        <v>0</v>
      </c>
      <c r="B408" t="s">
        <v>3968</v>
      </c>
      <c r="C408" t="s">
        <v>1951</v>
      </c>
      <c r="D408" t="s">
        <v>3969</v>
      </c>
      <c r="E408" t="s">
        <v>748</v>
      </c>
      <c r="F408" t="s">
        <v>750</v>
      </c>
      <c r="G408" t="s">
        <v>749</v>
      </c>
      <c r="H408" t="s">
        <v>3994</v>
      </c>
      <c r="I408" t="s">
        <v>3971</v>
      </c>
      <c r="J408" t="s">
        <v>1955</v>
      </c>
      <c r="K408" t="s">
        <v>3990</v>
      </c>
      <c r="L408" t="s">
        <v>3982</v>
      </c>
      <c r="M408" t="s">
        <v>3991</v>
      </c>
      <c r="N408" t="s">
        <v>3992</v>
      </c>
      <c r="O408" t="s">
        <v>1974</v>
      </c>
      <c r="P408" t="s">
        <v>2028</v>
      </c>
      <c r="Q408" t="s">
        <v>3976</v>
      </c>
      <c r="R408" t="s">
        <v>3977</v>
      </c>
      <c r="S408" s="34">
        <v>38749</v>
      </c>
      <c r="T408" s="34">
        <v>41334</v>
      </c>
      <c r="U408" t="s">
        <v>1963</v>
      </c>
      <c r="V408" s="13">
        <v>336</v>
      </c>
      <c r="W408">
        <v>87</v>
      </c>
      <c r="X408">
        <v>2</v>
      </c>
      <c r="Y408" s="54">
        <v>2.2999999999999998</v>
      </c>
      <c r="AM408" t="s">
        <v>1978</v>
      </c>
      <c r="AN408" t="s">
        <v>2007</v>
      </c>
      <c r="AO408" t="s">
        <v>2008</v>
      </c>
      <c r="AP408" t="s">
        <v>2053</v>
      </c>
      <c r="AQ408" t="s">
        <v>3978</v>
      </c>
    </row>
    <row r="409" spans="1:43" ht="23.9" customHeight="1">
      <c r="A409" t="b">
        <v>0</v>
      </c>
      <c r="B409" t="s">
        <v>3968</v>
      </c>
      <c r="C409" t="s">
        <v>1951</v>
      </c>
      <c r="D409" t="s">
        <v>3969</v>
      </c>
      <c r="E409" t="s">
        <v>748</v>
      </c>
      <c r="F409" t="s">
        <v>750</v>
      </c>
      <c r="G409" t="s">
        <v>749</v>
      </c>
      <c r="H409" t="s">
        <v>3995</v>
      </c>
      <c r="I409" t="s">
        <v>3971</v>
      </c>
      <c r="J409" t="s">
        <v>1955</v>
      </c>
      <c r="K409" t="s">
        <v>3996</v>
      </c>
      <c r="L409" t="s">
        <v>3973</v>
      </c>
      <c r="M409" t="s">
        <v>3997</v>
      </c>
      <c r="N409" t="s">
        <v>3998</v>
      </c>
      <c r="O409" t="s">
        <v>1974</v>
      </c>
      <c r="P409" t="s">
        <v>2028</v>
      </c>
      <c r="Q409" t="s">
        <v>3999</v>
      </c>
      <c r="R409" t="s">
        <v>3977</v>
      </c>
      <c r="S409" s="34">
        <v>38749</v>
      </c>
      <c r="T409" s="34">
        <v>41334</v>
      </c>
      <c r="U409" t="s">
        <v>1963</v>
      </c>
      <c r="V409" s="13">
        <v>336</v>
      </c>
      <c r="W409">
        <v>6</v>
      </c>
      <c r="X409">
        <v>0</v>
      </c>
      <c r="Y409" s="54">
        <v>0</v>
      </c>
      <c r="AM409" t="s">
        <v>1978</v>
      </c>
      <c r="AN409" t="s">
        <v>2007</v>
      </c>
      <c r="AO409" t="s">
        <v>2008</v>
      </c>
      <c r="AP409" t="s">
        <v>2053</v>
      </c>
      <c r="AQ409" t="s">
        <v>3978</v>
      </c>
    </row>
    <row r="410" spans="1:43" ht="23.9" customHeight="1">
      <c r="A410" t="b">
        <v>0</v>
      </c>
      <c r="B410" t="s">
        <v>3968</v>
      </c>
      <c r="C410" t="s">
        <v>1951</v>
      </c>
      <c r="D410" t="s">
        <v>3969</v>
      </c>
      <c r="E410" t="s">
        <v>748</v>
      </c>
      <c r="F410" t="s">
        <v>750</v>
      </c>
      <c r="G410" t="s">
        <v>749</v>
      </c>
      <c r="H410" t="s">
        <v>4000</v>
      </c>
      <c r="I410" t="s">
        <v>3971</v>
      </c>
      <c r="J410" t="s">
        <v>1955</v>
      </c>
      <c r="K410" t="s">
        <v>3996</v>
      </c>
      <c r="L410" t="s">
        <v>3980</v>
      </c>
      <c r="M410" t="s">
        <v>3997</v>
      </c>
      <c r="N410" t="s">
        <v>3998</v>
      </c>
      <c r="O410" t="s">
        <v>1974</v>
      </c>
      <c r="P410" t="s">
        <v>2028</v>
      </c>
      <c r="Q410" t="s">
        <v>3999</v>
      </c>
      <c r="R410" t="s">
        <v>3977</v>
      </c>
      <c r="S410" s="34">
        <v>38749</v>
      </c>
      <c r="T410" s="34">
        <v>41334</v>
      </c>
      <c r="U410" t="s">
        <v>1963</v>
      </c>
      <c r="V410" s="13">
        <v>168</v>
      </c>
      <c r="W410">
        <v>4</v>
      </c>
      <c r="X410">
        <v>0</v>
      </c>
      <c r="Y410" s="54">
        <v>0</v>
      </c>
      <c r="AM410" t="s">
        <v>1978</v>
      </c>
      <c r="AN410" t="s">
        <v>2007</v>
      </c>
      <c r="AO410" t="s">
        <v>2008</v>
      </c>
      <c r="AP410" t="s">
        <v>2053</v>
      </c>
      <c r="AQ410" t="s">
        <v>3978</v>
      </c>
    </row>
    <row r="411" spans="1:43" ht="23.9" customHeight="1">
      <c r="A411" t="b">
        <v>0</v>
      </c>
      <c r="B411" t="s">
        <v>3968</v>
      </c>
      <c r="C411" t="s">
        <v>1951</v>
      </c>
      <c r="D411" t="s">
        <v>3969</v>
      </c>
      <c r="E411" t="s">
        <v>748</v>
      </c>
      <c r="F411" t="s">
        <v>750</v>
      </c>
      <c r="G411" t="s">
        <v>749</v>
      </c>
      <c r="H411" t="s">
        <v>4001</v>
      </c>
      <c r="I411" t="s">
        <v>3971</v>
      </c>
      <c r="J411" t="s">
        <v>1955</v>
      </c>
      <c r="K411" t="s">
        <v>3996</v>
      </c>
      <c r="L411" t="s">
        <v>3982</v>
      </c>
      <c r="M411" t="s">
        <v>3997</v>
      </c>
      <c r="N411" t="s">
        <v>3998</v>
      </c>
      <c r="O411" t="s">
        <v>1974</v>
      </c>
      <c r="P411" t="s">
        <v>2028</v>
      </c>
      <c r="Q411" t="s">
        <v>3999</v>
      </c>
      <c r="R411" t="s">
        <v>3977</v>
      </c>
      <c r="S411" s="34">
        <v>38749</v>
      </c>
      <c r="T411" s="34">
        <v>41334</v>
      </c>
      <c r="U411" t="s">
        <v>1963</v>
      </c>
      <c r="V411" s="13">
        <v>336</v>
      </c>
      <c r="W411">
        <v>4</v>
      </c>
      <c r="X411">
        <v>1</v>
      </c>
      <c r="Y411" s="54">
        <v>25</v>
      </c>
      <c r="AM411" t="s">
        <v>1978</v>
      </c>
      <c r="AN411" t="s">
        <v>2007</v>
      </c>
      <c r="AO411" t="s">
        <v>2008</v>
      </c>
      <c r="AP411" t="s">
        <v>2053</v>
      </c>
      <c r="AQ411" t="s">
        <v>3978</v>
      </c>
    </row>
    <row r="412" spans="1:43" ht="23.9" customHeight="1">
      <c r="A412" t="b">
        <v>0</v>
      </c>
      <c r="B412" t="s">
        <v>3968</v>
      </c>
      <c r="C412" t="s">
        <v>1951</v>
      </c>
      <c r="D412" t="s">
        <v>3969</v>
      </c>
      <c r="E412" t="s">
        <v>748</v>
      </c>
      <c r="F412" t="s">
        <v>750</v>
      </c>
      <c r="G412" t="s">
        <v>749</v>
      </c>
      <c r="H412" t="s">
        <v>4002</v>
      </c>
      <c r="I412" t="s">
        <v>3971</v>
      </c>
      <c r="J412" t="s">
        <v>1955</v>
      </c>
      <c r="K412" t="s">
        <v>4003</v>
      </c>
      <c r="L412" t="s">
        <v>3973</v>
      </c>
      <c r="M412" t="s">
        <v>4004</v>
      </c>
      <c r="N412" t="s">
        <v>4005</v>
      </c>
      <c r="O412" t="s">
        <v>1974</v>
      </c>
      <c r="P412" t="s">
        <v>2028</v>
      </c>
      <c r="Q412" t="s">
        <v>3976</v>
      </c>
      <c r="R412" t="s">
        <v>3977</v>
      </c>
      <c r="S412" s="34">
        <v>38749</v>
      </c>
      <c r="T412" s="34">
        <v>41334</v>
      </c>
      <c r="U412" t="s">
        <v>1963</v>
      </c>
      <c r="V412" s="13">
        <v>336</v>
      </c>
      <c r="W412">
        <v>25</v>
      </c>
      <c r="X412">
        <v>0</v>
      </c>
      <c r="Y412" s="54">
        <v>0</v>
      </c>
      <c r="AM412" t="s">
        <v>1978</v>
      </c>
      <c r="AN412" t="s">
        <v>2007</v>
      </c>
      <c r="AO412" t="s">
        <v>2008</v>
      </c>
      <c r="AP412" t="s">
        <v>2053</v>
      </c>
      <c r="AQ412" t="s">
        <v>3978</v>
      </c>
    </row>
    <row r="413" spans="1:43" ht="23.9" customHeight="1">
      <c r="A413" t="b">
        <v>0</v>
      </c>
      <c r="B413" t="s">
        <v>3968</v>
      </c>
      <c r="C413" t="s">
        <v>1951</v>
      </c>
      <c r="D413" t="s">
        <v>3969</v>
      </c>
      <c r="E413" t="s">
        <v>748</v>
      </c>
      <c r="F413" t="s">
        <v>750</v>
      </c>
      <c r="G413" t="s">
        <v>749</v>
      </c>
      <c r="H413" t="s">
        <v>4006</v>
      </c>
      <c r="I413" t="s">
        <v>3971</v>
      </c>
      <c r="J413" t="s">
        <v>1955</v>
      </c>
      <c r="K413" t="s">
        <v>4003</v>
      </c>
      <c r="L413" t="s">
        <v>3980</v>
      </c>
      <c r="M413" t="s">
        <v>4004</v>
      </c>
      <c r="N413" t="s">
        <v>4005</v>
      </c>
      <c r="O413" t="s">
        <v>1974</v>
      </c>
      <c r="P413" t="s">
        <v>2028</v>
      </c>
      <c r="Q413" t="s">
        <v>3976</v>
      </c>
      <c r="R413" t="s">
        <v>3977</v>
      </c>
      <c r="S413" s="34">
        <v>38749</v>
      </c>
      <c r="T413" s="34">
        <v>41334</v>
      </c>
      <c r="U413" t="s">
        <v>1963</v>
      </c>
      <c r="V413" s="13">
        <v>168</v>
      </c>
      <c r="W413">
        <v>24</v>
      </c>
      <c r="X413">
        <v>0</v>
      </c>
      <c r="Y413" s="54">
        <v>0</v>
      </c>
      <c r="AM413" t="s">
        <v>1978</v>
      </c>
      <c r="AN413" t="s">
        <v>2007</v>
      </c>
      <c r="AO413" t="s">
        <v>2008</v>
      </c>
      <c r="AP413" t="s">
        <v>2053</v>
      </c>
      <c r="AQ413" t="s">
        <v>3978</v>
      </c>
    </row>
    <row r="414" spans="1:43" ht="23.9" customHeight="1">
      <c r="A414" t="b">
        <v>0</v>
      </c>
      <c r="B414" t="s">
        <v>3968</v>
      </c>
      <c r="C414" t="s">
        <v>1951</v>
      </c>
      <c r="D414" t="s">
        <v>3969</v>
      </c>
      <c r="E414" t="s">
        <v>748</v>
      </c>
      <c r="F414" t="s">
        <v>750</v>
      </c>
      <c r="G414" t="s">
        <v>749</v>
      </c>
      <c r="H414" t="s">
        <v>4007</v>
      </c>
      <c r="I414" t="s">
        <v>3971</v>
      </c>
      <c r="J414" t="s">
        <v>1955</v>
      </c>
      <c r="K414" t="s">
        <v>4003</v>
      </c>
      <c r="L414" t="s">
        <v>3982</v>
      </c>
      <c r="M414" t="s">
        <v>4004</v>
      </c>
      <c r="N414" t="s">
        <v>4005</v>
      </c>
      <c r="O414" t="s">
        <v>1974</v>
      </c>
      <c r="P414" t="s">
        <v>2028</v>
      </c>
      <c r="Q414" t="s">
        <v>3976</v>
      </c>
      <c r="R414" t="s">
        <v>3977</v>
      </c>
      <c r="S414" s="34">
        <v>38749</v>
      </c>
      <c r="T414" s="34">
        <v>41334</v>
      </c>
      <c r="U414" t="s">
        <v>1963</v>
      </c>
      <c r="V414" s="13">
        <v>336</v>
      </c>
      <c r="W414">
        <v>22</v>
      </c>
      <c r="X414">
        <v>0</v>
      </c>
      <c r="Y414" s="54">
        <v>0</v>
      </c>
      <c r="AM414" t="s">
        <v>1978</v>
      </c>
      <c r="AN414" t="s">
        <v>2007</v>
      </c>
      <c r="AO414" t="s">
        <v>2008</v>
      </c>
      <c r="AP414" t="s">
        <v>2053</v>
      </c>
      <c r="AQ414" t="s">
        <v>3978</v>
      </c>
    </row>
    <row r="415" spans="1:43" ht="23.9" customHeight="1">
      <c r="A415" t="b">
        <v>0</v>
      </c>
      <c r="B415" t="s">
        <v>4008</v>
      </c>
      <c r="C415" t="s">
        <v>1951</v>
      </c>
      <c r="D415" t="s">
        <v>4009</v>
      </c>
      <c r="E415" t="s">
        <v>685</v>
      </c>
      <c r="F415" t="s">
        <v>687</v>
      </c>
      <c r="G415" t="s">
        <v>686</v>
      </c>
      <c r="H415" t="s">
        <v>4010</v>
      </c>
      <c r="I415" t="s">
        <v>2863</v>
      </c>
      <c r="J415" t="s">
        <v>1955</v>
      </c>
      <c r="K415" t="s">
        <v>4011</v>
      </c>
      <c r="L415" t="s">
        <v>2160</v>
      </c>
      <c r="M415" t="s">
        <v>4012</v>
      </c>
      <c r="N415" t="s">
        <v>4013</v>
      </c>
      <c r="O415" t="s">
        <v>1974</v>
      </c>
      <c r="P415" t="s">
        <v>4014</v>
      </c>
      <c r="Q415" t="s">
        <v>38</v>
      </c>
      <c r="R415" t="s">
        <v>4015</v>
      </c>
      <c r="S415" s="34">
        <v>38929</v>
      </c>
      <c r="T415" s="34">
        <v>40878</v>
      </c>
      <c r="U415" t="s">
        <v>1963</v>
      </c>
      <c r="V415" s="13">
        <v>1460</v>
      </c>
      <c r="W415">
        <v>8</v>
      </c>
      <c r="X415">
        <v>0</v>
      </c>
      <c r="Y415" s="54">
        <v>0</v>
      </c>
      <c r="Z415" t="s">
        <v>4016</v>
      </c>
      <c r="AJ415" t="s">
        <v>4017</v>
      </c>
      <c r="AM415" t="s">
        <v>1978</v>
      </c>
      <c r="AN415" t="s">
        <v>1979</v>
      </c>
      <c r="AO415" t="s">
        <v>1980</v>
      </c>
      <c r="AQ415" t="s">
        <v>4018</v>
      </c>
    </row>
    <row r="416" spans="1:43" ht="23.9" customHeight="1">
      <c r="A416" t="b">
        <v>0</v>
      </c>
      <c r="B416" t="s">
        <v>4008</v>
      </c>
      <c r="C416" t="s">
        <v>1951</v>
      </c>
      <c r="D416" t="s">
        <v>4009</v>
      </c>
      <c r="E416" t="s">
        <v>685</v>
      </c>
      <c r="F416" t="s">
        <v>687</v>
      </c>
      <c r="G416" t="s">
        <v>686</v>
      </c>
      <c r="H416" t="s">
        <v>4019</v>
      </c>
      <c r="I416" t="s">
        <v>2863</v>
      </c>
      <c r="J416" t="s">
        <v>1955</v>
      </c>
      <c r="K416" t="s">
        <v>4020</v>
      </c>
      <c r="L416" t="s">
        <v>2160</v>
      </c>
      <c r="M416" t="s">
        <v>4021</v>
      </c>
      <c r="N416" t="s">
        <v>4022</v>
      </c>
      <c r="O416" t="s">
        <v>1974</v>
      </c>
      <c r="P416" t="s">
        <v>4014</v>
      </c>
      <c r="Q416" t="s">
        <v>38</v>
      </c>
      <c r="R416" t="s">
        <v>4015</v>
      </c>
      <c r="S416" s="34">
        <v>38929</v>
      </c>
      <c r="T416" s="34">
        <v>40878</v>
      </c>
      <c r="U416" t="s">
        <v>1963</v>
      </c>
      <c r="V416" s="13">
        <v>1460</v>
      </c>
      <c r="W416">
        <v>15</v>
      </c>
      <c r="X416">
        <v>0</v>
      </c>
      <c r="Y416" s="54">
        <v>0</v>
      </c>
      <c r="Z416" t="s">
        <v>4016</v>
      </c>
      <c r="AJ416" t="s">
        <v>4023</v>
      </c>
      <c r="AM416" t="s">
        <v>1978</v>
      </c>
      <c r="AN416" t="s">
        <v>1979</v>
      </c>
      <c r="AO416" t="s">
        <v>1980</v>
      </c>
      <c r="AQ416" t="s">
        <v>4018</v>
      </c>
    </row>
    <row r="417" spans="1:43" ht="23.9" customHeight="1">
      <c r="A417" t="b">
        <v>0</v>
      </c>
      <c r="B417" t="s">
        <v>4008</v>
      </c>
      <c r="C417" t="s">
        <v>1951</v>
      </c>
      <c r="D417" t="s">
        <v>4009</v>
      </c>
      <c r="E417" t="s">
        <v>685</v>
      </c>
      <c r="F417" t="s">
        <v>687</v>
      </c>
      <c r="G417" t="s">
        <v>686</v>
      </c>
      <c r="H417" t="s">
        <v>4024</v>
      </c>
      <c r="I417" t="s">
        <v>2863</v>
      </c>
      <c r="J417" t="s">
        <v>1955</v>
      </c>
      <c r="K417" t="s">
        <v>4025</v>
      </c>
      <c r="L417" t="s">
        <v>2160</v>
      </c>
      <c r="M417" t="s">
        <v>4026</v>
      </c>
      <c r="N417" t="s">
        <v>4027</v>
      </c>
      <c r="O417" t="s">
        <v>1974</v>
      </c>
      <c r="P417" t="s">
        <v>4014</v>
      </c>
      <c r="Q417" t="s">
        <v>38</v>
      </c>
      <c r="R417" t="s">
        <v>4015</v>
      </c>
      <c r="S417" s="34">
        <v>38929</v>
      </c>
      <c r="T417" s="34">
        <v>40878</v>
      </c>
      <c r="U417" t="s">
        <v>1963</v>
      </c>
      <c r="V417" s="13">
        <v>1460</v>
      </c>
      <c r="W417">
        <v>19</v>
      </c>
      <c r="X417">
        <v>1</v>
      </c>
      <c r="Y417" s="54">
        <v>5.3</v>
      </c>
      <c r="Z417" t="s">
        <v>4016</v>
      </c>
      <c r="AJ417" t="s">
        <v>4028</v>
      </c>
      <c r="AM417" t="s">
        <v>1978</v>
      </c>
      <c r="AN417" t="s">
        <v>1979</v>
      </c>
      <c r="AO417" t="s">
        <v>1980</v>
      </c>
      <c r="AQ417" t="s">
        <v>4018</v>
      </c>
    </row>
    <row r="418" spans="1:43" ht="23.9" customHeight="1">
      <c r="A418" t="b">
        <v>0</v>
      </c>
      <c r="B418" t="s">
        <v>4008</v>
      </c>
      <c r="C418" t="s">
        <v>1951</v>
      </c>
      <c r="D418" t="s">
        <v>4009</v>
      </c>
      <c r="E418" t="s">
        <v>685</v>
      </c>
      <c r="F418" t="s">
        <v>687</v>
      </c>
      <c r="G418" t="s">
        <v>686</v>
      </c>
      <c r="H418" t="s">
        <v>4029</v>
      </c>
      <c r="I418" t="s">
        <v>2863</v>
      </c>
      <c r="J418" t="s">
        <v>1955</v>
      </c>
      <c r="K418" t="s">
        <v>4030</v>
      </c>
      <c r="L418" t="s">
        <v>2160</v>
      </c>
      <c r="M418" t="s">
        <v>4031</v>
      </c>
      <c r="N418" t="s">
        <v>4032</v>
      </c>
      <c r="O418" t="s">
        <v>1974</v>
      </c>
      <c r="P418" t="s">
        <v>4014</v>
      </c>
      <c r="Q418" t="s">
        <v>38</v>
      </c>
      <c r="R418" t="s">
        <v>4015</v>
      </c>
      <c r="S418" s="34">
        <v>38929</v>
      </c>
      <c r="T418" s="34">
        <v>40878</v>
      </c>
      <c r="U418" t="s">
        <v>1963</v>
      </c>
      <c r="V418" s="13">
        <v>1460</v>
      </c>
      <c r="W418">
        <v>7</v>
      </c>
      <c r="X418">
        <v>0</v>
      </c>
      <c r="Y418" s="54">
        <v>0</v>
      </c>
      <c r="Z418" t="s">
        <v>4016</v>
      </c>
      <c r="AJ418" t="s">
        <v>4033</v>
      </c>
      <c r="AM418" t="s">
        <v>1978</v>
      </c>
      <c r="AN418" t="s">
        <v>1979</v>
      </c>
      <c r="AO418" t="s">
        <v>1980</v>
      </c>
      <c r="AQ418" t="s">
        <v>4018</v>
      </c>
    </row>
    <row r="419" spans="1:43" ht="23.9" customHeight="1">
      <c r="A419" t="b">
        <v>0</v>
      </c>
      <c r="B419" t="s">
        <v>4008</v>
      </c>
      <c r="C419" t="s">
        <v>1951</v>
      </c>
      <c r="D419" t="s">
        <v>4009</v>
      </c>
      <c r="E419" t="s">
        <v>685</v>
      </c>
      <c r="F419" t="s">
        <v>687</v>
      </c>
      <c r="G419" t="s">
        <v>686</v>
      </c>
      <c r="H419" t="s">
        <v>4034</v>
      </c>
      <c r="I419" t="s">
        <v>2863</v>
      </c>
      <c r="J419" t="s">
        <v>1955</v>
      </c>
      <c r="K419" t="s">
        <v>4035</v>
      </c>
      <c r="L419" t="s">
        <v>2160</v>
      </c>
      <c r="M419" t="s">
        <v>4036</v>
      </c>
      <c r="N419" t="s">
        <v>4037</v>
      </c>
      <c r="O419" t="s">
        <v>1974</v>
      </c>
      <c r="P419" t="s">
        <v>4014</v>
      </c>
      <c r="Q419" t="s">
        <v>38</v>
      </c>
      <c r="R419" t="s">
        <v>4015</v>
      </c>
      <c r="S419" s="34">
        <v>38929</v>
      </c>
      <c r="T419" s="34">
        <v>40878</v>
      </c>
      <c r="U419" t="s">
        <v>1963</v>
      </c>
      <c r="V419" s="13">
        <v>1460</v>
      </c>
      <c r="W419">
        <v>9</v>
      </c>
      <c r="X419">
        <v>0</v>
      </c>
      <c r="Y419" s="54">
        <v>0</v>
      </c>
      <c r="Z419" t="s">
        <v>4016</v>
      </c>
      <c r="AJ419" t="s">
        <v>4038</v>
      </c>
      <c r="AM419" t="s">
        <v>1978</v>
      </c>
      <c r="AN419" t="s">
        <v>1979</v>
      </c>
      <c r="AO419" t="s">
        <v>1980</v>
      </c>
      <c r="AQ419" t="s">
        <v>4018</v>
      </c>
    </row>
    <row r="420" spans="1:43" ht="23.9" customHeight="1">
      <c r="A420" t="b">
        <v>0</v>
      </c>
      <c r="B420" t="s">
        <v>4008</v>
      </c>
      <c r="C420" t="s">
        <v>1951</v>
      </c>
      <c r="D420" t="s">
        <v>4009</v>
      </c>
      <c r="E420" t="s">
        <v>685</v>
      </c>
      <c r="F420" t="s">
        <v>687</v>
      </c>
      <c r="G420" t="s">
        <v>686</v>
      </c>
      <c r="H420" t="s">
        <v>4039</v>
      </c>
      <c r="I420" t="s">
        <v>2863</v>
      </c>
      <c r="J420" t="s">
        <v>1955</v>
      </c>
      <c r="K420" t="s">
        <v>4040</v>
      </c>
      <c r="L420" t="s">
        <v>2160</v>
      </c>
      <c r="M420" t="s">
        <v>4041</v>
      </c>
      <c r="N420" t="s">
        <v>4042</v>
      </c>
      <c r="O420" t="s">
        <v>1974</v>
      </c>
      <c r="P420" t="s">
        <v>4014</v>
      </c>
      <c r="Q420" t="s">
        <v>38</v>
      </c>
      <c r="R420" t="s">
        <v>4015</v>
      </c>
      <c r="S420" s="34">
        <v>38929</v>
      </c>
      <c r="T420" s="34">
        <v>40878</v>
      </c>
      <c r="U420" t="s">
        <v>1963</v>
      </c>
      <c r="V420" s="13">
        <v>1460</v>
      </c>
      <c r="W420">
        <v>6</v>
      </c>
      <c r="X420">
        <v>2</v>
      </c>
      <c r="Y420" s="54">
        <v>33.299999999999997</v>
      </c>
      <c r="Z420" t="s">
        <v>4016</v>
      </c>
      <c r="AJ420" t="s">
        <v>4038</v>
      </c>
      <c r="AM420" t="s">
        <v>1978</v>
      </c>
      <c r="AN420" t="s">
        <v>1979</v>
      </c>
      <c r="AO420" t="s">
        <v>1980</v>
      </c>
      <c r="AQ420" t="s">
        <v>4018</v>
      </c>
    </row>
    <row r="421" spans="1:43" ht="23.9" customHeight="1">
      <c r="A421" t="b">
        <v>0</v>
      </c>
      <c r="B421" t="s">
        <v>4008</v>
      </c>
      <c r="C421" t="s">
        <v>1951</v>
      </c>
      <c r="D421" t="s">
        <v>4009</v>
      </c>
      <c r="E421" t="s">
        <v>685</v>
      </c>
      <c r="F421" t="s">
        <v>687</v>
      </c>
      <c r="G421" t="s">
        <v>686</v>
      </c>
      <c r="H421" t="s">
        <v>4043</v>
      </c>
      <c r="I421" t="s">
        <v>2863</v>
      </c>
      <c r="J421" t="s">
        <v>1955</v>
      </c>
      <c r="K421" t="s">
        <v>4044</v>
      </c>
      <c r="L421" t="s">
        <v>2160</v>
      </c>
      <c r="M421" t="s">
        <v>4045</v>
      </c>
      <c r="N421" t="s">
        <v>4046</v>
      </c>
      <c r="O421" t="s">
        <v>1974</v>
      </c>
      <c r="P421" t="s">
        <v>4014</v>
      </c>
      <c r="Q421" t="s">
        <v>38</v>
      </c>
      <c r="R421" t="s">
        <v>4015</v>
      </c>
      <c r="S421" s="34">
        <v>38929</v>
      </c>
      <c r="T421" s="34">
        <v>40878</v>
      </c>
      <c r="U421" t="s">
        <v>1963</v>
      </c>
      <c r="V421" s="13">
        <v>1460</v>
      </c>
      <c r="W421">
        <v>6</v>
      </c>
      <c r="X421">
        <v>0</v>
      </c>
      <c r="Y421" s="54">
        <v>0</v>
      </c>
      <c r="Z421" t="s">
        <v>4016</v>
      </c>
      <c r="AJ421" t="s">
        <v>4038</v>
      </c>
      <c r="AM421" t="s">
        <v>1978</v>
      </c>
      <c r="AN421" t="s">
        <v>1979</v>
      </c>
      <c r="AO421" t="s">
        <v>1980</v>
      </c>
      <c r="AQ421" t="s">
        <v>4018</v>
      </c>
    </row>
    <row r="422" spans="1:43" ht="23.9" customHeight="1">
      <c r="A422" t="b">
        <v>0</v>
      </c>
      <c r="B422" t="s">
        <v>4047</v>
      </c>
      <c r="C422" t="s">
        <v>1951</v>
      </c>
      <c r="D422" t="s">
        <v>4048</v>
      </c>
      <c r="E422" t="s">
        <v>170</v>
      </c>
      <c r="F422" t="s">
        <v>172</v>
      </c>
      <c r="G422" t="s">
        <v>171</v>
      </c>
      <c r="H422" t="s">
        <v>4049</v>
      </c>
      <c r="I422" t="s">
        <v>2557</v>
      </c>
      <c r="J422" t="s">
        <v>2175</v>
      </c>
      <c r="K422" t="s">
        <v>4050</v>
      </c>
      <c r="L422" t="s">
        <v>4051</v>
      </c>
      <c r="M422" t="s">
        <v>4052</v>
      </c>
      <c r="N422" t="s">
        <v>4053</v>
      </c>
      <c r="O422" t="s">
        <v>1960</v>
      </c>
      <c r="P422" t="s">
        <v>4054</v>
      </c>
      <c r="Q422" t="s">
        <v>38</v>
      </c>
      <c r="R422" t="s">
        <v>4055</v>
      </c>
      <c r="S422" s="34">
        <v>42534</v>
      </c>
      <c r="T422" s="34">
        <v>44103</v>
      </c>
      <c r="U422" t="s">
        <v>1963</v>
      </c>
      <c r="V422" s="13">
        <v>0</v>
      </c>
      <c r="W422">
        <v>11</v>
      </c>
      <c r="X422">
        <v>1</v>
      </c>
      <c r="Y422" s="54">
        <v>9.1</v>
      </c>
      <c r="AM422" t="s">
        <v>1978</v>
      </c>
      <c r="AN422" t="s">
        <v>1979</v>
      </c>
      <c r="AO422" t="s">
        <v>1980</v>
      </c>
      <c r="AP422" t="s">
        <v>2053</v>
      </c>
      <c r="AQ422" t="s">
        <v>4056</v>
      </c>
    </row>
    <row r="423" spans="1:43" ht="23.9" customHeight="1">
      <c r="A423" t="b">
        <v>0</v>
      </c>
      <c r="B423" t="s">
        <v>4057</v>
      </c>
      <c r="C423" t="s">
        <v>1951</v>
      </c>
      <c r="D423" t="s">
        <v>4058</v>
      </c>
      <c r="E423" t="s">
        <v>187</v>
      </c>
      <c r="F423" t="s">
        <v>189</v>
      </c>
      <c r="G423" t="s">
        <v>188</v>
      </c>
      <c r="H423" t="s">
        <v>4059</v>
      </c>
      <c r="I423" t="s">
        <v>3165</v>
      </c>
      <c r="J423" t="s">
        <v>2175</v>
      </c>
      <c r="K423" t="s">
        <v>4060</v>
      </c>
      <c r="L423" t="s">
        <v>4061</v>
      </c>
      <c r="M423" t="s">
        <v>4062</v>
      </c>
      <c r="N423" t="s">
        <v>4063</v>
      </c>
      <c r="O423" t="s">
        <v>1960</v>
      </c>
      <c r="P423" t="s">
        <v>2832</v>
      </c>
      <c r="Q423" t="s">
        <v>4064</v>
      </c>
      <c r="R423" t="s">
        <v>4065</v>
      </c>
      <c r="S423" s="34">
        <v>42720</v>
      </c>
      <c r="T423" s="34">
        <v>43801</v>
      </c>
      <c r="U423" t="s">
        <v>1963</v>
      </c>
      <c r="V423" s="13">
        <v>0</v>
      </c>
      <c r="W423">
        <v>11</v>
      </c>
      <c r="X423">
        <v>1</v>
      </c>
      <c r="Y423" s="54">
        <v>9.1</v>
      </c>
      <c r="AM423" t="s">
        <v>1978</v>
      </c>
      <c r="AN423" t="s">
        <v>2007</v>
      </c>
      <c r="AO423" t="s">
        <v>1980</v>
      </c>
      <c r="AP423" t="s">
        <v>2042</v>
      </c>
      <c r="AQ423" t="s">
        <v>4066</v>
      </c>
    </row>
    <row r="424" spans="1:43" ht="23.9" customHeight="1">
      <c r="A424" t="b">
        <v>1</v>
      </c>
      <c r="B424" t="s">
        <v>4067</v>
      </c>
      <c r="C424" t="s">
        <v>1951</v>
      </c>
      <c r="D424" t="s">
        <v>4068</v>
      </c>
      <c r="E424" t="s">
        <v>669</v>
      </c>
      <c r="F424" t="s">
        <v>671</v>
      </c>
      <c r="G424" t="s">
        <v>670</v>
      </c>
      <c r="H424" t="s">
        <v>4069</v>
      </c>
      <c r="I424" t="s">
        <v>3937</v>
      </c>
      <c r="J424" t="s">
        <v>1955</v>
      </c>
      <c r="K424" t="s">
        <v>4070</v>
      </c>
      <c r="L424" t="s">
        <v>4071</v>
      </c>
      <c r="M424" t="s">
        <v>4072</v>
      </c>
      <c r="N424" t="s">
        <v>4073</v>
      </c>
      <c r="O424" t="s">
        <v>1960</v>
      </c>
      <c r="P424" t="s">
        <v>3900</v>
      </c>
      <c r="Q424" t="s">
        <v>4074</v>
      </c>
      <c r="R424" t="s">
        <v>4075</v>
      </c>
      <c r="S424" s="34">
        <v>39234</v>
      </c>
      <c r="T424" s="34">
        <v>40422</v>
      </c>
      <c r="U424" t="s">
        <v>1963</v>
      </c>
      <c r="V424" s="13">
        <v>840</v>
      </c>
      <c r="W424">
        <v>18</v>
      </c>
      <c r="X424">
        <v>0</v>
      </c>
      <c r="Y424" s="54">
        <v>0</v>
      </c>
      <c r="AA424" t="s">
        <v>4076</v>
      </c>
      <c r="AM424" t="s">
        <v>1978</v>
      </c>
      <c r="AN424" t="s">
        <v>2007</v>
      </c>
      <c r="AO424" t="s">
        <v>1980</v>
      </c>
      <c r="AP424" t="s">
        <v>2042</v>
      </c>
      <c r="AQ424" t="s">
        <v>4077</v>
      </c>
    </row>
    <row r="425" spans="1:43" ht="23.9" customHeight="1">
      <c r="A425" t="b">
        <v>1</v>
      </c>
      <c r="B425" t="s">
        <v>4067</v>
      </c>
      <c r="C425" t="s">
        <v>1951</v>
      </c>
      <c r="D425" t="s">
        <v>4068</v>
      </c>
      <c r="E425" t="s">
        <v>669</v>
      </c>
      <c r="F425" t="s">
        <v>671</v>
      </c>
      <c r="G425" t="s">
        <v>670</v>
      </c>
      <c r="H425" t="s">
        <v>4078</v>
      </c>
      <c r="I425" t="s">
        <v>3937</v>
      </c>
      <c r="J425" t="s">
        <v>1955</v>
      </c>
      <c r="K425" t="s">
        <v>4079</v>
      </c>
      <c r="L425" t="s">
        <v>4071</v>
      </c>
      <c r="M425" t="s">
        <v>4080</v>
      </c>
      <c r="N425" t="s">
        <v>4081</v>
      </c>
      <c r="O425" t="s">
        <v>1960</v>
      </c>
      <c r="P425" t="s">
        <v>3900</v>
      </c>
      <c r="Q425" t="s">
        <v>4074</v>
      </c>
      <c r="R425" t="s">
        <v>4075</v>
      </c>
      <c r="S425" s="34">
        <v>39234</v>
      </c>
      <c r="T425" s="34">
        <v>40422</v>
      </c>
      <c r="U425" t="s">
        <v>1963</v>
      </c>
      <c r="V425" s="13">
        <v>840</v>
      </c>
      <c r="W425">
        <v>21</v>
      </c>
      <c r="X425">
        <v>0</v>
      </c>
      <c r="Y425" s="54">
        <v>0</v>
      </c>
      <c r="AA425" t="s">
        <v>4076</v>
      </c>
      <c r="AM425" t="s">
        <v>1978</v>
      </c>
      <c r="AN425" t="s">
        <v>2007</v>
      </c>
      <c r="AO425" t="s">
        <v>1980</v>
      </c>
      <c r="AP425" t="s">
        <v>2042</v>
      </c>
      <c r="AQ425" t="s">
        <v>4077</v>
      </c>
    </row>
    <row r="426" spans="1:43" ht="23.9" customHeight="1">
      <c r="A426" t="b">
        <v>1</v>
      </c>
      <c r="B426" t="s">
        <v>4067</v>
      </c>
      <c r="C426" t="s">
        <v>1951</v>
      </c>
      <c r="D426" t="s">
        <v>4068</v>
      </c>
      <c r="E426" t="s">
        <v>669</v>
      </c>
      <c r="F426" t="s">
        <v>671</v>
      </c>
      <c r="G426" t="s">
        <v>670</v>
      </c>
      <c r="H426" t="s">
        <v>4082</v>
      </c>
      <c r="I426" t="s">
        <v>3937</v>
      </c>
      <c r="J426" t="s">
        <v>1955</v>
      </c>
      <c r="K426" t="s">
        <v>4070</v>
      </c>
      <c r="L426" t="s">
        <v>4083</v>
      </c>
      <c r="M426" t="s">
        <v>4072</v>
      </c>
      <c r="N426" t="s">
        <v>4073</v>
      </c>
      <c r="O426" t="s">
        <v>1960</v>
      </c>
      <c r="P426" t="s">
        <v>3900</v>
      </c>
      <c r="Q426" t="s">
        <v>4074</v>
      </c>
      <c r="R426" t="s">
        <v>4075</v>
      </c>
      <c r="S426" s="34">
        <v>39234</v>
      </c>
      <c r="T426" s="34">
        <v>40422</v>
      </c>
      <c r="U426" t="s">
        <v>1963</v>
      </c>
      <c r="V426" s="13">
        <v>990</v>
      </c>
      <c r="W426">
        <v>16</v>
      </c>
      <c r="X426">
        <v>0</v>
      </c>
      <c r="Y426" s="54">
        <v>0</v>
      </c>
      <c r="AA426" t="s">
        <v>4076</v>
      </c>
      <c r="AM426" t="s">
        <v>1978</v>
      </c>
      <c r="AN426" t="s">
        <v>2007</v>
      </c>
      <c r="AO426" t="s">
        <v>1980</v>
      </c>
      <c r="AP426" t="s">
        <v>2042</v>
      </c>
      <c r="AQ426" t="s">
        <v>4077</v>
      </c>
    </row>
    <row r="427" spans="1:43" ht="23.9" customHeight="1">
      <c r="A427" t="b">
        <v>1</v>
      </c>
      <c r="B427" t="s">
        <v>4067</v>
      </c>
      <c r="C427" t="s">
        <v>1951</v>
      </c>
      <c r="D427" t="s">
        <v>4068</v>
      </c>
      <c r="E427" t="s">
        <v>669</v>
      </c>
      <c r="F427" t="s">
        <v>671</v>
      </c>
      <c r="G427" t="s">
        <v>670</v>
      </c>
      <c r="H427" t="s">
        <v>4084</v>
      </c>
      <c r="I427" t="s">
        <v>3937</v>
      </c>
      <c r="J427" t="s">
        <v>1955</v>
      </c>
      <c r="K427" t="s">
        <v>4079</v>
      </c>
      <c r="L427" t="s">
        <v>4083</v>
      </c>
      <c r="M427" t="s">
        <v>4080</v>
      </c>
      <c r="N427" t="s">
        <v>4081</v>
      </c>
      <c r="O427" t="s">
        <v>1960</v>
      </c>
      <c r="P427" t="s">
        <v>3900</v>
      </c>
      <c r="Q427" t="s">
        <v>4074</v>
      </c>
      <c r="R427" t="s">
        <v>4075</v>
      </c>
      <c r="S427" s="34">
        <v>39234</v>
      </c>
      <c r="T427" s="34">
        <v>40422</v>
      </c>
      <c r="U427" t="s">
        <v>1963</v>
      </c>
      <c r="V427" s="13">
        <v>990</v>
      </c>
      <c r="W427">
        <v>16</v>
      </c>
      <c r="X427">
        <v>0</v>
      </c>
      <c r="Y427" s="54">
        <v>0</v>
      </c>
      <c r="AA427" t="s">
        <v>4076</v>
      </c>
      <c r="AM427" t="s">
        <v>1978</v>
      </c>
      <c r="AN427" t="s">
        <v>2007</v>
      </c>
      <c r="AO427" t="s">
        <v>1980</v>
      </c>
      <c r="AP427" t="s">
        <v>2042</v>
      </c>
      <c r="AQ427" t="s">
        <v>4077</v>
      </c>
    </row>
    <row r="428" spans="1:43" ht="23.9" customHeight="1">
      <c r="A428" t="b">
        <v>0</v>
      </c>
      <c r="B428" t="s">
        <v>4085</v>
      </c>
      <c r="C428" t="s">
        <v>1951</v>
      </c>
      <c r="D428" t="s">
        <v>4086</v>
      </c>
      <c r="E428" t="s">
        <v>1100</v>
      </c>
      <c r="F428" t="s">
        <v>1102</v>
      </c>
      <c r="G428" t="s">
        <v>1101</v>
      </c>
      <c r="H428" t="s">
        <v>4087</v>
      </c>
      <c r="I428" t="s">
        <v>4088</v>
      </c>
      <c r="J428" t="s">
        <v>1955</v>
      </c>
      <c r="K428" t="s">
        <v>1100</v>
      </c>
      <c r="L428" t="s">
        <v>4089</v>
      </c>
      <c r="M428" t="s">
        <v>4090</v>
      </c>
      <c r="N428" t="s">
        <v>4091</v>
      </c>
      <c r="O428" t="s">
        <v>1974</v>
      </c>
      <c r="P428" t="s">
        <v>2363</v>
      </c>
      <c r="Q428" t="s">
        <v>38</v>
      </c>
      <c r="R428" t="s">
        <v>4092</v>
      </c>
      <c r="S428" s="34">
        <v>39264</v>
      </c>
      <c r="T428" s="34">
        <v>39692</v>
      </c>
      <c r="U428" t="s">
        <v>1977</v>
      </c>
      <c r="V428" s="13">
        <v>168</v>
      </c>
      <c r="W428">
        <v>136</v>
      </c>
      <c r="X428">
        <v>0</v>
      </c>
      <c r="Y428" s="54">
        <v>0</v>
      </c>
      <c r="AA428" t="s">
        <v>4093</v>
      </c>
      <c r="AM428" t="s">
        <v>1978</v>
      </c>
      <c r="AN428" t="s">
        <v>1979</v>
      </c>
      <c r="AO428" t="s">
        <v>1980</v>
      </c>
      <c r="AQ428" t="s">
        <v>4094</v>
      </c>
    </row>
    <row r="429" spans="1:43" ht="23.9" customHeight="1">
      <c r="A429" t="b">
        <v>1</v>
      </c>
      <c r="B429" t="s">
        <v>4095</v>
      </c>
      <c r="C429" t="s">
        <v>1951</v>
      </c>
      <c r="D429" t="s">
        <v>4096</v>
      </c>
      <c r="E429" t="s">
        <v>417</v>
      </c>
      <c r="F429" t="s">
        <v>419</v>
      </c>
      <c r="G429" t="s">
        <v>418</v>
      </c>
      <c r="H429" t="s">
        <v>4097</v>
      </c>
      <c r="I429" t="s">
        <v>2158</v>
      </c>
      <c r="J429" t="s">
        <v>1955</v>
      </c>
      <c r="K429" t="s">
        <v>4098</v>
      </c>
      <c r="L429" t="s">
        <v>4099</v>
      </c>
      <c r="M429" t="s">
        <v>4100</v>
      </c>
      <c r="N429" t="s">
        <v>4101</v>
      </c>
      <c r="O429" t="s">
        <v>2163</v>
      </c>
      <c r="P429" t="s">
        <v>4102</v>
      </c>
      <c r="Q429" t="s">
        <v>38</v>
      </c>
      <c r="R429" t="s">
        <v>4103</v>
      </c>
      <c r="S429" s="34">
        <v>39203</v>
      </c>
      <c r="T429" s="34">
        <v>39873</v>
      </c>
      <c r="U429" t="s">
        <v>1977</v>
      </c>
      <c r="V429" s="13">
        <v>180</v>
      </c>
      <c r="W429">
        <v>140</v>
      </c>
      <c r="X429">
        <v>0</v>
      </c>
      <c r="Y429" s="54">
        <v>0</v>
      </c>
      <c r="Z429" t="s">
        <v>4104</v>
      </c>
      <c r="AM429" t="s">
        <v>1978</v>
      </c>
      <c r="AN429" t="s">
        <v>2007</v>
      </c>
      <c r="AO429" t="s">
        <v>1980</v>
      </c>
      <c r="AP429" t="s">
        <v>2053</v>
      </c>
      <c r="AQ429" t="s">
        <v>4105</v>
      </c>
    </row>
    <row r="430" spans="1:43" ht="23.9" customHeight="1">
      <c r="A430" t="b">
        <v>1</v>
      </c>
      <c r="B430" t="s">
        <v>4095</v>
      </c>
      <c r="C430" t="s">
        <v>1951</v>
      </c>
      <c r="D430" t="s">
        <v>4096</v>
      </c>
      <c r="E430" t="s">
        <v>417</v>
      </c>
      <c r="F430" t="s">
        <v>419</v>
      </c>
      <c r="G430" t="s">
        <v>418</v>
      </c>
      <c r="H430" t="s">
        <v>4106</v>
      </c>
      <c r="I430" t="s">
        <v>2158</v>
      </c>
      <c r="J430" t="s">
        <v>1955</v>
      </c>
      <c r="K430" t="s">
        <v>4107</v>
      </c>
      <c r="L430" t="s">
        <v>4099</v>
      </c>
      <c r="M430" t="s">
        <v>4108</v>
      </c>
      <c r="N430" t="s">
        <v>4109</v>
      </c>
      <c r="O430" t="s">
        <v>2163</v>
      </c>
      <c r="P430" t="s">
        <v>4102</v>
      </c>
      <c r="Q430" t="s">
        <v>38</v>
      </c>
      <c r="R430" t="s">
        <v>4103</v>
      </c>
      <c r="S430" s="34">
        <v>39203</v>
      </c>
      <c r="T430" s="34">
        <v>39873</v>
      </c>
      <c r="U430" t="s">
        <v>1977</v>
      </c>
      <c r="V430" s="13">
        <v>180</v>
      </c>
      <c r="W430">
        <v>146</v>
      </c>
      <c r="X430">
        <v>0</v>
      </c>
      <c r="Y430" s="54">
        <v>0</v>
      </c>
      <c r="Z430" t="s">
        <v>4104</v>
      </c>
      <c r="AM430" t="s">
        <v>1978</v>
      </c>
      <c r="AN430" t="s">
        <v>2007</v>
      </c>
      <c r="AO430" t="s">
        <v>1980</v>
      </c>
      <c r="AP430" t="s">
        <v>2053</v>
      </c>
      <c r="AQ430" t="s">
        <v>4105</v>
      </c>
    </row>
    <row r="431" spans="1:43" ht="23.9" customHeight="1">
      <c r="A431" t="b">
        <v>1</v>
      </c>
      <c r="B431" t="s">
        <v>4095</v>
      </c>
      <c r="C431" t="s">
        <v>1951</v>
      </c>
      <c r="D431" t="s">
        <v>4096</v>
      </c>
      <c r="E431" t="s">
        <v>417</v>
      </c>
      <c r="F431" t="s">
        <v>419</v>
      </c>
      <c r="G431" t="s">
        <v>418</v>
      </c>
      <c r="H431" t="s">
        <v>4110</v>
      </c>
      <c r="I431" t="s">
        <v>2158</v>
      </c>
      <c r="J431" t="s">
        <v>1955</v>
      </c>
      <c r="K431" t="s">
        <v>4098</v>
      </c>
      <c r="L431" t="s">
        <v>4111</v>
      </c>
      <c r="M431" t="s">
        <v>4100</v>
      </c>
      <c r="N431" t="s">
        <v>4101</v>
      </c>
      <c r="O431" t="s">
        <v>2163</v>
      </c>
      <c r="P431" t="s">
        <v>4102</v>
      </c>
      <c r="Q431" t="s">
        <v>38</v>
      </c>
      <c r="R431" t="s">
        <v>4103</v>
      </c>
      <c r="S431" s="34">
        <v>39203</v>
      </c>
      <c r="T431" s="34">
        <v>39873</v>
      </c>
      <c r="U431" t="s">
        <v>1977</v>
      </c>
      <c r="V431" s="13">
        <v>360</v>
      </c>
      <c r="W431">
        <v>139</v>
      </c>
      <c r="X431">
        <v>0</v>
      </c>
      <c r="Y431" s="54">
        <v>0</v>
      </c>
      <c r="Z431" t="s">
        <v>4104</v>
      </c>
      <c r="AM431" t="s">
        <v>1978</v>
      </c>
      <c r="AN431" t="s">
        <v>2007</v>
      </c>
      <c r="AO431" t="s">
        <v>1980</v>
      </c>
      <c r="AP431" t="s">
        <v>2053</v>
      </c>
      <c r="AQ431" t="s">
        <v>4105</v>
      </c>
    </row>
    <row r="432" spans="1:43" ht="23.9" customHeight="1">
      <c r="A432" t="b">
        <v>1</v>
      </c>
      <c r="B432" t="s">
        <v>4095</v>
      </c>
      <c r="C432" t="s">
        <v>1951</v>
      </c>
      <c r="D432" t="s">
        <v>4096</v>
      </c>
      <c r="E432" t="s">
        <v>417</v>
      </c>
      <c r="F432" t="s">
        <v>419</v>
      </c>
      <c r="G432" t="s">
        <v>418</v>
      </c>
      <c r="H432" t="s">
        <v>4112</v>
      </c>
      <c r="I432" t="s">
        <v>2158</v>
      </c>
      <c r="J432" t="s">
        <v>1955</v>
      </c>
      <c r="K432" t="s">
        <v>4107</v>
      </c>
      <c r="L432" t="s">
        <v>4111</v>
      </c>
      <c r="M432" t="s">
        <v>4108</v>
      </c>
      <c r="N432" t="s">
        <v>4109</v>
      </c>
      <c r="O432" t="s">
        <v>2163</v>
      </c>
      <c r="P432" t="s">
        <v>4102</v>
      </c>
      <c r="Q432" t="s">
        <v>38</v>
      </c>
      <c r="R432" t="s">
        <v>4103</v>
      </c>
      <c r="S432" s="34">
        <v>39203</v>
      </c>
      <c r="T432" s="34">
        <v>39873</v>
      </c>
      <c r="U432" t="s">
        <v>1977</v>
      </c>
      <c r="V432" s="13">
        <v>360</v>
      </c>
      <c r="W432">
        <v>140</v>
      </c>
      <c r="X432">
        <v>0</v>
      </c>
      <c r="Y432" s="54">
        <v>0</v>
      </c>
      <c r="Z432" t="s">
        <v>4104</v>
      </c>
      <c r="AM432" t="s">
        <v>1978</v>
      </c>
      <c r="AN432" t="s">
        <v>2007</v>
      </c>
      <c r="AO432" t="s">
        <v>1980</v>
      </c>
      <c r="AP432" t="s">
        <v>2053</v>
      </c>
      <c r="AQ432" t="s">
        <v>4105</v>
      </c>
    </row>
    <row r="433" spans="1:43" ht="23.9" customHeight="1">
      <c r="A433" t="b">
        <v>1</v>
      </c>
      <c r="B433" t="s">
        <v>4113</v>
      </c>
      <c r="C433" t="s">
        <v>1951</v>
      </c>
      <c r="D433" t="s">
        <v>4114</v>
      </c>
      <c r="E433" t="s">
        <v>1237</v>
      </c>
      <c r="F433" t="s">
        <v>2337</v>
      </c>
      <c r="G433" t="s">
        <v>1238</v>
      </c>
      <c r="H433" t="s">
        <v>4115</v>
      </c>
      <c r="I433" t="s">
        <v>2339</v>
      </c>
      <c r="J433" t="s">
        <v>1955</v>
      </c>
      <c r="K433" t="s">
        <v>4116</v>
      </c>
      <c r="L433" t="s">
        <v>4117</v>
      </c>
      <c r="M433" t="s">
        <v>4118</v>
      </c>
      <c r="N433" t="s">
        <v>2637</v>
      </c>
      <c r="O433" t="s">
        <v>2063</v>
      </c>
      <c r="P433" t="s">
        <v>2064</v>
      </c>
      <c r="Q433" t="s">
        <v>38</v>
      </c>
      <c r="R433" t="s">
        <v>4119</v>
      </c>
      <c r="S433" s="34">
        <v>38991</v>
      </c>
      <c r="T433" s="34">
        <v>39417</v>
      </c>
      <c r="U433" t="s">
        <v>1963</v>
      </c>
      <c r="V433" s="13">
        <v>252</v>
      </c>
      <c r="W433">
        <v>108</v>
      </c>
      <c r="X433">
        <v>12</v>
      </c>
      <c r="Y433" s="54">
        <v>11.11</v>
      </c>
      <c r="AA433" t="s">
        <v>3783</v>
      </c>
      <c r="AM433" t="s">
        <v>1978</v>
      </c>
      <c r="AO433" t="s">
        <v>1980</v>
      </c>
      <c r="AQ433" t="s">
        <v>4120</v>
      </c>
    </row>
    <row r="434" spans="1:43" ht="23.9" customHeight="1">
      <c r="A434" t="b">
        <v>0</v>
      </c>
      <c r="B434" t="s">
        <v>4121</v>
      </c>
      <c r="C434" t="s">
        <v>1951</v>
      </c>
      <c r="D434" t="s">
        <v>4122</v>
      </c>
      <c r="E434" t="s">
        <v>417</v>
      </c>
      <c r="F434" t="s">
        <v>419</v>
      </c>
      <c r="G434" t="s">
        <v>418</v>
      </c>
      <c r="H434" t="s">
        <v>4123</v>
      </c>
      <c r="I434" t="s">
        <v>2158</v>
      </c>
      <c r="J434" t="s">
        <v>1955</v>
      </c>
      <c r="K434" t="s">
        <v>4124</v>
      </c>
      <c r="L434" t="s">
        <v>4125</v>
      </c>
      <c r="M434" t="s">
        <v>4126</v>
      </c>
      <c r="N434" t="s">
        <v>4127</v>
      </c>
      <c r="O434" t="s">
        <v>2163</v>
      </c>
      <c r="P434" t="s">
        <v>4128</v>
      </c>
      <c r="Q434" t="s">
        <v>38</v>
      </c>
      <c r="R434" t="s">
        <v>4129</v>
      </c>
      <c r="S434" s="34">
        <v>39301</v>
      </c>
      <c r="T434" s="34">
        <v>42204</v>
      </c>
      <c r="U434" t="s">
        <v>1977</v>
      </c>
      <c r="V434" s="13">
        <v>2555</v>
      </c>
      <c r="W434">
        <v>2206</v>
      </c>
      <c r="X434">
        <v>1</v>
      </c>
      <c r="Y434" s="54">
        <v>4.5330915999999999E-2</v>
      </c>
      <c r="AJ434" t="s">
        <v>4130</v>
      </c>
      <c r="AM434" t="s">
        <v>1978</v>
      </c>
      <c r="AO434" t="s">
        <v>1980</v>
      </c>
      <c r="AQ434" t="s">
        <v>4131</v>
      </c>
    </row>
    <row r="435" spans="1:43" ht="23.9" customHeight="1">
      <c r="A435" t="b">
        <v>0</v>
      </c>
      <c r="B435" t="s">
        <v>4121</v>
      </c>
      <c r="C435" t="s">
        <v>1951</v>
      </c>
      <c r="D435" t="s">
        <v>4122</v>
      </c>
      <c r="E435" t="s">
        <v>417</v>
      </c>
      <c r="F435" t="s">
        <v>419</v>
      </c>
      <c r="G435" t="s">
        <v>418</v>
      </c>
      <c r="H435" t="s">
        <v>4132</v>
      </c>
      <c r="I435" t="s">
        <v>2158</v>
      </c>
      <c r="J435" t="s">
        <v>1955</v>
      </c>
      <c r="K435" t="s">
        <v>2159</v>
      </c>
      <c r="L435" t="s">
        <v>4125</v>
      </c>
      <c r="M435" t="s">
        <v>4133</v>
      </c>
      <c r="N435" t="s">
        <v>4127</v>
      </c>
      <c r="O435" t="s">
        <v>2163</v>
      </c>
      <c r="P435" t="s">
        <v>4128</v>
      </c>
      <c r="Q435" t="s">
        <v>38</v>
      </c>
      <c r="R435" t="s">
        <v>4129</v>
      </c>
      <c r="S435" s="34">
        <v>39301</v>
      </c>
      <c r="T435" s="34">
        <v>42204</v>
      </c>
      <c r="U435" t="s">
        <v>1977</v>
      </c>
      <c r="V435" s="13">
        <v>2555</v>
      </c>
      <c r="W435">
        <v>2343</v>
      </c>
      <c r="X435">
        <v>0</v>
      </c>
      <c r="Y435" s="54">
        <v>0</v>
      </c>
      <c r="AJ435" t="s">
        <v>4134</v>
      </c>
      <c r="AM435" t="s">
        <v>1978</v>
      </c>
      <c r="AO435" t="s">
        <v>1980</v>
      </c>
      <c r="AQ435" t="s">
        <v>4131</v>
      </c>
    </row>
    <row r="436" spans="1:43" ht="23.9" customHeight="1">
      <c r="A436" t="b">
        <v>1</v>
      </c>
      <c r="B436" t="s">
        <v>3050</v>
      </c>
      <c r="C436" t="s">
        <v>1951</v>
      </c>
      <c r="D436" t="s">
        <v>3051</v>
      </c>
      <c r="E436" t="s">
        <v>800</v>
      </c>
      <c r="F436" t="s">
        <v>802</v>
      </c>
      <c r="G436" t="s">
        <v>801</v>
      </c>
      <c r="H436" t="s">
        <v>4135</v>
      </c>
      <c r="I436" t="s">
        <v>4136</v>
      </c>
      <c r="J436" t="s">
        <v>2175</v>
      </c>
      <c r="K436" t="s">
        <v>3054</v>
      </c>
      <c r="L436" t="s">
        <v>3055</v>
      </c>
      <c r="M436" t="s">
        <v>3056</v>
      </c>
      <c r="N436" t="s">
        <v>3057</v>
      </c>
      <c r="O436" t="s">
        <v>1960</v>
      </c>
      <c r="P436" t="s">
        <v>3058</v>
      </c>
      <c r="Q436" t="s">
        <v>38</v>
      </c>
      <c r="R436" t="s">
        <v>3059</v>
      </c>
      <c r="S436" s="34">
        <v>43755</v>
      </c>
      <c r="T436" s="34">
        <v>44596</v>
      </c>
      <c r="U436" t="s">
        <v>1963</v>
      </c>
      <c r="V436" s="13">
        <v>0</v>
      </c>
      <c r="W436">
        <v>22</v>
      </c>
      <c r="X436">
        <v>2</v>
      </c>
      <c r="Y436" s="54">
        <v>9.1</v>
      </c>
      <c r="Z436" t="s">
        <v>3060</v>
      </c>
      <c r="AM436" t="s">
        <v>1978</v>
      </c>
      <c r="AN436" t="s">
        <v>1979</v>
      </c>
      <c r="AO436" t="s">
        <v>1980</v>
      </c>
      <c r="AP436" t="s">
        <v>2053</v>
      </c>
      <c r="AQ436" t="s">
        <v>3062</v>
      </c>
    </row>
    <row r="437" spans="1:43" ht="23.9" customHeight="1">
      <c r="A437" t="b">
        <v>0</v>
      </c>
      <c r="B437" t="s">
        <v>4137</v>
      </c>
      <c r="C437" t="s">
        <v>1951</v>
      </c>
      <c r="D437" t="s">
        <v>4138</v>
      </c>
      <c r="E437" t="s">
        <v>1160</v>
      </c>
      <c r="F437" t="s">
        <v>1162</v>
      </c>
      <c r="G437" t="s">
        <v>1161</v>
      </c>
      <c r="H437" t="s">
        <v>4139</v>
      </c>
      <c r="I437" t="s">
        <v>2451</v>
      </c>
      <c r="J437" t="s">
        <v>1955</v>
      </c>
      <c r="K437" t="s">
        <v>1160</v>
      </c>
      <c r="L437" t="s">
        <v>4140</v>
      </c>
      <c r="M437" t="s">
        <v>4141</v>
      </c>
      <c r="N437" t="s">
        <v>4142</v>
      </c>
      <c r="O437" t="s">
        <v>1960</v>
      </c>
      <c r="P437" t="s">
        <v>4143</v>
      </c>
      <c r="Q437" t="s">
        <v>4144</v>
      </c>
      <c r="R437" t="s">
        <v>4145</v>
      </c>
      <c r="S437" s="34">
        <v>39932</v>
      </c>
      <c r="T437" s="34">
        <v>40946</v>
      </c>
      <c r="U437" t="s">
        <v>1963</v>
      </c>
      <c r="V437" s="13">
        <v>28</v>
      </c>
      <c r="W437">
        <v>26</v>
      </c>
      <c r="X437">
        <v>1</v>
      </c>
      <c r="Y437" s="54">
        <v>3.8</v>
      </c>
      <c r="Z437" t="s">
        <v>4146</v>
      </c>
      <c r="AM437" t="s">
        <v>1978</v>
      </c>
      <c r="AN437" t="s">
        <v>2007</v>
      </c>
      <c r="AO437" t="s">
        <v>2008</v>
      </c>
      <c r="AP437" t="s">
        <v>2009</v>
      </c>
      <c r="AQ437" t="s">
        <v>4147</v>
      </c>
    </row>
    <row r="438" spans="1:43" ht="23.9" customHeight="1">
      <c r="A438" t="b">
        <v>0</v>
      </c>
      <c r="B438" t="s">
        <v>4137</v>
      </c>
      <c r="C438" t="s">
        <v>1951</v>
      </c>
      <c r="D438" t="s">
        <v>4138</v>
      </c>
      <c r="E438" t="s">
        <v>1160</v>
      </c>
      <c r="F438" t="s">
        <v>1162</v>
      </c>
      <c r="G438" t="s">
        <v>1161</v>
      </c>
      <c r="H438" t="s">
        <v>4148</v>
      </c>
      <c r="I438" t="s">
        <v>2451</v>
      </c>
      <c r="J438" t="s">
        <v>1955</v>
      </c>
      <c r="K438" t="s">
        <v>1160</v>
      </c>
      <c r="L438" t="s">
        <v>4149</v>
      </c>
      <c r="M438" t="s">
        <v>4141</v>
      </c>
      <c r="N438" t="s">
        <v>4142</v>
      </c>
      <c r="O438" t="s">
        <v>1960</v>
      </c>
      <c r="P438" t="s">
        <v>4143</v>
      </c>
      <c r="Q438" t="s">
        <v>4144</v>
      </c>
      <c r="R438" t="s">
        <v>4145</v>
      </c>
      <c r="S438" s="34">
        <v>39932</v>
      </c>
      <c r="T438" s="34">
        <v>40946</v>
      </c>
      <c r="U438" t="s">
        <v>1963</v>
      </c>
      <c r="V438" s="13">
        <v>42</v>
      </c>
      <c r="W438">
        <v>22</v>
      </c>
      <c r="X438">
        <v>0</v>
      </c>
      <c r="Y438" s="54">
        <v>0</v>
      </c>
      <c r="Z438" t="s">
        <v>4146</v>
      </c>
      <c r="AM438" t="s">
        <v>1978</v>
      </c>
      <c r="AN438" t="s">
        <v>2007</v>
      </c>
      <c r="AO438" t="s">
        <v>2008</v>
      </c>
      <c r="AP438" t="s">
        <v>2009</v>
      </c>
      <c r="AQ438" t="s">
        <v>4147</v>
      </c>
    </row>
    <row r="439" spans="1:43" ht="23.9" customHeight="1">
      <c r="A439" t="b">
        <v>0</v>
      </c>
      <c r="B439" t="s">
        <v>4137</v>
      </c>
      <c r="C439" t="s">
        <v>1951</v>
      </c>
      <c r="D439" t="s">
        <v>4138</v>
      </c>
      <c r="E439" t="s">
        <v>1160</v>
      </c>
      <c r="F439" t="s">
        <v>1162</v>
      </c>
      <c r="G439" t="s">
        <v>1161</v>
      </c>
      <c r="H439" t="s">
        <v>4150</v>
      </c>
      <c r="I439" t="s">
        <v>2451</v>
      </c>
      <c r="J439" t="s">
        <v>1955</v>
      </c>
      <c r="K439" t="s">
        <v>1160</v>
      </c>
      <c r="L439" t="s">
        <v>4151</v>
      </c>
      <c r="M439" t="s">
        <v>4141</v>
      </c>
      <c r="N439" t="s">
        <v>4142</v>
      </c>
      <c r="O439" t="s">
        <v>1960</v>
      </c>
      <c r="P439" t="s">
        <v>4143</v>
      </c>
      <c r="Q439" t="s">
        <v>4144</v>
      </c>
      <c r="R439" t="s">
        <v>4145</v>
      </c>
      <c r="S439" s="34">
        <v>39932</v>
      </c>
      <c r="T439" s="34">
        <v>40946</v>
      </c>
      <c r="U439" t="s">
        <v>1963</v>
      </c>
      <c r="V439" s="13">
        <v>113</v>
      </c>
      <c r="W439">
        <v>11</v>
      </c>
      <c r="X439">
        <v>0</v>
      </c>
      <c r="Y439" s="54">
        <v>0</v>
      </c>
      <c r="Z439" t="s">
        <v>4146</v>
      </c>
      <c r="AM439" t="s">
        <v>1978</v>
      </c>
      <c r="AN439" t="s">
        <v>2007</v>
      </c>
      <c r="AO439" t="s">
        <v>2008</v>
      </c>
      <c r="AP439" t="s">
        <v>2009</v>
      </c>
      <c r="AQ439" t="s">
        <v>4147</v>
      </c>
    </row>
    <row r="440" spans="1:43" ht="23.9" customHeight="1">
      <c r="A440" t="b">
        <v>0</v>
      </c>
      <c r="B440" t="s">
        <v>4137</v>
      </c>
      <c r="C440" t="s">
        <v>1951</v>
      </c>
      <c r="D440" t="s">
        <v>4138</v>
      </c>
      <c r="E440" t="s">
        <v>1160</v>
      </c>
      <c r="F440" t="s">
        <v>1162</v>
      </c>
      <c r="G440" t="s">
        <v>1161</v>
      </c>
      <c r="H440" t="s">
        <v>4152</v>
      </c>
      <c r="I440" t="s">
        <v>2451</v>
      </c>
      <c r="J440" t="s">
        <v>1955</v>
      </c>
      <c r="K440" t="s">
        <v>1160</v>
      </c>
      <c r="L440" t="s">
        <v>4153</v>
      </c>
      <c r="M440" t="s">
        <v>4141</v>
      </c>
      <c r="N440" t="s">
        <v>4142</v>
      </c>
      <c r="O440" t="s">
        <v>1960</v>
      </c>
      <c r="P440" t="s">
        <v>4143</v>
      </c>
      <c r="Q440" t="s">
        <v>4144</v>
      </c>
      <c r="R440" t="s">
        <v>4145</v>
      </c>
      <c r="S440" s="34">
        <v>39932</v>
      </c>
      <c r="T440" s="34">
        <v>40946</v>
      </c>
      <c r="U440" t="s">
        <v>1963</v>
      </c>
      <c r="V440" s="13">
        <v>113</v>
      </c>
      <c r="W440">
        <v>23</v>
      </c>
      <c r="X440">
        <v>1</v>
      </c>
      <c r="Y440" s="54">
        <v>4.3</v>
      </c>
      <c r="Z440" t="s">
        <v>4146</v>
      </c>
      <c r="AM440" t="s">
        <v>1978</v>
      </c>
      <c r="AN440" t="s">
        <v>2007</v>
      </c>
      <c r="AO440" t="s">
        <v>2008</v>
      </c>
      <c r="AP440" t="s">
        <v>2009</v>
      </c>
      <c r="AQ440" t="s">
        <v>4147</v>
      </c>
    </row>
    <row r="441" spans="1:43" ht="23.9" customHeight="1">
      <c r="A441" t="b">
        <v>1</v>
      </c>
      <c r="B441" t="s">
        <v>4154</v>
      </c>
      <c r="C441" t="s">
        <v>1951</v>
      </c>
      <c r="D441" t="s">
        <v>4155</v>
      </c>
      <c r="E441" t="s">
        <v>836</v>
      </c>
      <c r="F441" t="s">
        <v>838</v>
      </c>
      <c r="G441" t="s">
        <v>837</v>
      </c>
      <c r="H441" t="s">
        <v>4156</v>
      </c>
      <c r="I441" t="s">
        <v>3704</v>
      </c>
      <c r="J441" t="s">
        <v>2175</v>
      </c>
      <c r="K441" t="s">
        <v>2432</v>
      </c>
      <c r="L441" t="s">
        <v>3107</v>
      </c>
      <c r="M441" t="s">
        <v>4157</v>
      </c>
      <c r="N441" t="s">
        <v>4158</v>
      </c>
      <c r="O441" t="s">
        <v>2063</v>
      </c>
      <c r="P441" t="s">
        <v>4159</v>
      </c>
      <c r="Q441" t="s">
        <v>38</v>
      </c>
      <c r="R441" t="s">
        <v>4160</v>
      </c>
      <c r="S441" s="34">
        <v>43812</v>
      </c>
      <c r="T441" s="34">
        <v>45504</v>
      </c>
      <c r="U441" t="s">
        <v>1963</v>
      </c>
      <c r="V441" s="13">
        <v>0</v>
      </c>
      <c r="W441">
        <v>58</v>
      </c>
      <c r="X441">
        <v>5</v>
      </c>
      <c r="Y441" s="54">
        <v>8.6</v>
      </c>
      <c r="Z441" t="s">
        <v>4161</v>
      </c>
      <c r="AJ441" t="s">
        <v>4162</v>
      </c>
      <c r="AM441" t="s">
        <v>1978</v>
      </c>
      <c r="AO441" t="s">
        <v>1980</v>
      </c>
      <c r="AP441" t="s">
        <v>2009</v>
      </c>
      <c r="AQ441" t="s">
        <v>4163</v>
      </c>
    </row>
    <row r="442" spans="1:43" ht="23.9" customHeight="1">
      <c r="A442" t="b">
        <v>1</v>
      </c>
      <c r="B442" t="s">
        <v>4164</v>
      </c>
      <c r="C442" t="s">
        <v>1951</v>
      </c>
      <c r="D442" t="s">
        <v>4165</v>
      </c>
      <c r="E442" t="s">
        <v>820</v>
      </c>
      <c r="F442" t="s">
        <v>852</v>
      </c>
      <c r="G442" t="s">
        <v>851</v>
      </c>
      <c r="H442" t="s">
        <v>4166</v>
      </c>
      <c r="I442" t="s">
        <v>2803</v>
      </c>
      <c r="J442" t="s">
        <v>2175</v>
      </c>
      <c r="K442" t="s">
        <v>4167</v>
      </c>
      <c r="L442" t="s">
        <v>4168</v>
      </c>
      <c r="M442" t="s">
        <v>4169</v>
      </c>
      <c r="N442" t="s">
        <v>4170</v>
      </c>
      <c r="O442" t="s">
        <v>1960</v>
      </c>
      <c r="P442" t="s">
        <v>4171</v>
      </c>
      <c r="Q442" t="s">
        <v>38</v>
      </c>
      <c r="R442" t="s">
        <v>4172</v>
      </c>
      <c r="S442" s="34">
        <v>41694</v>
      </c>
      <c r="T442" s="34">
        <v>44009</v>
      </c>
      <c r="U442" t="s">
        <v>1963</v>
      </c>
      <c r="V442" s="13">
        <v>1</v>
      </c>
      <c r="W442">
        <v>349</v>
      </c>
      <c r="X442">
        <v>30</v>
      </c>
      <c r="Y442" s="54">
        <v>8.6</v>
      </c>
      <c r="Z442" t="s">
        <v>4173</v>
      </c>
      <c r="AD442" t="s">
        <v>41</v>
      </c>
      <c r="AG442">
        <v>30</v>
      </c>
      <c r="AH442">
        <v>20</v>
      </c>
      <c r="AI442">
        <v>66.666666669999998</v>
      </c>
      <c r="AJ442" t="s">
        <v>4174</v>
      </c>
      <c r="AM442" t="s">
        <v>1978</v>
      </c>
      <c r="AN442" t="s">
        <v>2007</v>
      </c>
      <c r="AO442" t="s">
        <v>4175</v>
      </c>
      <c r="AP442" t="s">
        <v>2042</v>
      </c>
      <c r="AQ442" t="s">
        <v>4176</v>
      </c>
    </row>
    <row r="443" spans="1:43" ht="23.9" customHeight="1">
      <c r="A443" t="b">
        <v>1</v>
      </c>
      <c r="B443" t="s">
        <v>3177</v>
      </c>
      <c r="C443" t="s">
        <v>1951</v>
      </c>
      <c r="D443" t="s">
        <v>3178</v>
      </c>
      <c r="E443" t="s">
        <v>1160</v>
      </c>
      <c r="F443" t="s">
        <v>1162</v>
      </c>
      <c r="G443" t="s">
        <v>1161</v>
      </c>
      <c r="H443" t="s">
        <v>4177</v>
      </c>
      <c r="I443" t="s">
        <v>2451</v>
      </c>
      <c r="J443" t="s">
        <v>2175</v>
      </c>
      <c r="K443" t="s">
        <v>2178</v>
      </c>
      <c r="L443" t="s">
        <v>2025</v>
      </c>
      <c r="M443" t="s">
        <v>4178</v>
      </c>
      <c r="N443" t="s">
        <v>4179</v>
      </c>
      <c r="O443" t="s">
        <v>1974</v>
      </c>
      <c r="P443" t="s">
        <v>3183</v>
      </c>
      <c r="Q443" t="s">
        <v>38</v>
      </c>
      <c r="R443" t="s">
        <v>3184</v>
      </c>
      <c r="S443" s="34">
        <v>42431</v>
      </c>
      <c r="T443" s="34">
        <v>43418</v>
      </c>
      <c r="U443" t="s">
        <v>1977</v>
      </c>
      <c r="V443" s="13">
        <v>0</v>
      </c>
      <c r="W443">
        <v>281</v>
      </c>
      <c r="X443">
        <v>24</v>
      </c>
      <c r="Y443" s="54">
        <v>8.5</v>
      </c>
      <c r="Z443" t="s">
        <v>3185</v>
      </c>
      <c r="AA443" t="s">
        <v>2025</v>
      </c>
      <c r="AM443" t="s">
        <v>1978</v>
      </c>
      <c r="AN443" t="s">
        <v>2007</v>
      </c>
      <c r="AO443" t="s">
        <v>2008</v>
      </c>
      <c r="AP443" t="s">
        <v>2009</v>
      </c>
      <c r="AQ443" t="s">
        <v>3186</v>
      </c>
    </row>
    <row r="444" spans="1:43" ht="23.9" customHeight="1">
      <c r="A444" t="b">
        <v>1</v>
      </c>
      <c r="B444" t="s">
        <v>3299</v>
      </c>
      <c r="C444" t="s">
        <v>1951</v>
      </c>
      <c r="D444" t="s">
        <v>3300</v>
      </c>
      <c r="E444" t="s">
        <v>1160</v>
      </c>
      <c r="F444" t="s">
        <v>1162</v>
      </c>
      <c r="G444" t="s">
        <v>1161</v>
      </c>
      <c r="H444" t="s">
        <v>4180</v>
      </c>
      <c r="I444" t="s">
        <v>2451</v>
      </c>
      <c r="J444" t="s">
        <v>2175</v>
      </c>
      <c r="K444" t="s">
        <v>4181</v>
      </c>
      <c r="L444" t="s">
        <v>2025</v>
      </c>
      <c r="M444" t="s">
        <v>4182</v>
      </c>
      <c r="N444" t="s">
        <v>4183</v>
      </c>
      <c r="O444" t="s">
        <v>1974</v>
      </c>
      <c r="P444" t="s">
        <v>3305</v>
      </c>
      <c r="Q444" t="s">
        <v>4184</v>
      </c>
      <c r="R444" t="s">
        <v>3307</v>
      </c>
      <c r="S444" s="34">
        <v>42206</v>
      </c>
      <c r="T444" s="34">
        <v>43523</v>
      </c>
      <c r="U444" t="s">
        <v>1977</v>
      </c>
      <c r="V444" s="13">
        <v>0</v>
      </c>
      <c r="W444">
        <v>985</v>
      </c>
      <c r="X444">
        <v>83</v>
      </c>
      <c r="Y444" s="54">
        <v>8.4</v>
      </c>
      <c r="AJ444" t="s">
        <v>3347</v>
      </c>
      <c r="AM444" t="s">
        <v>1978</v>
      </c>
      <c r="AN444" t="s">
        <v>2007</v>
      </c>
      <c r="AO444" t="s">
        <v>2008</v>
      </c>
      <c r="AP444" t="s">
        <v>2042</v>
      </c>
      <c r="AQ444" t="s">
        <v>3308</v>
      </c>
    </row>
    <row r="445" spans="1:43" ht="23.9" customHeight="1">
      <c r="A445" t="b">
        <v>0</v>
      </c>
      <c r="B445" t="s">
        <v>4185</v>
      </c>
      <c r="C445" t="s">
        <v>1951</v>
      </c>
      <c r="D445" t="s">
        <v>4186</v>
      </c>
      <c r="E445" t="s">
        <v>303</v>
      </c>
      <c r="F445" t="s">
        <v>305</v>
      </c>
      <c r="G445" t="s">
        <v>304</v>
      </c>
      <c r="H445" t="s">
        <v>4187</v>
      </c>
      <c r="I445" t="s">
        <v>2310</v>
      </c>
      <c r="J445" t="s">
        <v>1955</v>
      </c>
      <c r="K445" t="s">
        <v>4188</v>
      </c>
      <c r="L445" t="s">
        <v>4189</v>
      </c>
      <c r="M445" t="s">
        <v>4190</v>
      </c>
      <c r="N445" t="s">
        <v>4191</v>
      </c>
      <c r="O445" t="s">
        <v>1974</v>
      </c>
      <c r="P445" t="s">
        <v>2028</v>
      </c>
      <c r="Q445" t="s">
        <v>38</v>
      </c>
      <c r="R445" t="s">
        <v>4192</v>
      </c>
      <c r="S445" s="34">
        <v>39366</v>
      </c>
      <c r="T445" s="34">
        <v>40038</v>
      </c>
      <c r="U445" t="s">
        <v>1963</v>
      </c>
      <c r="V445" s="13">
        <v>42</v>
      </c>
      <c r="W445">
        <v>115</v>
      </c>
      <c r="X445">
        <v>0</v>
      </c>
      <c r="Y445" s="54">
        <v>0</v>
      </c>
      <c r="Z445" t="s">
        <v>4193</v>
      </c>
      <c r="AM445" t="s">
        <v>1978</v>
      </c>
      <c r="AO445" t="s">
        <v>1980</v>
      </c>
      <c r="AQ445" t="s">
        <v>4194</v>
      </c>
    </row>
    <row r="446" spans="1:43" ht="23.9" customHeight="1">
      <c r="A446" t="b">
        <v>0</v>
      </c>
      <c r="B446" t="s">
        <v>4185</v>
      </c>
      <c r="C446" t="s">
        <v>1951</v>
      </c>
      <c r="D446" t="s">
        <v>4186</v>
      </c>
      <c r="E446" t="s">
        <v>303</v>
      </c>
      <c r="F446" t="s">
        <v>305</v>
      </c>
      <c r="G446" t="s">
        <v>304</v>
      </c>
      <c r="H446" t="s">
        <v>4195</v>
      </c>
      <c r="I446" t="s">
        <v>2310</v>
      </c>
      <c r="J446" t="s">
        <v>1955</v>
      </c>
      <c r="K446" t="s">
        <v>4188</v>
      </c>
      <c r="L446" t="s">
        <v>4196</v>
      </c>
      <c r="M446" t="s">
        <v>4190</v>
      </c>
      <c r="N446" t="s">
        <v>4191</v>
      </c>
      <c r="O446" t="s">
        <v>1974</v>
      </c>
      <c r="P446" t="s">
        <v>2028</v>
      </c>
      <c r="Q446" t="s">
        <v>38</v>
      </c>
      <c r="R446" t="s">
        <v>4192</v>
      </c>
      <c r="S446" s="34">
        <v>39366</v>
      </c>
      <c r="T446" s="34">
        <v>40038</v>
      </c>
      <c r="U446" t="s">
        <v>1963</v>
      </c>
      <c r="V446" s="13">
        <v>42</v>
      </c>
      <c r="W446">
        <v>115</v>
      </c>
      <c r="X446">
        <v>0</v>
      </c>
      <c r="Y446" s="54">
        <v>0</v>
      </c>
      <c r="Z446" t="s">
        <v>4193</v>
      </c>
      <c r="AM446" t="s">
        <v>1978</v>
      </c>
      <c r="AO446" t="s">
        <v>1980</v>
      </c>
      <c r="AQ446" t="s">
        <v>4194</v>
      </c>
    </row>
    <row r="447" spans="1:43" ht="23.9" customHeight="1">
      <c r="A447" t="b">
        <v>0</v>
      </c>
      <c r="B447" t="s">
        <v>4185</v>
      </c>
      <c r="C447" t="s">
        <v>1951</v>
      </c>
      <c r="D447" t="s">
        <v>4186</v>
      </c>
      <c r="E447" t="s">
        <v>303</v>
      </c>
      <c r="F447" t="s">
        <v>305</v>
      </c>
      <c r="G447" t="s">
        <v>304</v>
      </c>
      <c r="H447" t="s">
        <v>4197</v>
      </c>
      <c r="I447" t="s">
        <v>2310</v>
      </c>
      <c r="J447" t="s">
        <v>1955</v>
      </c>
      <c r="K447" t="s">
        <v>4188</v>
      </c>
      <c r="L447" t="s">
        <v>4198</v>
      </c>
      <c r="M447" t="s">
        <v>4190</v>
      </c>
      <c r="N447" t="s">
        <v>4191</v>
      </c>
      <c r="O447" t="s">
        <v>1974</v>
      </c>
      <c r="P447" t="s">
        <v>2028</v>
      </c>
      <c r="Q447" t="s">
        <v>38</v>
      </c>
      <c r="R447" t="s">
        <v>4192</v>
      </c>
      <c r="S447" s="34">
        <v>39366</v>
      </c>
      <c r="T447" s="34">
        <v>40038</v>
      </c>
      <c r="U447" t="s">
        <v>1963</v>
      </c>
      <c r="V447" s="13">
        <v>84</v>
      </c>
      <c r="W447">
        <v>115</v>
      </c>
      <c r="X447">
        <v>0</v>
      </c>
      <c r="Y447" s="54">
        <v>0</v>
      </c>
      <c r="Z447" t="s">
        <v>4193</v>
      </c>
      <c r="AM447" t="s">
        <v>1978</v>
      </c>
      <c r="AO447" t="s">
        <v>1980</v>
      </c>
      <c r="AQ447" t="s">
        <v>4194</v>
      </c>
    </row>
    <row r="448" spans="1:43" ht="23.9" customHeight="1">
      <c r="A448" t="b">
        <v>0</v>
      </c>
      <c r="B448" t="s">
        <v>4185</v>
      </c>
      <c r="C448" t="s">
        <v>1951</v>
      </c>
      <c r="D448" t="s">
        <v>4186</v>
      </c>
      <c r="E448" t="s">
        <v>303</v>
      </c>
      <c r="F448" t="s">
        <v>305</v>
      </c>
      <c r="G448" t="s">
        <v>304</v>
      </c>
      <c r="H448" t="s">
        <v>4199</v>
      </c>
      <c r="I448" t="s">
        <v>2310</v>
      </c>
      <c r="J448" t="s">
        <v>1955</v>
      </c>
      <c r="K448" t="s">
        <v>4188</v>
      </c>
      <c r="L448" t="s">
        <v>4200</v>
      </c>
      <c r="M448" t="s">
        <v>4190</v>
      </c>
      <c r="N448" t="s">
        <v>4191</v>
      </c>
      <c r="O448" t="s">
        <v>1974</v>
      </c>
      <c r="P448" t="s">
        <v>2028</v>
      </c>
      <c r="Q448" t="s">
        <v>38</v>
      </c>
      <c r="R448" t="s">
        <v>4192</v>
      </c>
      <c r="S448" s="34">
        <v>39366</v>
      </c>
      <c r="T448" s="34">
        <v>40038</v>
      </c>
      <c r="U448" t="s">
        <v>1963</v>
      </c>
      <c r="V448" s="13">
        <v>84</v>
      </c>
      <c r="W448">
        <v>115</v>
      </c>
      <c r="X448">
        <v>0</v>
      </c>
      <c r="Y448" s="54">
        <v>0</v>
      </c>
      <c r="Z448" t="s">
        <v>4193</v>
      </c>
      <c r="AM448" t="s">
        <v>1978</v>
      </c>
      <c r="AO448" t="s">
        <v>1980</v>
      </c>
      <c r="AQ448" t="s">
        <v>4194</v>
      </c>
    </row>
    <row r="449" spans="1:43" ht="23.9" customHeight="1">
      <c r="A449" t="b">
        <v>0</v>
      </c>
      <c r="B449" t="s">
        <v>4185</v>
      </c>
      <c r="C449" t="s">
        <v>1951</v>
      </c>
      <c r="D449" t="s">
        <v>4186</v>
      </c>
      <c r="E449" t="s">
        <v>303</v>
      </c>
      <c r="F449" t="s">
        <v>305</v>
      </c>
      <c r="G449" t="s">
        <v>304</v>
      </c>
      <c r="H449" t="s">
        <v>4201</v>
      </c>
      <c r="I449" t="s">
        <v>2310</v>
      </c>
      <c r="J449" t="s">
        <v>1955</v>
      </c>
      <c r="K449" t="s">
        <v>4188</v>
      </c>
      <c r="L449" t="s">
        <v>4202</v>
      </c>
      <c r="M449" t="s">
        <v>4190</v>
      </c>
      <c r="N449" t="s">
        <v>4191</v>
      </c>
      <c r="O449" t="s">
        <v>1974</v>
      </c>
      <c r="P449" t="s">
        <v>2028</v>
      </c>
      <c r="Q449" t="s">
        <v>38</v>
      </c>
      <c r="R449" t="s">
        <v>4192</v>
      </c>
      <c r="S449" s="34">
        <v>39366</v>
      </c>
      <c r="T449" s="34">
        <v>40038</v>
      </c>
      <c r="U449" t="s">
        <v>1963</v>
      </c>
      <c r="V449" s="13">
        <v>168</v>
      </c>
      <c r="W449">
        <v>115</v>
      </c>
      <c r="X449">
        <v>0</v>
      </c>
      <c r="Y449" s="54">
        <v>0</v>
      </c>
      <c r="Z449" t="s">
        <v>4193</v>
      </c>
      <c r="AM449" t="s">
        <v>1978</v>
      </c>
      <c r="AO449" t="s">
        <v>1980</v>
      </c>
      <c r="AQ449" t="s">
        <v>4194</v>
      </c>
    </row>
    <row r="450" spans="1:43" ht="23.9" customHeight="1">
      <c r="A450" t="b">
        <v>0</v>
      </c>
      <c r="B450" t="s">
        <v>4185</v>
      </c>
      <c r="C450" t="s">
        <v>1951</v>
      </c>
      <c r="D450" t="s">
        <v>4186</v>
      </c>
      <c r="E450" t="s">
        <v>303</v>
      </c>
      <c r="F450" t="s">
        <v>305</v>
      </c>
      <c r="G450" t="s">
        <v>304</v>
      </c>
      <c r="H450" t="s">
        <v>4203</v>
      </c>
      <c r="I450" t="s">
        <v>2310</v>
      </c>
      <c r="J450" t="s">
        <v>1955</v>
      </c>
      <c r="K450" t="s">
        <v>4188</v>
      </c>
      <c r="L450" t="s">
        <v>4204</v>
      </c>
      <c r="M450" t="s">
        <v>4190</v>
      </c>
      <c r="N450" t="s">
        <v>4191</v>
      </c>
      <c r="O450" t="s">
        <v>1974</v>
      </c>
      <c r="P450" t="s">
        <v>2028</v>
      </c>
      <c r="Q450" t="s">
        <v>38</v>
      </c>
      <c r="R450" t="s">
        <v>4192</v>
      </c>
      <c r="S450" s="34">
        <v>39366</v>
      </c>
      <c r="T450" s="34">
        <v>40038</v>
      </c>
      <c r="U450" t="s">
        <v>1963</v>
      </c>
      <c r="V450" s="13">
        <v>168</v>
      </c>
      <c r="W450">
        <v>115</v>
      </c>
      <c r="X450">
        <v>0</v>
      </c>
      <c r="Y450" s="54">
        <v>0</v>
      </c>
      <c r="Z450" t="s">
        <v>4193</v>
      </c>
      <c r="AM450" t="s">
        <v>1978</v>
      </c>
      <c r="AO450" t="s">
        <v>1980</v>
      </c>
      <c r="AQ450" t="s">
        <v>4194</v>
      </c>
    </row>
    <row r="451" spans="1:43" ht="23.9" customHeight="1">
      <c r="A451" t="b">
        <v>0</v>
      </c>
      <c r="B451" t="s">
        <v>4185</v>
      </c>
      <c r="C451" t="s">
        <v>1951</v>
      </c>
      <c r="D451" t="s">
        <v>4186</v>
      </c>
      <c r="E451" t="s">
        <v>303</v>
      </c>
      <c r="F451" t="s">
        <v>305</v>
      </c>
      <c r="G451" t="s">
        <v>304</v>
      </c>
      <c r="H451" t="s">
        <v>4205</v>
      </c>
      <c r="I451" t="s">
        <v>2310</v>
      </c>
      <c r="J451" t="s">
        <v>1955</v>
      </c>
      <c r="K451" t="s">
        <v>4188</v>
      </c>
      <c r="L451" t="s">
        <v>4206</v>
      </c>
      <c r="M451" t="s">
        <v>4190</v>
      </c>
      <c r="N451" t="s">
        <v>4191</v>
      </c>
      <c r="O451" t="s">
        <v>1974</v>
      </c>
      <c r="P451" t="s">
        <v>2028</v>
      </c>
      <c r="Q451" t="s">
        <v>38</v>
      </c>
      <c r="R451" t="s">
        <v>4192</v>
      </c>
      <c r="S451" s="34">
        <v>39366</v>
      </c>
      <c r="T451" s="34">
        <v>40038</v>
      </c>
      <c r="U451" t="s">
        <v>1963</v>
      </c>
      <c r="V451" s="13">
        <v>252</v>
      </c>
      <c r="W451">
        <v>115</v>
      </c>
      <c r="X451">
        <v>0</v>
      </c>
      <c r="Y451" s="54">
        <v>0</v>
      </c>
      <c r="Z451" t="s">
        <v>4193</v>
      </c>
      <c r="AM451" t="s">
        <v>1978</v>
      </c>
      <c r="AO451" t="s">
        <v>1980</v>
      </c>
      <c r="AQ451" t="s">
        <v>4194</v>
      </c>
    </row>
    <row r="452" spans="1:43" ht="23.9" customHeight="1">
      <c r="A452" t="b">
        <v>0</v>
      </c>
      <c r="B452" t="s">
        <v>4185</v>
      </c>
      <c r="C452" t="s">
        <v>1951</v>
      </c>
      <c r="D452" t="s">
        <v>4186</v>
      </c>
      <c r="E452" t="s">
        <v>303</v>
      </c>
      <c r="F452" t="s">
        <v>305</v>
      </c>
      <c r="G452" t="s">
        <v>304</v>
      </c>
      <c r="H452" t="s">
        <v>4207</v>
      </c>
      <c r="I452" t="s">
        <v>2310</v>
      </c>
      <c r="J452" t="s">
        <v>1955</v>
      </c>
      <c r="K452" t="s">
        <v>4188</v>
      </c>
      <c r="L452" t="s">
        <v>4208</v>
      </c>
      <c r="M452" t="s">
        <v>4190</v>
      </c>
      <c r="N452" t="s">
        <v>4191</v>
      </c>
      <c r="O452" t="s">
        <v>1974</v>
      </c>
      <c r="P452" t="s">
        <v>2028</v>
      </c>
      <c r="Q452" t="s">
        <v>38</v>
      </c>
      <c r="R452" t="s">
        <v>4192</v>
      </c>
      <c r="S452" s="34">
        <v>39366</v>
      </c>
      <c r="T452" s="34">
        <v>40038</v>
      </c>
      <c r="U452" t="s">
        <v>1963</v>
      </c>
      <c r="V452" s="13">
        <v>252</v>
      </c>
      <c r="W452">
        <v>115</v>
      </c>
      <c r="X452">
        <v>0</v>
      </c>
      <c r="Y452" s="54">
        <v>0</v>
      </c>
      <c r="Z452" t="s">
        <v>4193</v>
      </c>
      <c r="AM452" t="s">
        <v>1978</v>
      </c>
      <c r="AO452" t="s">
        <v>1980</v>
      </c>
      <c r="AQ452" t="s">
        <v>4194</v>
      </c>
    </row>
    <row r="453" spans="1:43" ht="23.9" customHeight="1">
      <c r="A453" t="b">
        <v>0</v>
      </c>
      <c r="B453" t="s">
        <v>4185</v>
      </c>
      <c r="C453" t="s">
        <v>1951</v>
      </c>
      <c r="D453" t="s">
        <v>4186</v>
      </c>
      <c r="E453" t="s">
        <v>303</v>
      </c>
      <c r="F453" t="s">
        <v>305</v>
      </c>
      <c r="G453" t="s">
        <v>304</v>
      </c>
      <c r="H453" t="s">
        <v>4209</v>
      </c>
      <c r="I453" t="s">
        <v>2310</v>
      </c>
      <c r="J453" t="s">
        <v>1955</v>
      </c>
      <c r="K453" t="s">
        <v>4188</v>
      </c>
      <c r="L453" t="s">
        <v>4210</v>
      </c>
      <c r="M453" t="s">
        <v>4190</v>
      </c>
      <c r="N453" t="s">
        <v>4191</v>
      </c>
      <c r="O453" t="s">
        <v>1974</v>
      </c>
      <c r="P453" t="s">
        <v>2028</v>
      </c>
      <c r="Q453" t="s">
        <v>38</v>
      </c>
      <c r="R453" t="s">
        <v>4192</v>
      </c>
      <c r="S453" s="34">
        <v>39366</v>
      </c>
      <c r="T453" s="34">
        <v>40038</v>
      </c>
      <c r="U453" t="s">
        <v>1963</v>
      </c>
      <c r="V453" s="13">
        <v>336</v>
      </c>
      <c r="W453">
        <v>115</v>
      </c>
      <c r="X453">
        <v>0</v>
      </c>
      <c r="Y453" s="54">
        <v>0</v>
      </c>
      <c r="Z453" t="s">
        <v>4193</v>
      </c>
      <c r="AM453" t="s">
        <v>1978</v>
      </c>
      <c r="AO453" t="s">
        <v>1980</v>
      </c>
      <c r="AQ453" t="s">
        <v>4194</v>
      </c>
    </row>
    <row r="454" spans="1:43" ht="23.9" customHeight="1">
      <c r="A454" t="b">
        <v>0</v>
      </c>
      <c r="B454" t="s">
        <v>4185</v>
      </c>
      <c r="C454" t="s">
        <v>1951</v>
      </c>
      <c r="D454" t="s">
        <v>4186</v>
      </c>
      <c r="E454" t="s">
        <v>303</v>
      </c>
      <c r="F454" t="s">
        <v>305</v>
      </c>
      <c r="G454" t="s">
        <v>304</v>
      </c>
      <c r="H454" t="s">
        <v>4211</v>
      </c>
      <c r="I454" t="s">
        <v>2310</v>
      </c>
      <c r="J454" t="s">
        <v>1955</v>
      </c>
      <c r="K454" t="s">
        <v>4188</v>
      </c>
      <c r="L454" t="s">
        <v>4212</v>
      </c>
      <c r="M454" t="s">
        <v>4190</v>
      </c>
      <c r="N454" t="s">
        <v>4191</v>
      </c>
      <c r="O454" t="s">
        <v>1974</v>
      </c>
      <c r="P454" t="s">
        <v>2028</v>
      </c>
      <c r="Q454" t="s">
        <v>38</v>
      </c>
      <c r="R454" t="s">
        <v>4192</v>
      </c>
      <c r="S454" s="34">
        <v>39366</v>
      </c>
      <c r="T454" s="34">
        <v>40038</v>
      </c>
      <c r="U454" t="s">
        <v>1963</v>
      </c>
      <c r="V454" s="13">
        <v>336</v>
      </c>
      <c r="W454">
        <v>115</v>
      </c>
      <c r="X454">
        <v>0</v>
      </c>
      <c r="Y454" s="54">
        <v>0</v>
      </c>
      <c r="Z454" t="s">
        <v>4193</v>
      </c>
      <c r="AM454" t="s">
        <v>1978</v>
      </c>
      <c r="AO454" t="s">
        <v>1980</v>
      </c>
      <c r="AQ454" t="s">
        <v>4194</v>
      </c>
    </row>
    <row r="455" spans="1:43" ht="23.9" customHeight="1">
      <c r="A455" t="b">
        <v>0</v>
      </c>
      <c r="B455" t="s">
        <v>4185</v>
      </c>
      <c r="C455" t="s">
        <v>1951</v>
      </c>
      <c r="D455" t="s">
        <v>4186</v>
      </c>
      <c r="E455" t="s">
        <v>303</v>
      </c>
      <c r="F455" t="s">
        <v>305</v>
      </c>
      <c r="G455" t="s">
        <v>304</v>
      </c>
      <c r="H455" t="s">
        <v>4213</v>
      </c>
      <c r="I455" t="s">
        <v>2310</v>
      </c>
      <c r="J455" t="s">
        <v>1955</v>
      </c>
      <c r="K455" t="s">
        <v>4188</v>
      </c>
      <c r="L455" t="s">
        <v>4214</v>
      </c>
      <c r="M455" t="s">
        <v>4190</v>
      </c>
      <c r="N455" t="s">
        <v>4191</v>
      </c>
      <c r="O455" t="s">
        <v>1974</v>
      </c>
      <c r="P455" t="s">
        <v>2028</v>
      </c>
      <c r="Q455" t="s">
        <v>38</v>
      </c>
      <c r="R455" t="s">
        <v>4192</v>
      </c>
      <c r="S455" s="34">
        <v>39366</v>
      </c>
      <c r="T455" s="34">
        <v>40038</v>
      </c>
      <c r="U455" t="s">
        <v>1963</v>
      </c>
      <c r="V455" s="13">
        <v>420</v>
      </c>
      <c r="W455">
        <v>115</v>
      </c>
      <c r="X455">
        <v>0</v>
      </c>
      <c r="Y455" s="54">
        <v>0</v>
      </c>
      <c r="Z455" t="s">
        <v>4193</v>
      </c>
      <c r="AM455" t="s">
        <v>1978</v>
      </c>
      <c r="AO455" t="s">
        <v>1980</v>
      </c>
      <c r="AQ455" t="s">
        <v>4194</v>
      </c>
    </row>
    <row r="456" spans="1:43" ht="23.9" customHeight="1">
      <c r="A456" t="b">
        <v>0</v>
      </c>
      <c r="B456" t="s">
        <v>4185</v>
      </c>
      <c r="C456" t="s">
        <v>1951</v>
      </c>
      <c r="D456" t="s">
        <v>4186</v>
      </c>
      <c r="E456" t="s">
        <v>303</v>
      </c>
      <c r="F456" t="s">
        <v>305</v>
      </c>
      <c r="G456" t="s">
        <v>304</v>
      </c>
      <c r="H456" t="s">
        <v>4215</v>
      </c>
      <c r="I456" t="s">
        <v>2310</v>
      </c>
      <c r="J456" t="s">
        <v>1955</v>
      </c>
      <c r="K456" t="s">
        <v>4188</v>
      </c>
      <c r="L456" t="s">
        <v>4216</v>
      </c>
      <c r="M456" t="s">
        <v>4190</v>
      </c>
      <c r="N456" t="s">
        <v>4191</v>
      </c>
      <c r="O456" t="s">
        <v>1974</v>
      </c>
      <c r="P456" t="s">
        <v>2028</v>
      </c>
      <c r="Q456" t="s">
        <v>38</v>
      </c>
      <c r="R456" t="s">
        <v>4192</v>
      </c>
      <c r="S456" s="34">
        <v>39366</v>
      </c>
      <c r="T456" s="34">
        <v>40038</v>
      </c>
      <c r="U456" t="s">
        <v>1963</v>
      </c>
      <c r="V456" s="13">
        <v>420</v>
      </c>
      <c r="W456">
        <v>115</v>
      </c>
      <c r="X456">
        <v>0</v>
      </c>
      <c r="Y456" s="54">
        <v>0</v>
      </c>
      <c r="Z456" t="s">
        <v>4193</v>
      </c>
      <c r="AM456" t="s">
        <v>1978</v>
      </c>
      <c r="AO456" t="s">
        <v>1980</v>
      </c>
      <c r="AQ456" t="s">
        <v>4194</v>
      </c>
    </row>
    <row r="457" spans="1:43" ht="23.9" customHeight="1">
      <c r="A457" t="b">
        <v>0</v>
      </c>
      <c r="B457" t="s">
        <v>4217</v>
      </c>
      <c r="C457" t="s">
        <v>1951</v>
      </c>
      <c r="D457" t="s">
        <v>4218</v>
      </c>
      <c r="E457" t="s">
        <v>1160</v>
      </c>
      <c r="F457" t="s">
        <v>1162</v>
      </c>
      <c r="G457" t="s">
        <v>1161</v>
      </c>
      <c r="H457" t="s">
        <v>4219</v>
      </c>
      <c r="I457" t="s">
        <v>2451</v>
      </c>
      <c r="J457" t="s">
        <v>1955</v>
      </c>
      <c r="K457" t="s">
        <v>4220</v>
      </c>
      <c r="L457" t="s">
        <v>2160</v>
      </c>
      <c r="M457" t="s">
        <v>4221</v>
      </c>
      <c r="N457" t="s">
        <v>4222</v>
      </c>
      <c r="O457" t="s">
        <v>2063</v>
      </c>
      <c r="P457" t="s">
        <v>4223</v>
      </c>
      <c r="Q457" t="s">
        <v>38</v>
      </c>
      <c r="R457" t="s">
        <v>4224</v>
      </c>
      <c r="S457" s="34">
        <v>39435</v>
      </c>
      <c r="T457" s="34">
        <v>39820</v>
      </c>
      <c r="U457" t="s">
        <v>1963</v>
      </c>
      <c r="V457" s="13">
        <v>112</v>
      </c>
      <c r="W457">
        <v>33</v>
      </c>
      <c r="X457">
        <v>0</v>
      </c>
      <c r="Y457" s="54">
        <v>0</v>
      </c>
      <c r="Z457" t="s">
        <v>4225</v>
      </c>
      <c r="AM457" t="s">
        <v>1978</v>
      </c>
      <c r="AN457" t="s">
        <v>2007</v>
      </c>
      <c r="AO457" t="s">
        <v>2008</v>
      </c>
      <c r="AP457" t="s">
        <v>2009</v>
      </c>
      <c r="AQ457" t="s">
        <v>4226</v>
      </c>
    </row>
    <row r="458" spans="1:43" ht="23.9" customHeight="1">
      <c r="A458" t="b">
        <v>0</v>
      </c>
      <c r="B458" t="s">
        <v>4217</v>
      </c>
      <c r="C458" t="s">
        <v>1951</v>
      </c>
      <c r="D458" t="s">
        <v>4218</v>
      </c>
      <c r="E458" t="s">
        <v>1160</v>
      </c>
      <c r="F458" t="s">
        <v>1162</v>
      </c>
      <c r="G458" t="s">
        <v>1161</v>
      </c>
      <c r="H458" t="s">
        <v>4227</v>
      </c>
      <c r="I458" t="s">
        <v>2451</v>
      </c>
      <c r="J458" t="s">
        <v>1955</v>
      </c>
      <c r="K458" t="s">
        <v>4228</v>
      </c>
      <c r="L458" t="s">
        <v>2160</v>
      </c>
      <c r="M458" t="s">
        <v>4229</v>
      </c>
      <c r="N458" t="s">
        <v>4230</v>
      </c>
      <c r="O458" t="s">
        <v>2063</v>
      </c>
      <c r="P458" t="s">
        <v>4223</v>
      </c>
      <c r="Q458" t="s">
        <v>38</v>
      </c>
      <c r="R458" t="s">
        <v>4224</v>
      </c>
      <c r="S458" s="34">
        <v>39435</v>
      </c>
      <c r="T458" s="34">
        <v>39820</v>
      </c>
      <c r="U458" t="s">
        <v>1963</v>
      </c>
      <c r="V458" s="13">
        <v>112</v>
      </c>
      <c r="W458">
        <v>32</v>
      </c>
      <c r="X458">
        <v>0</v>
      </c>
      <c r="Y458" s="54">
        <v>0</v>
      </c>
      <c r="Z458" t="s">
        <v>4225</v>
      </c>
      <c r="AM458" t="s">
        <v>1978</v>
      </c>
      <c r="AN458" t="s">
        <v>2007</v>
      </c>
      <c r="AO458" t="s">
        <v>2008</v>
      </c>
      <c r="AP458" t="s">
        <v>2009</v>
      </c>
      <c r="AQ458" t="s">
        <v>4226</v>
      </c>
    </row>
    <row r="459" spans="1:43" ht="23.9" customHeight="1">
      <c r="A459" t="b">
        <v>1</v>
      </c>
      <c r="B459" t="s">
        <v>3412</v>
      </c>
      <c r="C459" t="s">
        <v>1966</v>
      </c>
      <c r="D459" t="s">
        <v>3413</v>
      </c>
      <c r="E459" t="s">
        <v>1254</v>
      </c>
      <c r="F459" t="s">
        <v>1256</v>
      </c>
      <c r="G459" t="s">
        <v>1255</v>
      </c>
      <c r="H459" t="s">
        <v>4231</v>
      </c>
      <c r="I459" t="s">
        <v>3415</v>
      </c>
      <c r="J459" t="s">
        <v>1955</v>
      </c>
      <c r="K459" t="s">
        <v>3424</v>
      </c>
      <c r="L459" t="s">
        <v>4232</v>
      </c>
      <c r="M459" t="s">
        <v>3425</v>
      </c>
      <c r="N459" t="s">
        <v>3426</v>
      </c>
      <c r="O459" t="s">
        <v>1974</v>
      </c>
      <c r="P459" t="s">
        <v>2363</v>
      </c>
      <c r="Q459" t="s">
        <v>38</v>
      </c>
      <c r="R459" t="s">
        <v>3420</v>
      </c>
      <c r="S459" s="34">
        <v>42591</v>
      </c>
      <c r="T459" s="34">
        <v>42954</v>
      </c>
      <c r="U459" t="s">
        <v>1977</v>
      </c>
      <c r="V459" s="13">
        <v>14</v>
      </c>
      <c r="W459">
        <v>12</v>
      </c>
      <c r="X459">
        <v>1</v>
      </c>
      <c r="Y459" s="54">
        <v>8.3333333330000006</v>
      </c>
      <c r="Z459" t="s">
        <v>3421</v>
      </c>
      <c r="AB459">
        <v>1</v>
      </c>
      <c r="AC459">
        <v>4.6399999999999997</v>
      </c>
      <c r="AM459" t="s">
        <v>1978</v>
      </c>
      <c r="AN459" t="s">
        <v>2007</v>
      </c>
      <c r="AO459" t="s">
        <v>1980</v>
      </c>
      <c r="AP459" t="s">
        <v>2042</v>
      </c>
      <c r="AQ459" t="s">
        <v>3422</v>
      </c>
    </row>
    <row r="460" spans="1:43" ht="23.9" customHeight="1">
      <c r="A460" t="b">
        <v>1</v>
      </c>
      <c r="B460" t="s">
        <v>4233</v>
      </c>
      <c r="C460" t="s">
        <v>1951</v>
      </c>
      <c r="D460" t="s">
        <v>4234</v>
      </c>
      <c r="E460" t="s">
        <v>658</v>
      </c>
      <c r="F460" t="s">
        <v>660</v>
      </c>
      <c r="G460" t="s">
        <v>659</v>
      </c>
      <c r="H460" t="s">
        <v>4235</v>
      </c>
      <c r="I460" t="s">
        <v>2996</v>
      </c>
      <c r="J460" t="s">
        <v>1955</v>
      </c>
      <c r="K460" t="s">
        <v>4236</v>
      </c>
      <c r="L460" t="s">
        <v>4237</v>
      </c>
      <c r="M460" t="s">
        <v>4238</v>
      </c>
      <c r="N460" t="s">
        <v>4239</v>
      </c>
      <c r="O460" t="s">
        <v>1960</v>
      </c>
      <c r="P460" t="s">
        <v>4240</v>
      </c>
      <c r="Q460" t="s">
        <v>38</v>
      </c>
      <c r="R460" t="s">
        <v>4241</v>
      </c>
      <c r="S460" s="34">
        <v>39448</v>
      </c>
      <c r="T460" s="34">
        <v>41334</v>
      </c>
      <c r="U460" t="s">
        <v>1963</v>
      </c>
      <c r="V460" s="13">
        <v>1290</v>
      </c>
      <c r="W460">
        <v>86</v>
      </c>
      <c r="X460">
        <v>0</v>
      </c>
      <c r="Y460" s="54">
        <v>0</v>
      </c>
      <c r="Z460" t="s">
        <v>2764</v>
      </c>
      <c r="AA460" t="s">
        <v>3294</v>
      </c>
      <c r="AM460" t="s">
        <v>1978</v>
      </c>
      <c r="AN460" t="s">
        <v>2007</v>
      </c>
      <c r="AO460" t="s">
        <v>1980</v>
      </c>
      <c r="AP460" t="s">
        <v>2042</v>
      </c>
      <c r="AQ460" t="s">
        <v>4242</v>
      </c>
    </row>
    <row r="461" spans="1:43" ht="23.9" customHeight="1">
      <c r="A461" t="b">
        <v>0</v>
      </c>
      <c r="B461" t="s">
        <v>4243</v>
      </c>
      <c r="C461" t="s">
        <v>1951</v>
      </c>
      <c r="D461" t="s">
        <v>4244</v>
      </c>
      <c r="E461" t="s">
        <v>1160</v>
      </c>
      <c r="F461" t="s">
        <v>1162</v>
      </c>
      <c r="G461" t="s">
        <v>1161</v>
      </c>
      <c r="H461" t="s">
        <v>4245</v>
      </c>
      <c r="I461" t="s">
        <v>2451</v>
      </c>
      <c r="J461" t="s">
        <v>1955</v>
      </c>
      <c r="K461" t="s">
        <v>4246</v>
      </c>
      <c r="L461" t="s">
        <v>2160</v>
      </c>
      <c r="M461" t="s">
        <v>4247</v>
      </c>
      <c r="N461" t="s">
        <v>4248</v>
      </c>
      <c r="O461" t="s">
        <v>2063</v>
      </c>
      <c r="P461" t="s">
        <v>3379</v>
      </c>
      <c r="Q461" t="s">
        <v>38</v>
      </c>
      <c r="R461" t="s">
        <v>4249</v>
      </c>
      <c r="S461" s="34">
        <v>39268</v>
      </c>
      <c r="T461" s="34">
        <v>39693</v>
      </c>
      <c r="U461" t="s">
        <v>1963</v>
      </c>
      <c r="V461" s="13">
        <v>112</v>
      </c>
      <c r="W461">
        <v>88</v>
      </c>
      <c r="X461">
        <v>0</v>
      </c>
      <c r="Y461" s="54">
        <v>0</v>
      </c>
      <c r="Z461" t="s">
        <v>4250</v>
      </c>
      <c r="AM461" t="s">
        <v>1978</v>
      </c>
      <c r="AN461" t="s">
        <v>2007</v>
      </c>
      <c r="AO461" t="s">
        <v>2008</v>
      </c>
      <c r="AP461" t="s">
        <v>2009</v>
      </c>
      <c r="AQ461" t="s">
        <v>4251</v>
      </c>
    </row>
    <row r="462" spans="1:43" ht="23.9" customHeight="1">
      <c r="A462" t="b">
        <v>0</v>
      </c>
      <c r="B462" t="s">
        <v>4252</v>
      </c>
      <c r="C462" t="s">
        <v>1951</v>
      </c>
      <c r="D462" t="s">
        <v>4253</v>
      </c>
      <c r="E462" t="s">
        <v>705</v>
      </c>
      <c r="F462" t="s">
        <v>707</v>
      </c>
      <c r="G462" t="s">
        <v>706</v>
      </c>
      <c r="H462" t="s">
        <v>4254</v>
      </c>
      <c r="I462" t="s">
        <v>2757</v>
      </c>
      <c r="J462" t="s">
        <v>1955</v>
      </c>
      <c r="K462" t="s">
        <v>4255</v>
      </c>
      <c r="L462" t="s">
        <v>2160</v>
      </c>
      <c r="M462" t="s">
        <v>4256</v>
      </c>
      <c r="N462" t="s">
        <v>4257</v>
      </c>
      <c r="O462" t="s">
        <v>1960</v>
      </c>
      <c r="P462" t="s">
        <v>4258</v>
      </c>
      <c r="Q462" t="s">
        <v>38</v>
      </c>
      <c r="R462" t="s">
        <v>4259</v>
      </c>
      <c r="S462" s="34">
        <v>39212</v>
      </c>
      <c r="T462" s="34">
        <v>42130</v>
      </c>
      <c r="U462" t="s">
        <v>1963</v>
      </c>
      <c r="V462" s="13">
        <v>2920</v>
      </c>
      <c r="W462"/>
      <c r="X462"/>
      <c r="Y462" s="54"/>
      <c r="AD462" t="s">
        <v>41</v>
      </c>
      <c r="AG462">
        <v>3</v>
      </c>
      <c r="AH462">
        <v>2</v>
      </c>
      <c r="AI462">
        <v>66.7</v>
      </c>
      <c r="AM462" t="s">
        <v>1978</v>
      </c>
      <c r="AN462" t="s">
        <v>1979</v>
      </c>
      <c r="AO462" t="s">
        <v>1980</v>
      </c>
      <c r="AP462" t="s">
        <v>2053</v>
      </c>
      <c r="AQ462" t="s">
        <v>4260</v>
      </c>
    </row>
    <row r="463" spans="1:43" ht="23.9" customHeight="1">
      <c r="A463" t="b">
        <v>0</v>
      </c>
      <c r="B463" t="s">
        <v>4252</v>
      </c>
      <c r="C463" t="s">
        <v>1951</v>
      </c>
      <c r="D463" t="s">
        <v>4253</v>
      </c>
      <c r="E463" t="s">
        <v>705</v>
      </c>
      <c r="F463" t="s">
        <v>707</v>
      </c>
      <c r="G463" t="s">
        <v>706</v>
      </c>
      <c r="H463" t="s">
        <v>4261</v>
      </c>
      <c r="I463" t="s">
        <v>2757</v>
      </c>
      <c r="J463" t="s">
        <v>1955</v>
      </c>
      <c r="K463" t="s">
        <v>4262</v>
      </c>
      <c r="L463" t="s">
        <v>2160</v>
      </c>
      <c r="M463" t="s">
        <v>4263</v>
      </c>
      <c r="N463" t="s">
        <v>4264</v>
      </c>
      <c r="O463" t="s">
        <v>1960</v>
      </c>
      <c r="P463" t="s">
        <v>4258</v>
      </c>
      <c r="Q463" t="s">
        <v>38</v>
      </c>
      <c r="R463" t="s">
        <v>4259</v>
      </c>
      <c r="S463" s="34">
        <v>39212</v>
      </c>
      <c r="T463" s="34">
        <v>42130</v>
      </c>
      <c r="U463" t="s">
        <v>1963</v>
      </c>
      <c r="V463" s="13">
        <v>2920</v>
      </c>
      <c r="W463"/>
      <c r="X463"/>
      <c r="Y463" s="54"/>
      <c r="AD463" t="s">
        <v>41</v>
      </c>
      <c r="AG463">
        <v>3</v>
      </c>
      <c r="AH463">
        <v>2</v>
      </c>
      <c r="AI463">
        <v>66.7</v>
      </c>
      <c r="AM463" t="s">
        <v>1978</v>
      </c>
      <c r="AN463" t="s">
        <v>1979</v>
      </c>
      <c r="AO463" t="s">
        <v>1980</v>
      </c>
      <c r="AP463" t="s">
        <v>2053</v>
      </c>
      <c r="AQ463" t="s">
        <v>4260</v>
      </c>
    </row>
    <row r="464" spans="1:43" ht="23.9" customHeight="1">
      <c r="A464" t="b">
        <v>0</v>
      </c>
      <c r="B464" t="s">
        <v>4252</v>
      </c>
      <c r="C464" t="s">
        <v>1951</v>
      </c>
      <c r="D464" t="s">
        <v>4253</v>
      </c>
      <c r="E464" t="s">
        <v>705</v>
      </c>
      <c r="F464" t="s">
        <v>707</v>
      </c>
      <c r="G464" t="s">
        <v>706</v>
      </c>
      <c r="H464" t="s">
        <v>4265</v>
      </c>
      <c r="I464" t="s">
        <v>2757</v>
      </c>
      <c r="J464" t="s">
        <v>1955</v>
      </c>
      <c r="K464" t="s">
        <v>4266</v>
      </c>
      <c r="L464" t="s">
        <v>2160</v>
      </c>
      <c r="M464" t="s">
        <v>4267</v>
      </c>
      <c r="N464" t="s">
        <v>4268</v>
      </c>
      <c r="O464" t="s">
        <v>1960</v>
      </c>
      <c r="P464" t="s">
        <v>4258</v>
      </c>
      <c r="Q464" t="s">
        <v>38</v>
      </c>
      <c r="R464" t="s">
        <v>4259</v>
      </c>
      <c r="S464" s="34">
        <v>39212</v>
      </c>
      <c r="T464" s="34">
        <v>42130</v>
      </c>
      <c r="U464" t="s">
        <v>1963</v>
      </c>
      <c r="V464" s="13">
        <v>2920</v>
      </c>
      <c r="W464"/>
      <c r="X464"/>
      <c r="Y464" s="54"/>
      <c r="AD464" t="s">
        <v>41</v>
      </c>
      <c r="AG464">
        <v>3</v>
      </c>
      <c r="AH464">
        <v>2</v>
      </c>
      <c r="AI464">
        <v>66.7</v>
      </c>
      <c r="AM464" t="s">
        <v>1978</v>
      </c>
      <c r="AN464" t="s">
        <v>1979</v>
      </c>
      <c r="AO464" t="s">
        <v>1980</v>
      </c>
      <c r="AP464" t="s">
        <v>2053</v>
      </c>
      <c r="AQ464" t="s">
        <v>4260</v>
      </c>
    </row>
    <row r="465" spans="1:43" ht="23.9" customHeight="1">
      <c r="A465" t="b">
        <v>0</v>
      </c>
      <c r="B465" t="s">
        <v>4252</v>
      </c>
      <c r="C465" t="s">
        <v>1951</v>
      </c>
      <c r="D465" t="s">
        <v>4253</v>
      </c>
      <c r="E465" t="s">
        <v>705</v>
      </c>
      <c r="F465" t="s">
        <v>707</v>
      </c>
      <c r="G465" t="s">
        <v>706</v>
      </c>
      <c r="H465" t="s">
        <v>4269</v>
      </c>
      <c r="I465" t="s">
        <v>2757</v>
      </c>
      <c r="J465" t="s">
        <v>1955</v>
      </c>
      <c r="K465" t="s">
        <v>4270</v>
      </c>
      <c r="L465" t="s">
        <v>2160</v>
      </c>
      <c r="M465" t="s">
        <v>4271</v>
      </c>
      <c r="N465" t="s">
        <v>4272</v>
      </c>
      <c r="O465" t="s">
        <v>1960</v>
      </c>
      <c r="P465" t="s">
        <v>4258</v>
      </c>
      <c r="Q465" t="s">
        <v>38</v>
      </c>
      <c r="R465" t="s">
        <v>4259</v>
      </c>
      <c r="S465" s="34">
        <v>39212</v>
      </c>
      <c r="T465" s="34">
        <v>42130</v>
      </c>
      <c r="U465" t="s">
        <v>1963</v>
      </c>
      <c r="V465" s="13">
        <v>2920</v>
      </c>
      <c r="W465"/>
      <c r="X465"/>
      <c r="Y465" s="54"/>
      <c r="AD465" t="s">
        <v>41</v>
      </c>
      <c r="AG465">
        <v>3</v>
      </c>
      <c r="AH465">
        <v>1</v>
      </c>
      <c r="AI465">
        <v>33.299999999999997</v>
      </c>
      <c r="AM465" t="s">
        <v>1978</v>
      </c>
      <c r="AN465" t="s">
        <v>1979</v>
      </c>
      <c r="AO465" t="s">
        <v>1980</v>
      </c>
      <c r="AP465" t="s">
        <v>2053</v>
      </c>
      <c r="AQ465" t="s">
        <v>4260</v>
      </c>
    </row>
    <row r="466" spans="1:43" ht="23.9" customHeight="1">
      <c r="A466" t="b">
        <v>0</v>
      </c>
      <c r="B466" t="s">
        <v>4252</v>
      </c>
      <c r="C466" t="s">
        <v>1951</v>
      </c>
      <c r="D466" t="s">
        <v>4253</v>
      </c>
      <c r="E466" t="s">
        <v>705</v>
      </c>
      <c r="F466" t="s">
        <v>707</v>
      </c>
      <c r="G466" t="s">
        <v>706</v>
      </c>
      <c r="H466" t="s">
        <v>4273</v>
      </c>
      <c r="I466" t="s">
        <v>2757</v>
      </c>
      <c r="J466" t="s">
        <v>1955</v>
      </c>
      <c r="K466" t="s">
        <v>4274</v>
      </c>
      <c r="L466" t="s">
        <v>2160</v>
      </c>
      <c r="M466" t="s">
        <v>4275</v>
      </c>
      <c r="N466" t="s">
        <v>4276</v>
      </c>
      <c r="O466" t="s">
        <v>1960</v>
      </c>
      <c r="P466" t="s">
        <v>4258</v>
      </c>
      <c r="Q466" t="s">
        <v>38</v>
      </c>
      <c r="R466" t="s">
        <v>4259</v>
      </c>
      <c r="S466" s="34">
        <v>39212</v>
      </c>
      <c r="T466" s="34">
        <v>42130</v>
      </c>
      <c r="U466" t="s">
        <v>1963</v>
      </c>
      <c r="V466" s="13">
        <v>2920</v>
      </c>
      <c r="W466"/>
      <c r="X466"/>
      <c r="Y466" s="54"/>
      <c r="AD466" t="s">
        <v>30</v>
      </c>
      <c r="AG466">
        <v>4</v>
      </c>
      <c r="AH466">
        <v>0</v>
      </c>
      <c r="AI466">
        <v>0</v>
      </c>
      <c r="AM466" t="s">
        <v>1978</v>
      </c>
      <c r="AN466" t="s">
        <v>1979</v>
      </c>
      <c r="AO466" t="s">
        <v>1980</v>
      </c>
      <c r="AP466" t="s">
        <v>2053</v>
      </c>
      <c r="AQ466" t="s">
        <v>4260</v>
      </c>
    </row>
    <row r="467" spans="1:43" ht="23.9" customHeight="1">
      <c r="A467" t="b">
        <v>0</v>
      </c>
      <c r="B467" t="s">
        <v>4252</v>
      </c>
      <c r="C467" t="s">
        <v>1951</v>
      </c>
      <c r="D467" t="s">
        <v>4253</v>
      </c>
      <c r="E467" t="s">
        <v>705</v>
      </c>
      <c r="F467" t="s">
        <v>707</v>
      </c>
      <c r="G467" t="s">
        <v>706</v>
      </c>
      <c r="H467" t="s">
        <v>4277</v>
      </c>
      <c r="I467" t="s">
        <v>2757</v>
      </c>
      <c r="J467" t="s">
        <v>1955</v>
      </c>
      <c r="K467" t="s">
        <v>4278</v>
      </c>
      <c r="L467" t="s">
        <v>2160</v>
      </c>
      <c r="M467" t="s">
        <v>4279</v>
      </c>
      <c r="N467" t="s">
        <v>4280</v>
      </c>
      <c r="O467" t="s">
        <v>1960</v>
      </c>
      <c r="P467" t="s">
        <v>4258</v>
      </c>
      <c r="Q467" t="s">
        <v>38</v>
      </c>
      <c r="R467" t="s">
        <v>4259</v>
      </c>
      <c r="S467" s="34">
        <v>39212</v>
      </c>
      <c r="T467" s="34">
        <v>42130</v>
      </c>
      <c r="U467" t="s">
        <v>1963</v>
      </c>
      <c r="V467" s="13">
        <v>2920</v>
      </c>
      <c r="W467"/>
      <c r="X467"/>
      <c r="Y467" s="54"/>
      <c r="AD467" t="s">
        <v>41</v>
      </c>
      <c r="AG467">
        <v>33</v>
      </c>
      <c r="AH467">
        <v>7</v>
      </c>
      <c r="AI467">
        <v>21.2</v>
      </c>
      <c r="AM467" t="s">
        <v>1978</v>
      </c>
      <c r="AN467" t="s">
        <v>1979</v>
      </c>
      <c r="AO467" t="s">
        <v>1980</v>
      </c>
      <c r="AP467" t="s">
        <v>2053</v>
      </c>
      <c r="AQ467" t="s">
        <v>4260</v>
      </c>
    </row>
    <row r="468" spans="1:43" ht="23.9" customHeight="1">
      <c r="A468" t="b">
        <v>1</v>
      </c>
      <c r="B468" t="s">
        <v>4281</v>
      </c>
      <c r="C468" t="s">
        <v>1951</v>
      </c>
      <c r="D468" t="s">
        <v>4282</v>
      </c>
      <c r="E468" t="s">
        <v>705</v>
      </c>
      <c r="F468" t="s">
        <v>707</v>
      </c>
      <c r="G468" t="s">
        <v>706</v>
      </c>
      <c r="H468" t="s">
        <v>4283</v>
      </c>
      <c r="I468" t="s">
        <v>2757</v>
      </c>
      <c r="J468" t="s">
        <v>1955</v>
      </c>
      <c r="K468" t="s">
        <v>4255</v>
      </c>
      <c r="L468" t="s">
        <v>2160</v>
      </c>
      <c r="M468" t="s">
        <v>4284</v>
      </c>
      <c r="N468" t="s">
        <v>4285</v>
      </c>
      <c r="O468" t="s">
        <v>1960</v>
      </c>
      <c r="P468" t="s">
        <v>4286</v>
      </c>
      <c r="Q468" t="s">
        <v>38</v>
      </c>
      <c r="R468" t="s">
        <v>4287</v>
      </c>
      <c r="S468" s="34">
        <v>39148</v>
      </c>
      <c r="T468" s="34">
        <v>39545</v>
      </c>
      <c r="U468" t="s">
        <v>1963</v>
      </c>
      <c r="V468" s="13">
        <v>730</v>
      </c>
      <c r="W468"/>
      <c r="X468"/>
      <c r="Y468" s="54"/>
      <c r="AD468" t="s">
        <v>30</v>
      </c>
      <c r="AG468">
        <v>3</v>
      </c>
      <c r="AH468">
        <v>0</v>
      </c>
      <c r="AI468">
        <v>0</v>
      </c>
      <c r="AM468" t="s">
        <v>1978</v>
      </c>
      <c r="AN468" t="s">
        <v>1979</v>
      </c>
      <c r="AO468" t="s">
        <v>1980</v>
      </c>
      <c r="AP468" t="s">
        <v>2053</v>
      </c>
      <c r="AQ468" t="s">
        <v>4288</v>
      </c>
    </row>
    <row r="469" spans="1:43" ht="23.9" customHeight="1">
      <c r="A469" t="b">
        <v>1</v>
      </c>
      <c r="B469" t="s">
        <v>4281</v>
      </c>
      <c r="C469" t="s">
        <v>1951</v>
      </c>
      <c r="D469" t="s">
        <v>4282</v>
      </c>
      <c r="E469" t="s">
        <v>705</v>
      </c>
      <c r="F469" t="s">
        <v>707</v>
      </c>
      <c r="G469" t="s">
        <v>706</v>
      </c>
      <c r="H469" t="s">
        <v>4289</v>
      </c>
      <c r="I469" t="s">
        <v>2757</v>
      </c>
      <c r="J469" t="s">
        <v>1955</v>
      </c>
      <c r="K469" t="s">
        <v>4262</v>
      </c>
      <c r="L469" t="s">
        <v>2160</v>
      </c>
      <c r="M469" t="s">
        <v>4290</v>
      </c>
      <c r="N469" t="s">
        <v>4291</v>
      </c>
      <c r="O469" t="s">
        <v>1960</v>
      </c>
      <c r="P469" t="s">
        <v>4286</v>
      </c>
      <c r="Q469" t="s">
        <v>38</v>
      </c>
      <c r="R469" t="s">
        <v>4287</v>
      </c>
      <c r="S469" s="34">
        <v>39148</v>
      </c>
      <c r="T469" s="34">
        <v>39545</v>
      </c>
      <c r="U469" t="s">
        <v>1963</v>
      </c>
      <c r="V469" s="13">
        <v>730</v>
      </c>
      <c r="W469"/>
      <c r="X469"/>
      <c r="Y469" s="54"/>
      <c r="AD469" t="s">
        <v>30</v>
      </c>
      <c r="AG469">
        <v>3</v>
      </c>
      <c r="AH469">
        <v>0</v>
      </c>
      <c r="AI469">
        <v>0</v>
      </c>
      <c r="AM469" t="s">
        <v>1978</v>
      </c>
      <c r="AN469" t="s">
        <v>1979</v>
      </c>
      <c r="AO469" t="s">
        <v>1980</v>
      </c>
      <c r="AP469" t="s">
        <v>2053</v>
      </c>
      <c r="AQ469" t="s">
        <v>4288</v>
      </c>
    </row>
    <row r="470" spans="1:43" ht="23.9" customHeight="1">
      <c r="A470" t="b">
        <v>1</v>
      </c>
      <c r="B470" t="s">
        <v>4281</v>
      </c>
      <c r="C470" t="s">
        <v>1951</v>
      </c>
      <c r="D470" t="s">
        <v>4282</v>
      </c>
      <c r="E470" t="s">
        <v>705</v>
      </c>
      <c r="F470" t="s">
        <v>707</v>
      </c>
      <c r="G470" t="s">
        <v>706</v>
      </c>
      <c r="H470" t="s">
        <v>4292</v>
      </c>
      <c r="I470" t="s">
        <v>2757</v>
      </c>
      <c r="J470" t="s">
        <v>1955</v>
      </c>
      <c r="K470" t="s">
        <v>4266</v>
      </c>
      <c r="L470" t="s">
        <v>2160</v>
      </c>
      <c r="M470" t="s">
        <v>4293</v>
      </c>
      <c r="N470" t="s">
        <v>4294</v>
      </c>
      <c r="O470" t="s">
        <v>1960</v>
      </c>
      <c r="P470" t="s">
        <v>4286</v>
      </c>
      <c r="Q470" t="s">
        <v>38</v>
      </c>
      <c r="R470" t="s">
        <v>4287</v>
      </c>
      <c r="S470" s="34">
        <v>39148</v>
      </c>
      <c r="T470" s="34">
        <v>39545</v>
      </c>
      <c r="U470" t="s">
        <v>1963</v>
      </c>
      <c r="V470" s="13">
        <v>730</v>
      </c>
      <c r="W470"/>
      <c r="X470"/>
      <c r="Y470" s="54"/>
      <c r="AD470" t="s">
        <v>41</v>
      </c>
      <c r="AG470">
        <v>5</v>
      </c>
      <c r="AH470">
        <v>1</v>
      </c>
      <c r="AI470">
        <v>20</v>
      </c>
      <c r="AM470" t="s">
        <v>1978</v>
      </c>
      <c r="AN470" t="s">
        <v>1979</v>
      </c>
      <c r="AO470" t="s">
        <v>1980</v>
      </c>
      <c r="AP470" t="s">
        <v>2053</v>
      </c>
      <c r="AQ470" t="s">
        <v>4288</v>
      </c>
    </row>
    <row r="471" spans="1:43" ht="23.9" customHeight="1">
      <c r="A471" t="b">
        <v>1</v>
      </c>
      <c r="B471" t="s">
        <v>3412</v>
      </c>
      <c r="C471" t="s">
        <v>1966</v>
      </c>
      <c r="D471" t="s">
        <v>3413</v>
      </c>
      <c r="E471" t="s">
        <v>1254</v>
      </c>
      <c r="F471" t="s">
        <v>1256</v>
      </c>
      <c r="G471" t="s">
        <v>1255</v>
      </c>
      <c r="H471" t="s">
        <v>4295</v>
      </c>
      <c r="I471" t="s">
        <v>3415</v>
      </c>
      <c r="J471" t="s">
        <v>1955</v>
      </c>
      <c r="K471" t="s">
        <v>3428</v>
      </c>
      <c r="L471" t="s">
        <v>4232</v>
      </c>
      <c r="M471" t="s">
        <v>3429</v>
      </c>
      <c r="N471" t="s">
        <v>3430</v>
      </c>
      <c r="O471" t="s">
        <v>1974</v>
      </c>
      <c r="P471" t="s">
        <v>2363</v>
      </c>
      <c r="Q471" t="s">
        <v>38</v>
      </c>
      <c r="R471" t="s">
        <v>3420</v>
      </c>
      <c r="S471" s="34">
        <v>42591</v>
      </c>
      <c r="T471" s="34">
        <v>42954</v>
      </c>
      <c r="U471" t="s">
        <v>1977</v>
      </c>
      <c r="V471" s="13">
        <v>14</v>
      </c>
      <c r="W471">
        <v>12</v>
      </c>
      <c r="X471">
        <v>1</v>
      </c>
      <c r="Y471" s="54">
        <v>8.3333333330000006</v>
      </c>
      <c r="Z471" t="s">
        <v>3421</v>
      </c>
      <c r="AB471">
        <v>1</v>
      </c>
      <c r="AC471">
        <v>5.58</v>
      </c>
      <c r="AM471" t="s">
        <v>1978</v>
      </c>
      <c r="AN471" t="s">
        <v>2007</v>
      </c>
      <c r="AO471" t="s">
        <v>1980</v>
      </c>
      <c r="AP471" t="s">
        <v>2042</v>
      </c>
      <c r="AQ471" t="s">
        <v>3422</v>
      </c>
    </row>
    <row r="472" spans="1:43" ht="23.9" customHeight="1">
      <c r="A472" t="b">
        <v>0</v>
      </c>
      <c r="B472" t="s">
        <v>4296</v>
      </c>
      <c r="C472" t="s">
        <v>1951</v>
      </c>
      <c r="D472" t="s">
        <v>4297</v>
      </c>
      <c r="E472" t="s">
        <v>1160</v>
      </c>
      <c r="F472" t="s">
        <v>1162</v>
      </c>
      <c r="G472" t="s">
        <v>1161</v>
      </c>
      <c r="H472" t="s">
        <v>4298</v>
      </c>
      <c r="I472" t="s">
        <v>2451</v>
      </c>
      <c r="J472" t="s">
        <v>1955</v>
      </c>
      <c r="K472" t="s">
        <v>4246</v>
      </c>
      <c r="L472" t="s">
        <v>4140</v>
      </c>
      <c r="M472" t="s">
        <v>4299</v>
      </c>
      <c r="N472" t="s">
        <v>4300</v>
      </c>
      <c r="O472" t="s">
        <v>2456</v>
      </c>
      <c r="P472" t="s">
        <v>4301</v>
      </c>
      <c r="Q472" t="s">
        <v>38</v>
      </c>
      <c r="R472" t="s">
        <v>4302</v>
      </c>
      <c r="S472" s="34">
        <v>39524</v>
      </c>
      <c r="T472" s="34">
        <v>39918</v>
      </c>
      <c r="U472" t="s">
        <v>1963</v>
      </c>
      <c r="V472" s="13">
        <v>28</v>
      </c>
      <c r="W472">
        <v>32</v>
      </c>
      <c r="X472">
        <v>0</v>
      </c>
      <c r="Y472" s="54">
        <v>0</v>
      </c>
      <c r="Z472" t="s">
        <v>4303</v>
      </c>
      <c r="AM472" t="s">
        <v>1978</v>
      </c>
      <c r="AN472" t="s">
        <v>2007</v>
      </c>
      <c r="AO472" t="s">
        <v>2008</v>
      </c>
      <c r="AP472" t="s">
        <v>2009</v>
      </c>
      <c r="AQ472" t="s">
        <v>4304</v>
      </c>
    </row>
    <row r="473" spans="1:43" ht="23.9" customHeight="1">
      <c r="A473" t="b">
        <v>0</v>
      </c>
      <c r="B473" t="s">
        <v>4296</v>
      </c>
      <c r="C473" t="s">
        <v>1951</v>
      </c>
      <c r="D473" t="s">
        <v>4297</v>
      </c>
      <c r="E473" t="s">
        <v>1160</v>
      </c>
      <c r="F473" t="s">
        <v>1162</v>
      </c>
      <c r="G473" t="s">
        <v>1161</v>
      </c>
      <c r="H473" t="s">
        <v>4305</v>
      </c>
      <c r="I473" t="s">
        <v>2451</v>
      </c>
      <c r="J473" t="s">
        <v>1955</v>
      </c>
      <c r="K473" t="s">
        <v>4246</v>
      </c>
      <c r="L473" t="s">
        <v>4149</v>
      </c>
      <c r="M473" t="s">
        <v>4299</v>
      </c>
      <c r="N473" t="s">
        <v>4300</v>
      </c>
      <c r="O473" t="s">
        <v>2456</v>
      </c>
      <c r="P473" t="s">
        <v>4301</v>
      </c>
      <c r="Q473" t="s">
        <v>38</v>
      </c>
      <c r="R473" t="s">
        <v>4302</v>
      </c>
      <c r="S473" s="34">
        <v>39524</v>
      </c>
      <c r="T473" s="34">
        <v>39918</v>
      </c>
      <c r="U473" t="s">
        <v>1963</v>
      </c>
      <c r="V473" s="13">
        <v>42</v>
      </c>
      <c r="W473">
        <v>30</v>
      </c>
      <c r="X473">
        <v>0</v>
      </c>
      <c r="Y473" s="54">
        <v>0</v>
      </c>
      <c r="Z473" t="s">
        <v>4303</v>
      </c>
      <c r="AM473" t="s">
        <v>1978</v>
      </c>
      <c r="AN473" t="s">
        <v>2007</v>
      </c>
      <c r="AO473" t="s">
        <v>2008</v>
      </c>
      <c r="AP473" t="s">
        <v>2009</v>
      </c>
      <c r="AQ473" t="s">
        <v>4304</v>
      </c>
    </row>
    <row r="474" spans="1:43" ht="23.9" customHeight="1">
      <c r="A474" t="b">
        <v>0</v>
      </c>
      <c r="B474" t="s">
        <v>4296</v>
      </c>
      <c r="C474" t="s">
        <v>1951</v>
      </c>
      <c r="D474" t="s">
        <v>4297</v>
      </c>
      <c r="E474" t="s">
        <v>1160</v>
      </c>
      <c r="F474" t="s">
        <v>1162</v>
      </c>
      <c r="G474" t="s">
        <v>1161</v>
      </c>
      <c r="H474" t="s">
        <v>4306</v>
      </c>
      <c r="I474" t="s">
        <v>2451</v>
      </c>
      <c r="J474" t="s">
        <v>1955</v>
      </c>
      <c r="K474" t="s">
        <v>4246</v>
      </c>
      <c r="L474" t="s">
        <v>2473</v>
      </c>
      <c r="M474" t="s">
        <v>4299</v>
      </c>
      <c r="N474" t="s">
        <v>4300</v>
      </c>
      <c r="O474" t="s">
        <v>2456</v>
      </c>
      <c r="P474" t="s">
        <v>4301</v>
      </c>
      <c r="Q474" t="s">
        <v>38</v>
      </c>
      <c r="R474" t="s">
        <v>4302</v>
      </c>
      <c r="S474" s="34">
        <v>39524</v>
      </c>
      <c r="T474" s="34">
        <v>39918</v>
      </c>
      <c r="U474" t="s">
        <v>1963</v>
      </c>
      <c r="V474" s="13">
        <v>112</v>
      </c>
      <c r="W474">
        <v>28</v>
      </c>
      <c r="X474">
        <v>0</v>
      </c>
      <c r="Y474" s="54">
        <v>0</v>
      </c>
      <c r="Z474" t="s">
        <v>4303</v>
      </c>
      <c r="AM474" t="s">
        <v>1978</v>
      </c>
      <c r="AN474" t="s">
        <v>2007</v>
      </c>
      <c r="AO474" t="s">
        <v>2008</v>
      </c>
      <c r="AP474" t="s">
        <v>2009</v>
      </c>
      <c r="AQ474" t="s">
        <v>4304</v>
      </c>
    </row>
    <row r="475" spans="1:43" ht="23.9" customHeight="1">
      <c r="A475" t="b">
        <v>0</v>
      </c>
      <c r="B475" t="s">
        <v>2033</v>
      </c>
      <c r="C475" t="s">
        <v>1966</v>
      </c>
      <c r="D475" t="s">
        <v>2034</v>
      </c>
      <c r="E475" t="s">
        <v>814</v>
      </c>
      <c r="F475" t="s">
        <v>816</v>
      </c>
      <c r="G475" t="s">
        <v>815</v>
      </c>
      <c r="H475" t="s">
        <v>4307</v>
      </c>
      <c r="I475" t="s">
        <v>2036</v>
      </c>
      <c r="J475" t="s">
        <v>2175</v>
      </c>
      <c r="K475" t="s">
        <v>2037</v>
      </c>
      <c r="L475" t="s">
        <v>2025</v>
      </c>
      <c r="M475" t="s">
        <v>2039</v>
      </c>
      <c r="N475" t="s">
        <v>2040</v>
      </c>
      <c r="O475" t="s">
        <v>1974</v>
      </c>
      <c r="P475" t="s">
        <v>2028</v>
      </c>
      <c r="Q475" t="s">
        <v>38</v>
      </c>
      <c r="R475" t="s">
        <v>2041</v>
      </c>
      <c r="S475" s="34">
        <v>44046</v>
      </c>
      <c r="T475" s="34">
        <v>44718</v>
      </c>
      <c r="U475" t="s">
        <v>1977</v>
      </c>
      <c r="V475" s="13">
        <v>0</v>
      </c>
      <c r="W475">
        <v>302</v>
      </c>
      <c r="X475">
        <v>25</v>
      </c>
      <c r="Y475" s="54">
        <v>8.3000000000000007</v>
      </c>
      <c r="AB475">
        <v>302</v>
      </c>
      <c r="AC475">
        <v>130.4</v>
      </c>
      <c r="AD475" t="s">
        <v>30</v>
      </c>
      <c r="AG475">
        <v>25</v>
      </c>
      <c r="AH475">
        <v>0</v>
      </c>
      <c r="AI475">
        <v>0</v>
      </c>
      <c r="AM475" t="s">
        <v>1978</v>
      </c>
      <c r="AN475" t="s">
        <v>2007</v>
      </c>
      <c r="AO475" t="s">
        <v>2008</v>
      </c>
      <c r="AP475" t="s">
        <v>2042</v>
      </c>
      <c r="AQ475" t="s">
        <v>2043</v>
      </c>
    </row>
    <row r="476" spans="1:43" ht="23.9" customHeight="1">
      <c r="A476" t="b">
        <v>0</v>
      </c>
      <c r="B476" t="s">
        <v>4308</v>
      </c>
      <c r="C476" t="s">
        <v>1951</v>
      </c>
      <c r="D476" t="s">
        <v>4309</v>
      </c>
      <c r="E476" t="s">
        <v>669</v>
      </c>
      <c r="F476" t="s">
        <v>671</v>
      </c>
      <c r="G476" t="s">
        <v>670</v>
      </c>
      <c r="H476" t="s">
        <v>4310</v>
      </c>
      <c r="I476" t="s">
        <v>3895</v>
      </c>
      <c r="J476" t="s">
        <v>1955</v>
      </c>
      <c r="K476" t="s">
        <v>2201</v>
      </c>
      <c r="L476" t="s">
        <v>4311</v>
      </c>
      <c r="M476" t="s">
        <v>4312</v>
      </c>
      <c r="N476" t="s">
        <v>4313</v>
      </c>
      <c r="O476" t="s">
        <v>1960</v>
      </c>
      <c r="P476" t="s">
        <v>2832</v>
      </c>
      <c r="Q476" t="s">
        <v>38</v>
      </c>
      <c r="R476" t="s">
        <v>4314</v>
      </c>
      <c r="S476" s="34">
        <v>39417</v>
      </c>
      <c r="T476" s="34">
        <v>41852</v>
      </c>
      <c r="U476" t="s">
        <v>1963</v>
      </c>
      <c r="V476" s="13">
        <v>360</v>
      </c>
      <c r="W476">
        <v>20</v>
      </c>
      <c r="X476">
        <v>0</v>
      </c>
      <c r="Y476" s="54">
        <v>0</v>
      </c>
      <c r="AD476" t="s">
        <v>30</v>
      </c>
      <c r="AM476" t="s">
        <v>1978</v>
      </c>
      <c r="AN476" t="s">
        <v>1979</v>
      </c>
      <c r="AO476" t="s">
        <v>1980</v>
      </c>
      <c r="AQ476" t="s">
        <v>4315</v>
      </c>
    </row>
    <row r="477" spans="1:43" ht="23.9" customHeight="1">
      <c r="A477" t="b">
        <v>0</v>
      </c>
      <c r="B477" t="s">
        <v>4308</v>
      </c>
      <c r="C477" t="s">
        <v>1951</v>
      </c>
      <c r="D477" t="s">
        <v>4309</v>
      </c>
      <c r="E477" t="s">
        <v>669</v>
      </c>
      <c r="F477" t="s">
        <v>671</v>
      </c>
      <c r="G477" t="s">
        <v>670</v>
      </c>
      <c r="H477" t="s">
        <v>4316</v>
      </c>
      <c r="I477" t="s">
        <v>3895</v>
      </c>
      <c r="J477" t="s">
        <v>1955</v>
      </c>
      <c r="K477" t="s">
        <v>2201</v>
      </c>
      <c r="L477" t="s">
        <v>4317</v>
      </c>
      <c r="M477" t="s">
        <v>4312</v>
      </c>
      <c r="N477" t="s">
        <v>4313</v>
      </c>
      <c r="O477" t="s">
        <v>1960</v>
      </c>
      <c r="P477" t="s">
        <v>2832</v>
      </c>
      <c r="Q477" t="s">
        <v>38</v>
      </c>
      <c r="R477" t="s">
        <v>4314</v>
      </c>
      <c r="S477" s="34">
        <v>39417</v>
      </c>
      <c r="T477" s="34">
        <v>41852</v>
      </c>
      <c r="U477" t="s">
        <v>1963</v>
      </c>
      <c r="V477" s="13">
        <v>390</v>
      </c>
      <c r="W477">
        <v>16</v>
      </c>
      <c r="X477">
        <v>0</v>
      </c>
      <c r="Y477" s="54">
        <v>0</v>
      </c>
      <c r="AD477" t="s">
        <v>30</v>
      </c>
      <c r="AM477" t="s">
        <v>1978</v>
      </c>
      <c r="AN477" t="s">
        <v>1979</v>
      </c>
      <c r="AO477" t="s">
        <v>1980</v>
      </c>
      <c r="AQ477" t="s">
        <v>4315</v>
      </c>
    </row>
    <row r="478" spans="1:43" ht="23.9" customHeight="1">
      <c r="A478" t="b">
        <v>0</v>
      </c>
      <c r="B478" t="s">
        <v>4308</v>
      </c>
      <c r="C478" t="s">
        <v>1951</v>
      </c>
      <c r="D478" t="s">
        <v>4309</v>
      </c>
      <c r="E478" t="s">
        <v>669</v>
      </c>
      <c r="F478" t="s">
        <v>671</v>
      </c>
      <c r="G478" t="s">
        <v>670</v>
      </c>
      <c r="H478" t="s">
        <v>4318</v>
      </c>
      <c r="I478" t="s">
        <v>3895</v>
      </c>
      <c r="J478" t="s">
        <v>1955</v>
      </c>
      <c r="K478" t="s">
        <v>2201</v>
      </c>
      <c r="L478" t="s">
        <v>4319</v>
      </c>
      <c r="M478" t="s">
        <v>4312</v>
      </c>
      <c r="N478" t="s">
        <v>4313</v>
      </c>
      <c r="O478" t="s">
        <v>1960</v>
      </c>
      <c r="P478" t="s">
        <v>2832</v>
      </c>
      <c r="Q478" t="s">
        <v>38</v>
      </c>
      <c r="R478" t="s">
        <v>4314</v>
      </c>
      <c r="S478" s="34">
        <v>39417</v>
      </c>
      <c r="T478" s="34">
        <v>41852</v>
      </c>
      <c r="U478" t="s">
        <v>1963</v>
      </c>
      <c r="V478" s="13">
        <v>420</v>
      </c>
      <c r="W478">
        <v>16</v>
      </c>
      <c r="X478">
        <v>0</v>
      </c>
      <c r="Y478" s="54">
        <v>0</v>
      </c>
      <c r="AD478" t="s">
        <v>30</v>
      </c>
      <c r="AM478" t="s">
        <v>1978</v>
      </c>
      <c r="AN478" t="s">
        <v>1979</v>
      </c>
      <c r="AO478" t="s">
        <v>1980</v>
      </c>
      <c r="AQ478" t="s">
        <v>4315</v>
      </c>
    </row>
    <row r="479" spans="1:43" ht="23.9" customHeight="1">
      <c r="A479" t="b">
        <v>0</v>
      </c>
      <c r="B479" t="s">
        <v>4308</v>
      </c>
      <c r="C479" t="s">
        <v>1951</v>
      </c>
      <c r="D479" t="s">
        <v>4309</v>
      </c>
      <c r="E479" t="s">
        <v>669</v>
      </c>
      <c r="F479" t="s">
        <v>671</v>
      </c>
      <c r="G479" t="s">
        <v>670</v>
      </c>
      <c r="H479" t="s">
        <v>4320</v>
      </c>
      <c r="I479" t="s">
        <v>3895</v>
      </c>
      <c r="J479" t="s">
        <v>1955</v>
      </c>
      <c r="K479" t="s">
        <v>2201</v>
      </c>
      <c r="L479" t="s">
        <v>4321</v>
      </c>
      <c r="M479" t="s">
        <v>4312</v>
      </c>
      <c r="N479" t="s">
        <v>4313</v>
      </c>
      <c r="O479" t="s">
        <v>1960</v>
      </c>
      <c r="P479" t="s">
        <v>2832</v>
      </c>
      <c r="Q479" t="s">
        <v>38</v>
      </c>
      <c r="R479" t="s">
        <v>4314</v>
      </c>
      <c r="S479" s="34">
        <v>39417</v>
      </c>
      <c r="T479" s="34">
        <v>41852</v>
      </c>
      <c r="U479" t="s">
        <v>1963</v>
      </c>
      <c r="V479" s="13">
        <v>720</v>
      </c>
      <c r="W479">
        <v>8</v>
      </c>
      <c r="X479">
        <v>0</v>
      </c>
      <c r="Y479" s="54">
        <v>0</v>
      </c>
      <c r="AD479" t="s">
        <v>30</v>
      </c>
      <c r="AM479" t="s">
        <v>1978</v>
      </c>
      <c r="AN479" t="s">
        <v>1979</v>
      </c>
      <c r="AO479" t="s">
        <v>1980</v>
      </c>
      <c r="AQ479" t="s">
        <v>4315</v>
      </c>
    </row>
    <row r="480" spans="1:43" ht="23.9" customHeight="1">
      <c r="A480" t="b">
        <v>0</v>
      </c>
      <c r="B480" t="s">
        <v>4308</v>
      </c>
      <c r="C480" t="s">
        <v>1951</v>
      </c>
      <c r="D480" t="s">
        <v>4309</v>
      </c>
      <c r="E480" t="s">
        <v>669</v>
      </c>
      <c r="F480" t="s">
        <v>671</v>
      </c>
      <c r="G480" t="s">
        <v>670</v>
      </c>
      <c r="H480" t="s">
        <v>4322</v>
      </c>
      <c r="I480" t="s">
        <v>3895</v>
      </c>
      <c r="J480" t="s">
        <v>1955</v>
      </c>
      <c r="K480" t="s">
        <v>2201</v>
      </c>
      <c r="L480" t="s">
        <v>4323</v>
      </c>
      <c r="M480" t="s">
        <v>4312</v>
      </c>
      <c r="N480" t="s">
        <v>4313</v>
      </c>
      <c r="O480" t="s">
        <v>1960</v>
      </c>
      <c r="P480" t="s">
        <v>2832</v>
      </c>
      <c r="Q480" t="s">
        <v>38</v>
      </c>
      <c r="R480" t="s">
        <v>4314</v>
      </c>
      <c r="S480" s="34">
        <v>39417</v>
      </c>
      <c r="T480" s="34">
        <v>41852</v>
      </c>
      <c r="U480" t="s">
        <v>1963</v>
      </c>
      <c r="V480" s="13">
        <v>1800</v>
      </c>
      <c r="W480">
        <v>43</v>
      </c>
      <c r="X480">
        <v>0</v>
      </c>
      <c r="Y480" s="54">
        <v>0</v>
      </c>
      <c r="AD480" t="s">
        <v>30</v>
      </c>
      <c r="AM480" t="s">
        <v>1978</v>
      </c>
      <c r="AN480" t="s">
        <v>1979</v>
      </c>
      <c r="AO480" t="s">
        <v>1980</v>
      </c>
      <c r="AQ480" t="s">
        <v>4315</v>
      </c>
    </row>
    <row r="481" spans="1:43" ht="23.9" customHeight="1">
      <c r="A481" t="b">
        <v>0</v>
      </c>
      <c r="B481" t="s">
        <v>4324</v>
      </c>
      <c r="C481" t="s">
        <v>1951</v>
      </c>
      <c r="D481" t="s">
        <v>4325</v>
      </c>
      <c r="E481" t="s">
        <v>726</v>
      </c>
      <c r="F481" t="s">
        <v>728</v>
      </c>
      <c r="G481" t="s">
        <v>727</v>
      </c>
      <c r="H481" t="s">
        <v>4326</v>
      </c>
      <c r="I481" t="s">
        <v>4327</v>
      </c>
      <c r="J481" t="s">
        <v>1955</v>
      </c>
      <c r="K481" t="s">
        <v>4328</v>
      </c>
      <c r="L481" t="s">
        <v>2160</v>
      </c>
      <c r="M481" t="s">
        <v>4329</v>
      </c>
      <c r="N481" t="s">
        <v>4330</v>
      </c>
      <c r="O481" t="s">
        <v>1960</v>
      </c>
      <c r="P481" t="s">
        <v>4331</v>
      </c>
      <c r="Q481" t="s">
        <v>38</v>
      </c>
      <c r="R481" t="s">
        <v>4332</v>
      </c>
      <c r="S481" s="34">
        <v>39479</v>
      </c>
      <c r="T481" s="34">
        <v>40664</v>
      </c>
      <c r="U481" t="s">
        <v>1963</v>
      </c>
      <c r="V481" s="13"/>
      <c r="W481">
        <v>42</v>
      </c>
      <c r="X481">
        <v>6</v>
      </c>
      <c r="Y481" s="54">
        <v>14.28571429</v>
      </c>
      <c r="AJ481" t="s">
        <v>4333</v>
      </c>
      <c r="AM481" t="s">
        <v>1978</v>
      </c>
      <c r="AO481" t="s">
        <v>1980</v>
      </c>
      <c r="AQ481" t="s">
        <v>4334</v>
      </c>
    </row>
    <row r="482" spans="1:43" ht="23.9" customHeight="1">
      <c r="A482" t="b">
        <v>1</v>
      </c>
      <c r="B482" t="s">
        <v>4335</v>
      </c>
      <c r="C482" t="s">
        <v>1951</v>
      </c>
      <c r="D482" t="s">
        <v>4336</v>
      </c>
      <c r="E482" t="s">
        <v>1254</v>
      </c>
      <c r="F482" t="s">
        <v>1256</v>
      </c>
      <c r="G482" t="s">
        <v>1255</v>
      </c>
      <c r="H482" t="s">
        <v>4337</v>
      </c>
      <c r="I482" t="s">
        <v>3415</v>
      </c>
      <c r="J482" t="s">
        <v>2175</v>
      </c>
      <c r="K482" t="s">
        <v>4338</v>
      </c>
      <c r="L482" t="s">
        <v>2025</v>
      </c>
      <c r="M482" t="s">
        <v>4339</v>
      </c>
      <c r="N482" t="s">
        <v>4340</v>
      </c>
      <c r="O482" t="s">
        <v>1974</v>
      </c>
      <c r="P482" t="s">
        <v>4341</v>
      </c>
      <c r="Q482" t="s">
        <v>38</v>
      </c>
      <c r="R482" t="s">
        <v>4342</v>
      </c>
      <c r="S482" s="34">
        <v>40575</v>
      </c>
      <c r="T482" s="34">
        <v>41487</v>
      </c>
      <c r="U482" t="s">
        <v>1963</v>
      </c>
      <c r="V482" s="13">
        <v>0</v>
      </c>
      <c r="W482">
        <v>98</v>
      </c>
      <c r="X482">
        <v>8</v>
      </c>
      <c r="Y482" s="54">
        <v>8.1632653059999996</v>
      </c>
      <c r="Z482" t="s">
        <v>4343</v>
      </c>
      <c r="AM482" t="s">
        <v>1978</v>
      </c>
      <c r="AN482" t="s">
        <v>2007</v>
      </c>
      <c r="AO482" t="s">
        <v>4175</v>
      </c>
      <c r="AP482" t="s">
        <v>2009</v>
      </c>
      <c r="AQ482" t="s">
        <v>4344</v>
      </c>
    </row>
    <row r="483" spans="1:43" ht="23.9" customHeight="1">
      <c r="A483" t="b">
        <v>0</v>
      </c>
      <c r="B483" t="s">
        <v>4345</v>
      </c>
      <c r="C483" t="s">
        <v>1951</v>
      </c>
      <c r="D483" t="s">
        <v>4346</v>
      </c>
      <c r="E483" t="s">
        <v>1140</v>
      </c>
      <c r="F483" t="s">
        <v>1142</v>
      </c>
      <c r="G483" t="s">
        <v>1141</v>
      </c>
      <c r="H483" t="s">
        <v>4347</v>
      </c>
      <c r="I483" t="s">
        <v>3959</v>
      </c>
      <c r="J483" t="s">
        <v>1955</v>
      </c>
      <c r="K483" t="s">
        <v>4348</v>
      </c>
      <c r="L483" t="s">
        <v>4349</v>
      </c>
      <c r="M483" t="s">
        <v>4350</v>
      </c>
      <c r="N483" t="s">
        <v>4351</v>
      </c>
      <c r="O483" t="s">
        <v>1960</v>
      </c>
      <c r="P483" t="s">
        <v>4352</v>
      </c>
      <c r="Q483" t="s">
        <v>4353</v>
      </c>
      <c r="R483" t="s">
        <v>4354</v>
      </c>
      <c r="S483" s="34">
        <v>39448</v>
      </c>
      <c r="T483" s="34">
        <v>40483</v>
      </c>
      <c r="U483" t="s">
        <v>1963</v>
      </c>
      <c r="V483" s="13">
        <v>249</v>
      </c>
      <c r="W483">
        <v>37</v>
      </c>
      <c r="X483">
        <v>2</v>
      </c>
      <c r="Y483" s="54">
        <v>5.4054054049999998</v>
      </c>
      <c r="Z483" t="s">
        <v>4355</v>
      </c>
      <c r="AM483" t="s">
        <v>1978</v>
      </c>
      <c r="AN483" t="s">
        <v>1979</v>
      </c>
      <c r="AO483" t="s">
        <v>1980</v>
      </c>
      <c r="AQ483" t="s">
        <v>4356</v>
      </c>
    </row>
    <row r="484" spans="1:43" ht="23.9" customHeight="1">
      <c r="A484" t="b">
        <v>1</v>
      </c>
      <c r="B484" t="s">
        <v>4357</v>
      </c>
      <c r="C484" t="s">
        <v>1951</v>
      </c>
      <c r="D484" t="s">
        <v>4358</v>
      </c>
      <c r="E484" t="s">
        <v>1254</v>
      </c>
      <c r="F484" t="s">
        <v>1256</v>
      </c>
      <c r="G484" t="s">
        <v>1255</v>
      </c>
      <c r="H484" t="s">
        <v>4359</v>
      </c>
      <c r="I484" t="s">
        <v>3415</v>
      </c>
      <c r="J484" t="s">
        <v>1955</v>
      </c>
      <c r="K484" t="s">
        <v>4360</v>
      </c>
      <c r="L484" t="s">
        <v>4361</v>
      </c>
      <c r="M484" t="s">
        <v>4362</v>
      </c>
      <c r="N484" t="s">
        <v>4363</v>
      </c>
      <c r="O484" t="s">
        <v>1974</v>
      </c>
      <c r="P484" t="s">
        <v>4364</v>
      </c>
      <c r="Q484" t="s">
        <v>38</v>
      </c>
      <c r="R484" t="s">
        <v>4365</v>
      </c>
      <c r="S484" s="34">
        <v>39630</v>
      </c>
      <c r="T484" s="34">
        <v>40909</v>
      </c>
      <c r="U484" t="s">
        <v>1963</v>
      </c>
      <c r="V484" s="13">
        <v>1215</v>
      </c>
      <c r="W484">
        <v>189</v>
      </c>
      <c r="X484">
        <v>6</v>
      </c>
      <c r="Y484" s="54">
        <v>3.1746031750000001</v>
      </c>
      <c r="Z484" t="s">
        <v>4366</v>
      </c>
      <c r="AJ484" t="s">
        <v>4367</v>
      </c>
      <c r="AM484" t="s">
        <v>1978</v>
      </c>
      <c r="AO484" t="s">
        <v>1980</v>
      </c>
      <c r="AQ484" t="s">
        <v>4368</v>
      </c>
    </row>
    <row r="485" spans="1:43" ht="23.9" customHeight="1">
      <c r="A485" t="b">
        <v>0</v>
      </c>
      <c r="B485" t="s">
        <v>4369</v>
      </c>
      <c r="C485" t="s">
        <v>1951</v>
      </c>
      <c r="D485" t="s">
        <v>4370</v>
      </c>
      <c r="E485" t="s">
        <v>1261</v>
      </c>
      <c r="F485" t="s">
        <v>1263</v>
      </c>
      <c r="G485" t="s">
        <v>1262</v>
      </c>
      <c r="H485" t="s">
        <v>4371</v>
      </c>
      <c r="I485" t="s">
        <v>3258</v>
      </c>
      <c r="J485" t="s">
        <v>1955</v>
      </c>
      <c r="K485" t="s">
        <v>4372</v>
      </c>
      <c r="L485" t="s">
        <v>2160</v>
      </c>
      <c r="M485" t="s">
        <v>4373</v>
      </c>
      <c r="N485" t="s">
        <v>4374</v>
      </c>
      <c r="O485" t="s">
        <v>2112</v>
      </c>
      <c r="P485" t="s">
        <v>4375</v>
      </c>
      <c r="Q485" t="s">
        <v>38</v>
      </c>
      <c r="R485" t="s">
        <v>4376</v>
      </c>
      <c r="S485" s="34">
        <v>39549</v>
      </c>
      <c r="T485" s="34">
        <v>39606</v>
      </c>
      <c r="U485" t="s">
        <v>1963</v>
      </c>
      <c r="V485" s="13">
        <v>56</v>
      </c>
      <c r="W485">
        <v>10</v>
      </c>
      <c r="X485">
        <v>0</v>
      </c>
      <c r="Y485" s="54">
        <v>0</v>
      </c>
      <c r="AM485" t="s">
        <v>1978</v>
      </c>
      <c r="AN485" t="s">
        <v>2007</v>
      </c>
      <c r="AO485" t="s">
        <v>1980</v>
      </c>
      <c r="AP485" t="s">
        <v>2053</v>
      </c>
      <c r="AQ485" t="s">
        <v>4377</v>
      </c>
    </row>
    <row r="486" spans="1:43" ht="23.9" customHeight="1">
      <c r="A486" t="b">
        <v>0</v>
      </c>
      <c r="B486" t="s">
        <v>4369</v>
      </c>
      <c r="C486" t="s">
        <v>1951</v>
      </c>
      <c r="D486" t="s">
        <v>4370</v>
      </c>
      <c r="E486" t="s">
        <v>1261</v>
      </c>
      <c r="F486" t="s">
        <v>1263</v>
      </c>
      <c r="G486" t="s">
        <v>1262</v>
      </c>
      <c r="H486" t="s">
        <v>4378</v>
      </c>
      <c r="I486" t="s">
        <v>3258</v>
      </c>
      <c r="J486" t="s">
        <v>1955</v>
      </c>
      <c r="K486" t="s">
        <v>4379</v>
      </c>
      <c r="L486" t="s">
        <v>2160</v>
      </c>
      <c r="M486" t="s">
        <v>4380</v>
      </c>
      <c r="N486" t="s">
        <v>4381</v>
      </c>
      <c r="O486" t="s">
        <v>2112</v>
      </c>
      <c r="P486" t="s">
        <v>4375</v>
      </c>
      <c r="Q486" t="s">
        <v>38</v>
      </c>
      <c r="R486" t="s">
        <v>4376</v>
      </c>
      <c r="S486" s="34">
        <v>39549</v>
      </c>
      <c r="T486" s="34">
        <v>39606</v>
      </c>
      <c r="U486" t="s">
        <v>1977</v>
      </c>
      <c r="V486" s="13">
        <v>56</v>
      </c>
      <c r="W486">
        <v>10</v>
      </c>
      <c r="X486">
        <v>0</v>
      </c>
      <c r="Y486" s="54">
        <v>0</v>
      </c>
      <c r="AM486" t="s">
        <v>1978</v>
      </c>
      <c r="AN486" t="s">
        <v>2007</v>
      </c>
      <c r="AO486" t="s">
        <v>1980</v>
      </c>
      <c r="AP486" t="s">
        <v>2053</v>
      </c>
      <c r="AQ486" t="s">
        <v>4377</v>
      </c>
    </row>
    <row r="487" spans="1:43" ht="23.9" customHeight="1">
      <c r="A487" t="b">
        <v>0</v>
      </c>
      <c r="B487" t="s">
        <v>4369</v>
      </c>
      <c r="C487" t="s">
        <v>1951</v>
      </c>
      <c r="D487" t="s">
        <v>4370</v>
      </c>
      <c r="E487" t="s">
        <v>1261</v>
      </c>
      <c r="F487" t="s">
        <v>1263</v>
      </c>
      <c r="G487" t="s">
        <v>1262</v>
      </c>
      <c r="H487" t="s">
        <v>4382</v>
      </c>
      <c r="I487" t="s">
        <v>3258</v>
      </c>
      <c r="J487" t="s">
        <v>1955</v>
      </c>
      <c r="K487" t="s">
        <v>4383</v>
      </c>
      <c r="L487" t="s">
        <v>2160</v>
      </c>
      <c r="M487" t="s">
        <v>4384</v>
      </c>
      <c r="N487" t="s">
        <v>4385</v>
      </c>
      <c r="O487" t="s">
        <v>2112</v>
      </c>
      <c r="P487" t="s">
        <v>4375</v>
      </c>
      <c r="Q487" t="s">
        <v>38</v>
      </c>
      <c r="R487" t="s">
        <v>4376</v>
      </c>
      <c r="S487" s="34">
        <v>39549</v>
      </c>
      <c r="T487" s="34">
        <v>39606</v>
      </c>
      <c r="U487" t="s">
        <v>1977</v>
      </c>
      <c r="V487" s="13">
        <v>56</v>
      </c>
      <c r="W487">
        <v>10</v>
      </c>
      <c r="X487">
        <v>0</v>
      </c>
      <c r="Y487" s="54">
        <v>0</v>
      </c>
      <c r="AM487" t="s">
        <v>1978</v>
      </c>
      <c r="AN487" t="s">
        <v>2007</v>
      </c>
      <c r="AO487" t="s">
        <v>1980</v>
      </c>
      <c r="AP487" t="s">
        <v>2053</v>
      </c>
      <c r="AQ487" t="s">
        <v>4377</v>
      </c>
    </row>
    <row r="488" spans="1:43" ht="23.9" customHeight="1">
      <c r="A488" t="b">
        <v>0</v>
      </c>
      <c r="B488" t="s">
        <v>4386</v>
      </c>
      <c r="C488" t="s">
        <v>1951</v>
      </c>
      <c r="D488" t="s">
        <v>4387</v>
      </c>
      <c r="E488" t="s">
        <v>734</v>
      </c>
      <c r="F488" t="s">
        <v>736</v>
      </c>
      <c r="G488" t="s">
        <v>735</v>
      </c>
      <c r="H488" t="s">
        <v>4388</v>
      </c>
      <c r="I488" t="s">
        <v>4389</v>
      </c>
      <c r="J488" t="s">
        <v>2175</v>
      </c>
      <c r="K488" t="s">
        <v>4390</v>
      </c>
      <c r="L488" t="s">
        <v>2160</v>
      </c>
      <c r="M488" t="s">
        <v>4391</v>
      </c>
      <c r="N488" t="s">
        <v>4392</v>
      </c>
      <c r="O488" t="s">
        <v>2112</v>
      </c>
      <c r="P488" t="s">
        <v>4393</v>
      </c>
      <c r="Q488" t="s">
        <v>4394</v>
      </c>
      <c r="R488" t="s">
        <v>4395</v>
      </c>
      <c r="S488" s="34">
        <v>39508</v>
      </c>
      <c r="T488" s="34">
        <v>39692</v>
      </c>
      <c r="U488" t="s">
        <v>1963</v>
      </c>
      <c r="V488" s="13">
        <v>70</v>
      </c>
      <c r="W488">
        <v>74</v>
      </c>
      <c r="X488">
        <v>0</v>
      </c>
      <c r="Y488" s="54">
        <v>0</v>
      </c>
      <c r="Z488" t="s">
        <v>4396</v>
      </c>
      <c r="AM488" t="s">
        <v>1978</v>
      </c>
      <c r="AN488" t="s">
        <v>2007</v>
      </c>
      <c r="AO488" t="s">
        <v>2285</v>
      </c>
      <c r="AP488" t="s">
        <v>2009</v>
      </c>
      <c r="AQ488" t="s">
        <v>4397</v>
      </c>
    </row>
    <row r="489" spans="1:43" ht="23.9" customHeight="1">
      <c r="A489" t="b">
        <v>0</v>
      </c>
      <c r="B489" t="s">
        <v>4386</v>
      </c>
      <c r="C489" t="s">
        <v>1951</v>
      </c>
      <c r="D489" t="s">
        <v>4387</v>
      </c>
      <c r="E489" t="s">
        <v>734</v>
      </c>
      <c r="F489" t="s">
        <v>736</v>
      </c>
      <c r="G489" t="s">
        <v>735</v>
      </c>
      <c r="H489" t="s">
        <v>4398</v>
      </c>
      <c r="I489" t="s">
        <v>4389</v>
      </c>
      <c r="J489" t="s">
        <v>2175</v>
      </c>
      <c r="K489" t="s">
        <v>4399</v>
      </c>
      <c r="L489" t="s">
        <v>2160</v>
      </c>
      <c r="M489" t="s">
        <v>4400</v>
      </c>
      <c r="N489" t="s">
        <v>4401</v>
      </c>
      <c r="O489" t="s">
        <v>2112</v>
      </c>
      <c r="P489" t="s">
        <v>4393</v>
      </c>
      <c r="Q489" t="s">
        <v>4394</v>
      </c>
      <c r="R489" t="s">
        <v>4395</v>
      </c>
      <c r="S489" s="34">
        <v>39508</v>
      </c>
      <c r="T489" s="34">
        <v>39692</v>
      </c>
      <c r="U489" t="s">
        <v>1963</v>
      </c>
      <c r="V489" s="13">
        <v>70</v>
      </c>
      <c r="W489">
        <v>6</v>
      </c>
      <c r="X489">
        <v>0</v>
      </c>
      <c r="Y489" s="54">
        <v>0</v>
      </c>
      <c r="Z489" t="s">
        <v>4396</v>
      </c>
      <c r="AM489" t="s">
        <v>1978</v>
      </c>
      <c r="AN489" t="s">
        <v>2007</v>
      </c>
      <c r="AO489" t="s">
        <v>2285</v>
      </c>
      <c r="AP489" t="s">
        <v>2009</v>
      </c>
      <c r="AQ489" t="s">
        <v>4397</v>
      </c>
    </row>
    <row r="490" spans="1:43" ht="23.9" customHeight="1">
      <c r="A490" t="b">
        <v>0</v>
      </c>
      <c r="B490" t="s">
        <v>4386</v>
      </c>
      <c r="C490" t="s">
        <v>1951</v>
      </c>
      <c r="D490" t="s">
        <v>4387</v>
      </c>
      <c r="E490" t="s">
        <v>734</v>
      </c>
      <c r="F490" t="s">
        <v>736</v>
      </c>
      <c r="G490" t="s">
        <v>735</v>
      </c>
      <c r="H490" t="s">
        <v>4402</v>
      </c>
      <c r="I490" t="s">
        <v>4389</v>
      </c>
      <c r="J490" t="s">
        <v>1955</v>
      </c>
      <c r="K490" t="s">
        <v>4403</v>
      </c>
      <c r="L490" t="s">
        <v>2160</v>
      </c>
      <c r="M490" t="s">
        <v>4404</v>
      </c>
      <c r="N490" t="s">
        <v>4405</v>
      </c>
      <c r="O490" t="s">
        <v>2112</v>
      </c>
      <c r="P490" t="s">
        <v>4393</v>
      </c>
      <c r="Q490" t="s">
        <v>4394</v>
      </c>
      <c r="R490" t="s">
        <v>4395</v>
      </c>
      <c r="S490" s="34">
        <v>39508</v>
      </c>
      <c r="T490" s="34">
        <v>39692</v>
      </c>
      <c r="U490" t="s">
        <v>1963</v>
      </c>
      <c r="V490" s="13">
        <v>70</v>
      </c>
      <c r="W490">
        <v>217</v>
      </c>
      <c r="X490">
        <v>0</v>
      </c>
      <c r="Y490" s="54">
        <v>0</v>
      </c>
      <c r="Z490" t="s">
        <v>4396</v>
      </c>
      <c r="AM490" t="s">
        <v>1978</v>
      </c>
      <c r="AN490" t="s">
        <v>2007</v>
      </c>
      <c r="AO490" t="s">
        <v>2285</v>
      </c>
      <c r="AP490" t="s">
        <v>2009</v>
      </c>
      <c r="AQ490" t="s">
        <v>4397</v>
      </c>
    </row>
    <row r="491" spans="1:43" ht="23.9" customHeight="1">
      <c r="A491" t="b">
        <v>0</v>
      </c>
      <c r="B491" t="s">
        <v>4386</v>
      </c>
      <c r="C491" t="s">
        <v>1951</v>
      </c>
      <c r="D491" t="s">
        <v>4387</v>
      </c>
      <c r="E491" t="s">
        <v>734</v>
      </c>
      <c r="F491" t="s">
        <v>736</v>
      </c>
      <c r="G491" t="s">
        <v>735</v>
      </c>
      <c r="H491" t="s">
        <v>4406</v>
      </c>
      <c r="I491" t="s">
        <v>4389</v>
      </c>
      <c r="J491" t="s">
        <v>1955</v>
      </c>
      <c r="K491" t="s">
        <v>4407</v>
      </c>
      <c r="L491" t="s">
        <v>2160</v>
      </c>
      <c r="M491" t="s">
        <v>4408</v>
      </c>
      <c r="N491" t="s">
        <v>4409</v>
      </c>
      <c r="O491" t="s">
        <v>2112</v>
      </c>
      <c r="P491" t="s">
        <v>4393</v>
      </c>
      <c r="Q491" t="s">
        <v>4394</v>
      </c>
      <c r="R491" t="s">
        <v>4395</v>
      </c>
      <c r="S491" s="34">
        <v>39508</v>
      </c>
      <c r="T491" s="34">
        <v>39692</v>
      </c>
      <c r="U491" t="s">
        <v>1963</v>
      </c>
      <c r="V491" s="13">
        <v>70</v>
      </c>
      <c r="W491">
        <v>23</v>
      </c>
      <c r="X491">
        <v>0</v>
      </c>
      <c r="Y491" s="54">
        <v>0</v>
      </c>
      <c r="Z491" t="s">
        <v>4396</v>
      </c>
      <c r="AM491" t="s">
        <v>1978</v>
      </c>
      <c r="AN491" t="s">
        <v>2007</v>
      </c>
      <c r="AO491" t="s">
        <v>2285</v>
      </c>
      <c r="AP491" t="s">
        <v>2009</v>
      </c>
      <c r="AQ491" t="s">
        <v>4397</v>
      </c>
    </row>
    <row r="492" spans="1:43" ht="23.9" customHeight="1">
      <c r="A492" t="b">
        <v>0</v>
      </c>
      <c r="B492" t="s">
        <v>4410</v>
      </c>
      <c r="C492" t="s">
        <v>1951</v>
      </c>
      <c r="D492" t="s">
        <v>4411</v>
      </c>
      <c r="E492" t="s">
        <v>814</v>
      </c>
      <c r="F492" t="s">
        <v>816</v>
      </c>
      <c r="G492" t="s">
        <v>815</v>
      </c>
      <c r="H492" t="s">
        <v>4412</v>
      </c>
      <c r="I492" t="s">
        <v>2036</v>
      </c>
      <c r="J492" t="s">
        <v>1955</v>
      </c>
      <c r="K492" t="s">
        <v>4413</v>
      </c>
      <c r="L492" t="s">
        <v>4414</v>
      </c>
      <c r="M492" t="s">
        <v>4415</v>
      </c>
      <c r="N492" t="s">
        <v>4416</v>
      </c>
      <c r="O492" t="s">
        <v>1974</v>
      </c>
      <c r="P492" t="s">
        <v>4417</v>
      </c>
      <c r="Q492" t="s">
        <v>4418</v>
      </c>
      <c r="R492" t="s">
        <v>4419</v>
      </c>
      <c r="S492" s="34">
        <v>39569</v>
      </c>
      <c r="T492" s="34">
        <v>41852</v>
      </c>
      <c r="U492" t="s">
        <v>1963</v>
      </c>
      <c r="V492" s="13">
        <v>1820</v>
      </c>
      <c r="W492">
        <v>45</v>
      </c>
      <c r="X492">
        <v>0</v>
      </c>
      <c r="Y492" s="54">
        <v>0</v>
      </c>
      <c r="Z492" t="s">
        <v>4420</v>
      </c>
      <c r="AM492" t="s">
        <v>1978</v>
      </c>
      <c r="AN492" t="s">
        <v>2007</v>
      </c>
      <c r="AO492" t="s">
        <v>2008</v>
      </c>
      <c r="AP492" t="s">
        <v>2009</v>
      </c>
      <c r="AQ492" t="s">
        <v>4421</v>
      </c>
    </row>
    <row r="493" spans="1:43" ht="23.9" customHeight="1">
      <c r="A493" t="b">
        <v>0</v>
      </c>
      <c r="B493" t="s">
        <v>4410</v>
      </c>
      <c r="C493" t="s">
        <v>1951</v>
      </c>
      <c r="D493" t="s">
        <v>4411</v>
      </c>
      <c r="E493" t="s">
        <v>814</v>
      </c>
      <c r="F493" t="s">
        <v>816</v>
      </c>
      <c r="G493" t="s">
        <v>815</v>
      </c>
      <c r="H493" t="s">
        <v>4422</v>
      </c>
      <c r="I493" t="s">
        <v>2036</v>
      </c>
      <c r="J493" t="s">
        <v>1955</v>
      </c>
      <c r="K493" t="s">
        <v>4423</v>
      </c>
      <c r="L493" t="s">
        <v>4414</v>
      </c>
      <c r="M493" t="s">
        <v>4424</v>
      </c>
      <c r="N493" t="s">
        <v>4425</v>
      </c>
      <c r="O493" t="s">
        <v>1974</v>
      </c>
      <c r="P493" t="s">
        <v>4417</v>
      </c>
      <c r="Q493" t="s">
        <v>4418</v>
      </c>
      <c r="R493" t="s">
        <v>4419</v>
      </c>
      <c r="S493" s="34">
        <v>39569</v>
      </c>
      <c r="T493" s="34">
        <v>41852</v>
      </c>
      <c r="U493" t="s">
        <v>1963</v>
      </c>
      <c r="V493" s="13">
        <v>1820</v>
      </c>
      <c r="W493">
        <v>47</v>
      </c>
      <c r="X493">
        <v>0</v>
      </c>
      <c r="Y493" s="54">
        <v>0</v>
      </c>
      <c r="Z493" t="s">
        <v>4420</v>
      </c>
      <c r="AM493" t="s">
        <v>1978</v>
      </c>
      <c r="AN493" t="s">
        <v>2007</v>
      </c>
      <c r="AO493" t="s">
        <v>2008</v>
      </c>
      <c r="AP493" t="s">
        <v>2009</v>
      </c>
      <c r="AQ493" t="s">
        <v>4421</v>
      </c>
    </row>
    <row r="494" spans="1:43" ht="23.9" customHeight="1">
      <c r="A494" t="b">
        <v>0</v>
      </c>
      <c r="B494" t="s">
        <v>4410</v>
      </c>
      <c r="C494" t="s">
        <v>1951</v>
      </c>
      <c r="D494" t="s">
        <v>4411</v>
      </c>
      <c r="E494" t="s">
        <v>814</v>
      </c>
      <c r="F494" t="s">
        <v>816</v>
      </c>
      <c r="G494" t="s">
        <v>815</v>
      </c>
      <c r="H494" t="s">
        <v>4426</v>
      </c>
      <c r="I494" t="s">
        <v>2036</v>
      </c>
      <c r="J494" t="s">
        <v>1955</v>
      </c>
      <c r="K494" t="s">
        <v>4413</v>
      </c>
      <c r="L494" t="s">
        <v>4414</v>
      </c>
      <c r="M494" t="s">
        <v>4415</v>
      </c>
      <c r="N494" t="s">
        <v>4416</v>
      </c>
      <c r="O494" t="s">
        <v>1974</v>
      </c>
      <c r="P494" t="s">
        <v>4417</v>
      </c>
      <c r="Q494" t="s">
        <v>4418</v>
      </c>
      <c r="R494" t="s">
        <v>4419</v>
      </c>
      <c r="S494" s="34">
        <v>39569</v>
      </c>
      <c r="T494" s="34">
        <v>41852</v>
      </c>
      <c r="U494" t="s">
        <v>1963</v>
      </c>
      <c r="V494" s="13">
        <v>1820</v>
      </c>
      <c r="W494">
        <v>45</v>
      </c>
      <c r="X494">
        <v>0</v>
      </c>
      <c r="Y494" s="54">
        <v>0</v>
      </c>
      <c r="Z494" t="s">
        <v>4420</v>
      </c>
      <c r="AA494" t="s">
        <v>4427</v>
      </c>
      <c r="AM494" t="s">
        <v>1978</v>
      </c>
      <c r="AN494" t="s">
        <v>2007</v>
      </c>
      <c r="AO494" t="s">
        <v>2008</v>
      </c>
      <c r="AP494" t="s">
        <v>2009</v>
      </c>
      <c r="AQ494" t="s">
        <v>4421</v>
      </c>
    </row>
    <row r="495" spans="1:43" ht="23.9" customHeight="1">
      <c r="A495" t="b">
        <v>0</v>
      </c>
      <c r="B495" t="s">
        <v>4410</v>
      </c>
      <c r="C495" t="s">
        <v>1951</v>
      </c>
      <c r="D495" t="s">
        <v>4411</v>
      </c>
      <c r="E495" t="s">
        <v>814</v>
      </c>
      <c r="F495" t="s">
        <v>816</v>
      </c>
      <c r="G495" t="s">
        <v>815</v>
      </c>
      <c r="H495" t="s">
        <v>4428</v>
      </c>
      <c r="I495" t="s">
        <v>2036</v>
      </c>
      <c r="J495" t="s">
        <v>1955</v>
      </c>
      <c r="K495" t="s">
        <v>4423</v>
      </c>
      <c r="L495" t="s">
        <v>4414</v>
      </c>
      <c r="M495" t="s">
        <v>4424</v>
      </c>
      <c r="N495" t="s">
        <v>4425</v>
      </c>
      <c r="O495" t="s">
        <v>1974</v>
      </c>
      <c r="P495" t="s">
        <v>4417</v>
      </c>
      <c r="Q495" t="s">
        <v>4418</v>
      </c>
      <c r="R495" t="s">
        <v>4419</v>
      </c>
      <c r="S495" s="34">
        <v>39569</v>
      </c>
      <c r="T495" s="34">
        <v>41852</v>
      </c>
      <c r="U495" t="s">
        <v>1963</v>
      </c>
      <c r="V495" s="13">
        <v>1820</v>
      </c>
      <c r="W495">
        <v>47</v>
      </c>
      <c r="X495">
        <v>0</v>
      </c>
      <c r="Y495" s="54">
        <v>0</v>
      </c>
      <c r="Z495" t="s">
        <v>4420</v>
      </c>
      <c r="AA495" t="s">
        <v>4427</v>
      </c>
      <c r="AM495" t="s">
        <v>1978</v>
      </c>
      <c r="AN495" t="s">
        <v>2007</v>
      </c>
      <c r="AO495" t="s">
        <v>2008</v>
      </c>
      <c r="AP495" t="s">
        <v>2009</v>
      </c>
      <c r="AQ495" t="s">
        <v>4421</v>
      </c>
    </row>
    <row r="496" spans="1:43" ht="23.9" customHeight="1">
      <c r="A496" t="b">
        <v>1</v>
      </c>
      <c r="B496" t="s">
        <v>4429</v>
      </c>
      <c r="C496" t="s">
        <v>1951</v>
      </c>
      <c r="D496" t="s">
        <v>4430</v>
      </c>
      <c r="E496" t="s">
        <v>705</v>
      </c>
      <c r="F496" t="s">
        <v>707</v>
      </c>
      <c r="G496" t="s">
        <v>706</v>
      </c>
      <c r="H496" t="s">
        <v>4431</v>
      </c>
      <c r="I496" t="s">
        <v>2757</v>
      </c>
      <c r="J496" t="s">
        <v>1955</v>
      </c>
      <c r="K496" t="s">
        <v>4255</v>
      </c>
      <c r="L496" t="s">
        <v>2160</v>
      </c>
      <c r="M496" t="s">
        <v>4432</v>
      </c>
      <c r="N496" t="s">
        <v>4433</v>
      </c>
      <c r="O496" t="s">
        <v>1960</v>
      </c>
      <c r="P496" t="s">
        <v>4434</v>
      </c>
      <c r="Q496" t="s">
        <v>38</v>
      </c>
      <c r="R496" t="s">
        <v>4435</v>
      </c>
      <c r="S496" s="34">
        <v>39692</v>
      </c>
      <c r="T496" s="34">
        <v>41974</v>
      </c>
      <c r="U496" t="s">
        <v>1963</v>
      </c>
      <c r="V496" s="13">
        <v>365</v>
      </c>
      <c r="W496">
        <v>1</v>
      </c>
      <c r="X496">
        <v>0</v>
      </c>
      <c r="Y496" s="54">
        <v>0</v>
      </c>
      <c r="Z496" t="s">
        <v>4436</v>
      </c>
      <c r="AA496" t="s">
        <v>4437</v>
      </c>
      <c r="AD496" t="s">
        <v>41</v>
      </c>
      <c r="AG496">
        <v>1</v>
      </c>
      <c r="AH496">
        <v>1</v>
      </c>
      <c r="AI496">
        <v>100</v>
      </c>
      <c r="AJ496" t="s">
        <v>4438</v>
      </c>
      <c r="AM496" t="s">
        <v>1978</v>
      </c>
      <c r="AO496" t="s">
        <v>1980</v>
      </c>
      <c r="AP496" t="s">
        <v>2053</v>
      </c>
      <c r="AQ496" t="s">
        <v>4439</v>
      </c>
    </row>
    <row r="497" spans="1:43" ht="23.9" customHeight="1">
      <c r="A497" t="b">
        <v>1</v>
      </c>
      <c r="B497" t="s">
        <v>4429</v>
      </c>
      <c r="C497" t="s">
        <v>1951</v>
      </c>
      <c r="D497" t="s">
        <v>4430</v>
      </c>
      <c r="E497" t="s">
        <v>705</v>
      </c>
      <c r="F497" t="s">
        <v>707</v>
      </c>
      <c r="G497" t="s">
        <v>706</v>
      </c>
      <c r="H497" t="s">
        <v>4440</v>
      </c>
      <c r="I497" t="s">
        <v>2757</v>
      </c>
      <c r="J497" t="s">
        <v>1955</v>
      </c>
      <c r="K497" t="s">
        <v>4262</v>
      </c>
      <c r="L497" t="s">
        <v>2160</v>
      </c>
      <c r="M497" t="s">
        <v>4441</v>
      </c>
      <c r="N497" t="s">
        <v>4442</v>
      </c>
      <c r="O497" t="s">
        <v>1960</v>
      </c>
      <c r="P497" t="s">
        <v>4434</v>
      </c>
      <c r="Q497" t="s">
        <v>38</v>
      </c>
      <c r="R497" t="s">
        <v>4435</v>
      </c>
      <c r="S497" s="34">
        <v>39692</v>
      </c>
      <c r="T497" s="34">
        <v>41974</v>
      </c>
      <c r="U497" t="s">
        <v>1963</v>
      </c>
      <c r="V497" s="13">
        <v>365</v>
      </c>
      <c r="W497">
        <v>1</v>
      </c>
      <c r="X497">
        <v>0</v>
      </c>
      <c r="Y497" s="54">
        <v>0</v>
      </c>
      <c r="Z497" t="s">
        <v>4436</v>
      </c>
      <c r="AA497" t="s">
        <v>4437</v>
      </c>
      <c r="AD497" t="s">
        <v>30</v>
      </c>
      <c r="AG497">
        <v>1</v>
      </c>
      <c r="AH497">
        <v>0</v>
      </c>
      <c r="AI497">
        <v>0</v>
      </c>
      <c r="AJ497" t="s">
        <v>4438</v>
      </c>
      <c r="AM497" t="s">
        <v>1978</v>
      </c>
      <c r="AO497" t="s">
        <v>1980</v>
      </c>
      <c r="AP497" t="s">
        <v>2053</v>
      </c>
      <c r="AQ497" t="s">
        <v>4439</v>
      </c>
    </row>
    <row r="498" spans="1:43" ht="23.9" customHeight="1">
      <c r="A498" t="b">
        <v>1</v>
      </c>
      <c r="B498" t="s">
        <v>4429</v>
      </c>
      <c r="C498" t="s">
        <v>1951</v>
      </c>
      <c r="D498" t="s">
        <v>4430</v>
      </c>
      <c r="E498" t="s">
        <v>705</v>
      </c>
      <c r="F498" t="s">
        <v>707</v>
      </c>
      <c r="G498" t="s">
        <v>706</v>
      </c>
      <c r="H498" t="s">
        <v>4443</v>
      </c>
      <c r="I498" t="s">
        <v>2757</v>
      </c>
      <c r="J498" t="s">
        <v>1955</v>
      </c>
      <c r="K498" t="s">
        <v>4266</v>
      </c>
      <c r="L498" t="s">
        <v>2160</v>
      </c>
      <c r="M498" t="s">
        <v>4444</v>
      </c>
      <c r="N498" t="s">
        <v>4445</v>
      </c>
      <c r="O498" t="s">
        <v>1960</v>
      </c>
      <c r="P498" t="s">
        <v>4434</v>
      </c>
      <c r="Q498" t="s">
        <v>38</v>
      </c>
      <c r="R498" t="s">
        <v>4435</v>
      </c>
      <c r="S498" s="34">
        <v>39692</v>
      </c>
      <c r="T498" s="34">
        <v>41974</v>
      </c>
      <c r="U498" t="s">
        <v>1963</v>
      </c>
      <c r="V498" s="13">
        <v>365</v>
      </c>
      <c r="W498">
        <v>1</v>
      </c>
      <c r="X498">
        <v>0</v>
      </c>
      <c r="Y498" s="54">
        <v>0</v>
      </c>
      <c r="Z498" t="s">
        <v>4436</v>
      </c>
      <c r="AA498" t="s">
        <v>4437</v>
      </c>
      <c r="AD498" t="s">
        <v>30</v>
      </c>
      <c r="AG498">
        <v>1</v>
      </c>
      <c r="AH498">
        <v>0</v>
      </c>
      <c r="AI498">
        <v>0</v>
      </c>
      <c r="AJ498" t="s">
        <v>4438</v>
      </c>
      <c r="AM498" t="s">
        <v>1978</v>
      </c>
      <c r="AO498" t="s">
        <v>1980</v>
      </c>
      <c r="AP498" t="s">
        <v>2053</v>
      </c>
      <c r="AQ498" t="s">
        <v>4439</v>
      </c>
    </row>
    <row r="499" spans="1:43" ht="23.9" customHeight="1">
      <c r="A499" t="b">
        <v>1</v>
      </c>
      <c r="B499" t="s">
        <v>4429</v>
      </c>
      <c r="C499" t="s">
        <v>1951</v>
      </c>
      <c r="D499" t="s">
        <v>4430</v>
      </c>
      <c r="E499" t="s">
        <v>705</v>
      </c>
      <c r="F499" t="s">
        <v>707</v>
      </c>
      <c r="G499" t="s">
        <v>706</v>
      </c>
      <c r="H499" t="s">
        <v>4446</v>
      </c>
      <c r="I499" t="s">
        <v>2757</v>
      </c>
      <c r="J499" t="s">
        <v>1955</v>
      </c>
      <c r="K499" t="s">
        <v>4266</v>
      </c>
      <c r="L499" t="s">
        <v>2160</v>
      </c>
      <c r="M499" t="s">
        <v>4447</v>
      </c>
      <c r="N499" t="s">
        <v>4448</v>
      </c>
      <c r="O499" t="s">
        <v>1960</v>
      </c>
      <c r="P499" t="s">
        <v>4434</v>
      </c>
      <c r="Q499" t="s">
        <v>4449</v>
      </c>
      <c r="R499" t="s">
        <v>4435</v>
      </c>
      <c r="S499" s="34">
        <v>39692</v>
      </c>
      <c r="T499" s="34">
        <v>41974</v>
      </c>
      <c r="U499" t="s">
        <v>1963</v>
      </c>
      <c r="V499" s="13">
        <v>365</v>
      </c>
      <c r="W499">
        <v>4</v>
      </c>
      <c r="X499">
        <v>1</v>
      </c>
      <c r="Y499" s="54">
        <v>25</v>
      </c>
      <c r="Z499" t="s">
        <v>4436</v>
      </c>
      <c r="AA499" t="s">
        <v>4437</v>
      </c>
      <c r="AD499" t="s">
        <v>30</v>
      </c>
      <c r="AG499">
        <v>4</v>
      </c>
      <c r="AH499">
        <v>0</v>
      </c>
      <c r="AI499">
        <v>0</v>
      </c>
      <c r="AJ499" t="s">
        <v>4438</v>
      </c>
      <c r="AM499" t="s">
        <v>1978</v>
      </c>
      <c r="AO499" t="s">
        <v>1980</v>
      </c>
      <c r="AP499" t="s">
        <v>2053</v>
      </c>
      <c r="AQ499" t="s">
        <v>4439</v>
      </c>
    </row>
    <row r="500" spans="1:43" ht="23.9" customHeight="1">
      <c r="A500" t="b">
        <v>1</v>
      </c>
      <c r="B500" t="s">
        <v>4429</v>
      </c>
      <c r="C500" t="s">
        <v>1951</v>
      </c>
      <c r="D500" t="s">
        <v>4430</v>
      </c>
      <c r="E500" t="s">
        <v>705</v>
      </c>
      <c r="F500" t="s">
        <v>707</v>
      </c>
      <c r="G500" t="s">
        <v>706</v>
      </c>
      <c r="H500" t="s">
        <v>4450</v>
      </c>
      <c r="I500" t="s">
        <v>2757</v>
      </c>
      <c r="J500" t="s">
        <v>1955</v>
      </c>
      <c r="K500" t="s">
        <v>4270</v>
      </c>
      <c r="L500" t="s">
        <v>2160</v>
      </c>
      <c r="M500" t="s">
        <v>4451</v>
      </c>
      <c r="N500" t="s">
        <v>4452</v>
      </c>
      <c r="O500" t="s">
        <v>1960</v>
      </c>
      <c r="P500" t="s">
        <v>4434</v>
      </c>
      <c r="Q500" t="s">
        <v>38</v>
      </c>
      <c r="R500" t="s">
        <v>4435</v>
      </c>
      <c r="S500" s="34">
        <v>39692</v>
      </c>
      <c r="T500" s="34">
        <v>41974</v>
      </c>
      <c r="U500" t="s">
        <v>1963</v>
      </c>
      <c r="V500" s="13">
        <v>365</v>
      </c>
      <c r="W500">
        <v>4</v>
      </c>
      <c r="X500">
        <v>1</v>
      </c>
      <c r="Y500" s="54">
        <v>25</v>
      </c>
      <c r="Z500" t="s">
        <v>4436</v>
      </c>
      <c r="AA500" t="s">
        <v>4437</v>
      </c>
      <c r="AD500" t="s">
        <v>30</v>
      </c>
      <c r="AG500">
        <v>4</v>
      </c>
      <c r="AH500">
        <v>0</v>
      </c>
      <c r="AI500">
        <v>0</v>
      </c>
      <c r="AJ500" t="s">
        <v>4438</v>
      </c>
      <c r="AM500" t="s">
        <v>1978</v>
      </c>
      <c r="AO500" t="s">
        <v>1980</v>
      </c>
      <c r="AP500" t="s">
        <v>2053</v>
      </c>
      <c r="AQ500" t="s">
        <v>4439</v>
      </c>
    </row>
    <row r="501" spans="1:43" ht="23.9" customHeight="1">
      <c r="A501" t="b">
        <v>1</v>
      </c>
      <c r="B501" t="s">
        <v>4429</v>
      </c>
      <c r="C501" t="s">
        <v>1951</v>
      </c>
      <c r="D501" t="s">
        <v>4430</v>
      </c>
      <c r="E501" t="s">
        <v>705</v>
      </c>
      <c r="F501" t="s">
        <v>707</v>
      </c>
      <c r="G501" t="s">
        <v>706</v>
      </c>
      <c r="H501" t="s">
        <v>4453</v>
      </c>
      <c r="I501" t="s">
        <v>2757</v>
      </c>
      <c r="J501" t="s">
        <v>1955</v>
      </c>
      <c r="K501" t="s">
        <v>4270</v>
      </c>
      <c r="L501" t="s">
        <v>2160</v>
      </c>
      <c r="M501" t="s">
        <v>4454</v>
      </c>
      <c r="N501" t="s">
        <v>4455</v>
      </c>
      <c r="O501" t="s">
        <v>1960</v>
      </c>
      <c r="P501" t="s">
        <v>4434</v>
      </c>
      <c r="Q501" t="s">
        <v>4449</v>
      </c>
      <c r="R501" t="s">
        <v>4435</v>
      </c>
      <c r="S501" s="34">
        <v>39692</v>
      </c>
      <c r="T501" s="34">
        <v>41974</v>
      </c>
      <c r="U501" t="s">
        <v>1963</v>
      </c>
      <c r="V501" s="13">
        <v>365</v>
      </c>
      <c r="W501">
        <v>5</v>
      </c>
      <c r="X501">
        <v>1</v>
      </c>
      <c r="Y501" s="54">
        <v>20</v>
      </c>
      <c r="Z501" t="s">
        <v>4436</v>
      </c>
      <c r="AA501" t="s">
        <v>4437</v>
      </c>
      <c r="AD501" t="s">
        <v>41</v>
      </c>
      <c r="AG501">
        <v>5</v>
      </c>
      <c r="AH501">
        <v>1</v>
      </c>
      <c r="AI501">
        <v>100</v>
      </c>
      <c r="AJ501" t="s">
        <v>4438</v>
      </c>
      <c r="AM501" t="s">
        <v>1978</v>
      </c>
      <c r="AO501" t="s">
        <v>1980</v>
      </c>
      <c r="AP501" t="s">
        <v>2053</v>
      </c>
      <c r="AQ501" t="s">
        <v>4439</v>
      </c>
    </row>
    <row r="502" spans="1:43" ht="23.9" customHeight="1">
      <c r="A502" t="b">
        <v>1</v>
      </c>
      <c r="B502" t="s">
        <v>4429</v>
      </c>
      <c r="C502" t="s">
        <v>1951</v>
      </c>
      <c r="D502" t="s">
        <v>4430</v>
      </c>
      <c r="E502" t="s">
        <v>705</v>
      </c>
      <c r="F502" t="s">
        <v>707</v>
      </c>
      <c r="G502" t="s">
        <v>706</v>
      </c>
      <c r="H502" t="s">
        <v>4456</v>
      </c>
      <c r="I502" t="s">
        <v>2757</v>
      </c>
      <c r="J502" t="s">
        <v>1955</v>
      </c>
      <c r="K502" t="s">
        <v>4274</v>
      </c>
      <c r="L502" t="s">
        <v>2160</v>
      </c>
      <c r="M502" t="s">
        <v>4457</v>
      </c>
      <c r="N502" t="s">
        <v>4458</v>
      </c>
      <c r="O502" t="s">
        <v>1960</v>
      </c>
      <c r="P502" t="s">
        <v>4434</v>
      </c>
      <c r="Q502" t="s">
        <v>4449</v>
      </c>
      <c r="R502" t="s">
        <v>4435</v>
      </c>
      <c r="S502" s="34">
        <v>39692</v>
      </c>
      <c r="T502" s="34">
        <v>41974</v>
      </c>
      <c r="U502" t="s">
        <v>1963</v>
      </c>
      <c r="V502" s="13">
        <v>365</v>
      </c>
      <c r="W502">
        <v>8</v>
      </c>
      <c r="X502">
        <v>1</v>
      </c>
      <c r="Y502" s="54">
        <v>12.5</v>
      </c>
      <c r="Z502" t="s">
        <v>4436</v>
      </c>
      <c r="AA502" t="s">
        <v>4437</v>
      </c>
      <c r="AD502" t="s">
        <v>41</v>
      </c>
      <c r="AG502">
        <v>8</v>
      </c>
      <c r="AH502">
        <v>1</v>
      </c>
      <c r="AI502">
        <v>100</v>
      </c>
      <c r="AJ502" t="s">
        <v>4438</v>
      </c>
      <c r="AM502" t="s">
        <v>1978</v>
      </c>
      <c r="AO502" t="s">
        <v>1980</v>
      </c>
      <c r="AP502" t="s">
        <v>2053</v>
      </c>
      <c r="AQ502" t="s">
        <v>4439</v>
      </c>
    </row>
    <row r="503" spans="1:43" ht="23.9" customHeight="1">
      <c r="A503" t="b">
        <v>1</v>
      </c>
      <c r="B503" t="s">
        <v>4429</v>
      </c>
      <c r="C503" t="s">
        <v>1951</v>
      </c>
      <c r="D503" t="s">
        <v>4430</v>
      </c>
      <c r="E503" t="s">
        <v>705</v>
      </c>
      <c r="F503" t="s">
        <v>707</v>
      </c>
      <c r="G503" t="s">
        <v>706</v>
      </c>
      <c r="H503" t="s">
        <v>4459</v>
      </c>
      <c r="I503" t="s">
        <v>2757</v>
      </c>
      <c r="J503" t="s">
        <v>1955</v>
      </c>
      <c r="K503" t="s">
        <v>4460</v>
      </c>
      <c r="L503" t="s">
        <v>2160</v>
      </c>
      <c r="M503" t="s">
        <v>4461</v>
      </c>
      <c r="N503" t="s">
        <v>4462</v>
      </c>
      <c r="O503" t="s">
        <v>1960</v>
      </c>
      <c r="P503" t="s">
        <v>4434</v>
      </c>
      <c r="Q503" t="s">
        <v>38</v>
      </c>
      <c r="R503" t="s">
        <v>4435</v>
      </c>
      <c r="S503" s="34">
        <v>39692</v>
      </c>
      <c r="T503" s="34">
        <v>41974</v>
      </c>
      <c r="U503" t="s">
        <v>1963</v>
      </c>
      <c r="V503" s="13">
        <v>365</v>
      </c>
      <c r="W503">
        <v>11</v>
      </c>
      <c r="X503">
        <v>1</v>
      </c>
      <c r="Y503" s="54">
        <v>9.0909090910000003</v>
      </c>
      <c r="Z503" t="s">
        <v>4436</v>
      </c>
      <c r="AA503" t="s">
        <v>4437</v>
      </c>
      <c r="AD503" t="s">
        <v>41</v>
      </c>
      <c r="AG503">
        <v>11</v>
      </c>
      <c r="AH503">
        <v>5</v>
      </c>
      <c r="AI503">
        <v>45.454545449999998</v>
      </c>
      <c r="AJ503" t="s">
        <v>4463</v>
      </c>
      <c r="AM503" t="s">
        <v>1978</v>
      </c>
      <c r="AO503" t="s">
        <v>1980</v>
      </c>
      <c r="AP503" t="s">
        <v>2053</v>
      </c>
      <c r="AQ503" t="s">
        <v>4439</v>
      </c>
    </row>
    <row r="504" spans="1:43" ht="23.9" customHeight="1">
      <c r="A504" t="b">
        <v>1</v>
      </c>
      <c r="B504" t="s">
        <v>4429</v>
      </c>
      <c r="C504" t="s">
        <v>1951</v>
      </c>
      <c r="D504" t="s">
        <v>4430</v>
      </c>
      <c r="E504" t="s">
        <v>705</v>
      </c>
      <c r="F504" t="s">
        <v>707</v>
      </c>
      <c r="G504" t="s">
        <v>706</v>
      </c>
      <c r="H504" t="s">
        <v>4464</v>
      </c>
      <c r="I504" t="s">
        <v>2757</v>
      </c>
      <c r="J504" t="s">
        <v>1955</v>
      </c>
      <c r="K504" t="s">
        <v>4278</v>
      </c>
      <c r="L504" t="s">
        <v>2160</v>
      </c>
      <c r="M504" t="s">
        <v>4465</v>
      </c>
      <c r="N504" t="s">
        <v>4466</v>
      </c>
      <c r="O504" t="s">
        <v>1960</v>
      </c>
      <c r="P504" t="s">
        <v>4434</v>
      </c>
      <c r="Q504" t="s">
        <v>38</v>
      </c>
      <c r="R504" t="s">
        <v>4435</v>
      </c>
      <c r="S504" s="34">
        <v>39692</v>
      </c>
      <c r="T504" s="34">
        <v>41974</v>
      </c>
      <c r="U504" t="s">
        <v>1963</v>
      </c>
      <c r="V504" s="13">
        <v>365</v>
      </c>
      <c r="W504">
        <v>6</v>
      </c>
      <c r="X504">
        <v>1</v>
      </c>
      <c r="Y504" s="54">
        <v>16.666666670000001</v>
      </c>
      <c r="Z504" t="s">
        <v>4436</v>
      </c>
      <c r="AA504" t="s">
        <v>4437</v>
      </c>
      <c r="AD504" t="s">
        <v>30</v>
      </c>
      <c r="AG504">
        <v>6</v>
      </c>
      <c r="AH504">
        <v>0</v>
      </c>
      <c r="AI504">
        <v>0</v>
      </c>
      <c r="AJ504" t="s">
        <v>4438</v>
      </c>
      <c r="AM504" t="s">
        <v>1978</v>
      </c>
      <c r="AO504" t="s">
        <v>1980</v>
      </c>
      <c r="AP504" t="s">
        <v>2053</v>
      </c>
      <c r="AQ504" t="s">
        <v>4439</v>
      </c>
    </row>
    <row r="505" spans="1:43" ht="23.9" customHeight="1">
      <c r="A505" t="b">
        <v>1</v>
      </c>
      <c r="B505" t="s">
        <v>4429</v>
      </c>
      <c r="C505" t="s">
        <v>1951</v>
      </c>
      <c r="D505" t="s">
        <v>4430</v>
      </c>
      <c r="E505" t="s">
        <v>705</v>
      </c>
      <c r="F505" t="s">
        <v>707</v>
      </c>
      <c r="G505" t="s">
        <v>706</v>
      </c>
      <c r="H505" t="s">
        <v>4467</v>
      </c>
      <c r="I505" t="s">
        <v>2757</v>
      </c>
      <c r="J505" t="s">
        <v>1955</v>
      </c>
      <c r="K505" t="s">
        <v>4278</v>
      </c>
      <c r="L505" t="s">
        <v>2160</v>
      </c>
      <c r="M505" t="s">
        <v>4468</v>
      </c>
      <c r="N505" t="s">
        <v>4469</v>
      </c>
      <c r="O505" t="s">
        <v>1960</v>
      </c>
      <c r="P505" t="s">
        <v>4434</v>
      </c>
      <c r="Q505" t="s">
        <v>38</v>
      </c>
      <c r="R505" t="s">
        <v>4435</v>
      </c>
      <c r="S505" s="34">
        <v>39692</v>
      </c>
      <c r="T505" s="34">
        <v>41974</v>
      </c>
      <c r="U505" t="s">
        <v>1963</v>
      </c>
      <c r="V505" s="13">
        <v>365</v>
      </c>
      <c r="W505">
        <v>14</v>
      </c>
      <c r="X505">
        <v>1</v>
      </c>
      <c r="Y505" s="54">
        <v>7.1428571429999996</v>
      </c>
      <c r="Z505" t="s">
        <v>4436</v>
      </c>
      <c r="AA505" t="s">
        <v>4437</v>
      </c>
      <c r="AD505" t="s">
        <v>41</v>
      </c>
      <c r="AG505">
        <v>14</v>
      </c>
      <c r="AH505">
        <v>3</v>
      </c>
      <c r="AI505">
        <v>21.428571430000002</v>
      </c>
      <c r="AJ505" t="s">
        <v>4470</v>
      </c>
      <c r="AM505" t="s">
        <v>1978</v>
      </c>
      <c r="AO505" t="s">
        <v>1980</v>
      </c>
      <c r="AP505" t="s">
        <v>2053</v>
      </c>
      <c r="AQ505" t="s">
        <v>4439</v>
      </c>
    </row>
    <row r="506" spans="1:43" ht="23.9" customHeight="1">
      <c r="A506" t="b">
        <v>0</v>
      </c>
      <c r="B506" t="s">
        <v>4471</v>
      </c>
      <c r="C506" t="s">
        <v>1951</v>
      </c>
      <c r="D506" t="s">
        <v>4472</v>
      </c>
      <c r="E506" t="s">
        <v>1160</v>
      </c>
      <c r="F506" t="s">
        <v>1162</v>
      </c>
      <c r="G506" t="s">
        <v>1161</v>
      </c>
      <c r="H506" t="s">
        <v>4473</v>
      </c>
      <c r="I506" t="s">
        <v>2451</v>
      </c>
      <c r="J506" t="s">
        <v>1955</v>
      </c>
      <c r="K506" t="s">
        <v>4474</v>
      </c>
      <c r="L506" t="s">
        <v>2160</v>
      </c>
      <c r="M506" t="s">
        <v>4475</v>
      </c>
      <c r="N506" t="s">
        <v>4476</v>
      </c>
      <c r="O506" t="s">
        <v>1974</v>
      </c>
      <c r="P506" t="s">
        <v>4477</v>
      </c>
      <c r="Q506" t="s">
        <v>38</v>
      </c>
      <c r="R506" t="s">
        <v>4478</v>
      </c>
      <c r="S506" s="34">
        <v>39605</v>
      </c>
      <c r="T506" s="34">
        <v>40172</v>
      </c>
      <c r="U506" t="s">
        <v>1963</v>
      </c>
      <c r="V506" s="13">
        <v>120</v>
      </c>
      <c r="W506">
        <v>15</v>
      </c>
      <c r="X506">
        <v>0</v>
      </c>
      <c r="Y506" s="54">
        <v>0</v>
      </c>
      <c r="Z506" t="s">
        <v>4250</v>
      </c>
      <c r="AJ506" t="s">
        <v>4479</v>
      </c>
      <c r="AM506" t="s">
        <v>1978</v>
      </c>
      <c r="AN506" t="s">
        <v>2007</v>
      </c>
      <c r="AO506" t="s">
        <v>2008</v>
      </c>
      <c r="AP506" t="s">
        <v>2009</v>
      </c>
      <c r="AQ506" t="s">
        <v>4480</v>
      </c>
    </row>
    <row r="507" spans="1:43" ht="23.9" customHeight="1">
      <c r="A507" t="b">
        <v>0</v>
      </c>
      <c r="B507" t="s">
        <v>4471</v>
      </c>
      <c r="C507" t="s">
        <v>1951</v>
      </c>
      <c r="D507" t="s">
        <v>4472</v>
      </c>
      <c r="E507" t="s">
        <v>1160</v>
      </c>
      <c r="F507" t="s">
        <v>1162</v>
      </c>
      <c r="G507" t="s">
        <v>1161</v>
      </c>
      <c r="H507" t="s">
        <v>4481</v>
      </c>
      <c r="I507" t="s">
        <v>2451</v>
      </c>
      <c r="J507" t="s">
        <v>1955</v>
      </c>
      <c r="K507" t="s">
        <v>4482</v>
      </c>
      <c r="L507" t="s">
        <v>2160</v>
      </c>
      <c r="M507" t="s">
        <v>4483</v>
      </c>
      <c r="N507" t="s">
        <v>4484</v>
      </c>
      <c r="O507" t="s">
        <v>1974</v>
      </c>
      <c r="P507" t="s">
        <v>4477</v>
      </c>
      <c r="Q507" t="s">
        <v>38</v>
      </c>
      <c r="R507" t="s">
        <v>4478</v>
      </c>
      <c r="S507" s="34">
        <v>39605</v>
      </c>
      <c r="T507" s="34">
        <v>40172</v>
      </c>
      <c r="U507" t="s">
        <v>1963</v>
      </c>
      <c r="V507" s="13">
        <v>120</v>
      </c>
      <c r="W507">
        <v>15</v>
      </c>
      <c r="X507">
        <v>0</v>
      </c>
      <c r="Y507" s="54">
        <v>0</v>
      </c>
      <c r="Z507" t="s">
        <v>4250</v>
      </c>
      <c r="AJ507" t="s">
        <v>4479</v>
      </c>
      <c r="AM507" t="s">
        <v>1978</v>
      </c>
      <c r="AN507" t="s">
        <v>2007</v>
      </c>
      <c r="AO507" t="s">
        <v>2008</v>
      </c>
      <c r="AP507" t="s">
        <v>2009</v>
      </c>
      <c r="AQ507" t="s">
        <v>4480</v>
      </c>
    </row>
    <row r="508" spans="1:43" ht="23.9" customHeight="1">
      <c r="A508" t="b">
        <v>0</v>
      </c>
      <c r="B508" t="s">
        <v>4471</v>
      </c>
      <c r="C508" t="s">
        <v>1951</v>
      </c>
      <c r="D508" t="s">
        <v>4472</v>
      </c>
      <c r="E508" t="s">
        <v>1160</v>
      </c>
      <c r="F508" t="s">
        <v>1162</v>
      </c>
      <c r="G508" t="s">
        <v>1161</v>
      </c>
      <c r="H508" t="s">
        <v>4485</v>
      </c>
      <c r="I508" t="s">
        <v>2451</v>
      </c>
      <c r="J508" t="s">
        <v>1955</v>
      </c>
      <c r="K508" t="s">
        <v>4486</v>
      </c>
      <c r="L508" t="s">
        <v>2160</v>
      </c>
      <c r="M508" t="s">
        <v>4487</v>
      </c>
      <c r="N508" t="s">
        <v>4488</v>
      </c>
      <c r="O508" t="s">
        <v>1974</v>
      </c>
      <c r="P508" t="s">
        <v>4477</v>
      </c>
      <c r="Q508" t="s">
        <v>38</v>
      </c>
      <c r="R508" t="s">
        <v>4478</v>
      </c>
      <c r="S508" s="34">
        <v>39605</v>
      </c>
      <c r="T508" s="34">
        <v>40172</v>
      </c>
      <c r="U508" t="s">
        <v>1963</v>
      </c>
      <c r="V508" s="13">
        <v>120</v>
      </c>
      <c r="W508">
        <v>15</v>
      </c>
      <c r="X508">
        <v>0</v>
      </c>
      <c r="Y508" s="54">
        <v>0</v>
      </c>
      <c r="Z508" t="s">
        <v>4250</v>
      </c>
      <c r="AJ508" t="s">
        <v>4479</v>
      </c>
      <c r="AM508" t="s">
        <v>1978</v>
      </c>
      <c r="AN508" t="s">
        <v>2007</v>
      </c>
      <c r="AO508" t="s">
        <v>2008</v>
      </c>
      <c r="AP508" t="s">
        <v>2009</v>
      </c>
      <c r="AQ508" t="s">
        <v>4480</v>
      </c>
    </row>
    <row r="509" spans="1:43" ht="23.9" customHeight="1">
      <c r="A509" t="b">
        <v>0</v>
      </c>
      <c r="B509" t="s">
        <v>4471</v>
      </c>
      <c r="C509" t="s">
        <v>1951</v>
      </c>
      <c r="D509" t="s">
        <v>4472</v>
      </c>
      <c r="E509" t="s">
        <v>1160</v>
      </c>
      <c r="F509" t="s">
        <v>1162</v>
      </c>
      <c r="G509" t="s">
        <v>1161</v>
      </c>
      <c r="H509" t="s">
        <v>4489</v>
      </c>
      <c r="I509" t="s">
        <v>2451</v>
      </c>
      <c r="J509" t="s">
        <v>1955</v>
      </c>
      <c r="K509" t="s">
        <v>4490</v>
      </c>
      <c r="L509" t="s">
        <v>2160</v>
      </c>
      <c r="M509" t="s">
        <v>4491</v>
      </c>
      <c r="N509" t="s">
        <v>4492</v>
      </c>
      <c r="O509" t="s">
        <v>1974</v>
      </c>
      <c r="P509" t="s">
        <v>4477</v>
      </c>
      <c r="Q509" t="s">
        <v>38</v>
      </c>
      <c r="R509" t="s">
        <v>4478</v>
      </c>
      <c r="S509" s="34">
        <v>39605</v>
      </c>
      <c r="T509" s="34">
        <v>40172</v>
      </c>
      <c r="U509" t="s">
        <v>1963</v>
      </c>
      <c r="V509" s="13">
        <v>120</v>
      </c>
      <c r="W509">
        <v>16</v>
      </c>
      <c r="X509">
        <v>0</v>
      </c>
      <c r="Y509" s="54">
        <v>0</v>
      </c>
      <c r="Z509" t="s">
        <v>4250</v>
      </c>
      <c r="AJ509" t="s">
        <v>4479</v>
      </c>
      <c r="AM509" t="s">
        <v>1978</v>
      </c>
      <c r="AN509" t="s">
        <v>2007</v>
      </c>
      <c r="AO509" t="s">
        <v>2008</v>
      </c>
      <c r="AP509" t="s">
        <v>2009</v>
      </c>
      <c r="AQ509" t="s">
        <v>4480</v>
      </c>
    </row>
    <row r="510" spans="1:43" ht="23.9" customHeight="1">
      <c r="A510" t="b">
        <v>0</v>
      </c>
      <c r="B510" t="s">
        <v>4471</v>
      </c>
      <c r="C510" t="s">
        <v>1951</v>
      </c>
      <c r="D510" t="s">
        <v>4472</v>
      </c>
      <c r="E510" t="s">
        <v>1160</v>
      </c>
      <c r="F510" t="s">
        <v>1162</v>
      </c>
      <c r="G510" t="s">
        <v>1161</v>
      </c>
      <c r="H510" t="s">
        <v>4493</v>
      </c>
      <c r="I510" t="s">
        <v>2451</v>
      </c>
      <c r="J510" t="s">
        <v>1955</v>
      </c>
      <c r="K510" t="s">
        <v>4494</v>
      </c>
      <c r="L510" t="s">
        <v>2160</v>
      </c>
      <c r="M510" t="s">
        <v>4495</v>
      </c>
      <c r="N510" t="s">
        <v>4496</v>
      </c>
      <c r="O510" t="s">
        <v>1974</v>
      </c>
      <c r="P510" t="s">
        <v>4477</v>
      </c>
      <c r="Q510" t="s">
        <v>38</v>
      </c>
      <c r="R510" t="s">
        <v>4478</v>
      </c>
      <c r="S510" s="34">
        <v>39605</v>
      </c>
      <c r="T510" s="34">
        <v>40172</v>
      </c>
      <c r="U510" t="s">
        <v>1963</v>
      </c>
      <c r="V510" s="13">
        <v>120</v>
      </c>
      <c r="W510">
        <v>6</v>
      </c>
      <c r="X510">
        <v>0</v>
      </c>
      <c r="Y510" s="54">
        <v>0</v>
      </c>
      <c r="Z510" t="s">
        <v>4250</v>
      </c>
      <c r="AJ510" t="s">
        <v>4479</v>
      </c>
      <c r="AM510" t="s">
        <v>1978</v>
      </c>
      <c r="AN510" t="s">
        <v>2007</v>
      </c>
      <c r="AO510" t="s">
        <v>2008</v>
      </c>
      <c r="AP510" t="s">
        <v>2009</v>
      </c>
      <c r="AQ510" t="s">
        <v>4480</v>
      </c>
    </row>
    <row r="511" spans="1:43" ht="23.9" customHeight="1">
      <c r="A511" t="b">
        <v>0</v>
      </c>
      <c r="B511" t="s">
        <v>4497</v>
      </c>
      <c r="C511" t="s">
        <v>1951</v>
      </c>
      <c r="D511" t="s">
        <v>4498</v>
      </c>
      <c r="E511" t="s">
        <v>303</v>
      </c>
      <c r="F511" t="s">
        <v>305</v>
      </c>
      <c r="G511" t="s">
        <v>304</v>
      </c>
      <c r="H511" t="s">
        <v>4499</v>
      </c>
      <c r="I511" t="s">
        <v>2310</v>
      </c>
      <c r="J511" t="s">
        <v>1955</v>
      </c>
      <c r="K511" t="s">
        <v>4500</v>
      </c>
      <c r="L511" t="s">
        <v>2160</v>
      </c>
      <c r="M511" t="s">
        <v>4501</v>
      </c>
      <c r="N511" t="s">
        <v>4502</v>
      </c>
      <c r="O511" t="s">
        <v>1974</v>
      </c>
      <c r="P511" t="s">
        <v>4503</v>
      </c>
      <c r="Q511" t="s">
        <v>38</v>
      </c>
      <c r="R511" t="s">
        <v>4504</v>
      </c>
      <c r="S511" s="34">
        <v>39569</v>
      </c>
      <c r="T511" s="34">
        <v>40269</v>
      </c>
      <c r="U511" t="s">
        <v>1977</v>
      </c>
      <c r="V511" s="13">
        <v>730</v>
      </c>
      <c r="W511">
        <v>156</v>
      </c>
      <c r="X511">
        <v>0</v>
      </c>
      <c r="Y511" s="54">
        <v>0</v>
      </c>
      <c r="Z511" t="s">
        <v>4505</v>
      </c>
      <c r="AJ511" t="s">
        <v>4506</v>
      </c>
      <c r="AM511" t="s">
        <v>1978</v>
      </c>
      <c r="AO511" t="s">
        <v>1980</v>
      </c>
      <c r="AQ511" t="s">
        <v>4507</v>
      </c>
    </row>
    <row r="512" spans="1:43" ht="23.9" customHeight="1">
      <c r="A512" t="b">
        <v>1</v>
      </c>
      <c r="B512" t="s">
        <v>3669</v>
      </c>
      <c r="C512" t="s">
        <v>1951</v>
      </c>
      <c r="D512" t="s">
        <v>3670</v>
      </c>
      <c r="E512" t="s">
        <v>45</v>
      </c>
      <c r="F512" t="s">
        <v>47</v>
      </c>
      <c r="G512" t="s">
        <v>46</v>
      </c>
      <c r="H512" t="s">
        <v>4508</v>
      </c>
      <c r="I512" t="s">
        <v>2023</v>
      </c>
      <c r="J512" t="s">
        <v>1955</v>
      </c>
      <c r="K512" t="s">
        <v>4509</v>
      </c>
      <c r="L512" t="s">
        <v>3673</v>
      </c>
      <c r="M512" t="s">
        <v>4510</v>
      </c>
      <c r="N512" t="s">
        <v>3675</v>
      </c>
      <c r="O512" t="s">
        <v>1974</v>
      </c>
      <c r="P512" t="s">
        <v>2028</v>
      </c>
      <c r="Q512" t="s">
        <v>38</v>
      </c>
      <c r="R512" t="s">
        <v>3676</v>
      </c>
      <c r="S512" s="34">
        <v>42460</v>
      </c>
      <c r="T512" s="34">
        <v>43004</v>
      </c>
      <c r="U512" t="s">
        <v>1977</v>
      </c>
      <c r="V512" s="13">
        <v>14</v>
      </c>
      <c r="W512">
        <v>166</v>
      </c>
      <c r="X512">
        <v>10</v>
      </c>
      <c r="Y512" s="54">
        <v>6</v>
      </c>
      <c r="Z512" t="s">
        <v>3677</v>
      </c>
      <c r="AA512" t="s">
        <v>3673</v>
      </c>
      <c r="AM512" t="s">
        <v>1978</v>
      </c>
      <c r="AN512" t="s">
        <v>2007</v>
      </c>
      <c r="AO512" t="s">
        <v>2008</v>
      </c>
      <c r="AP512" t="s">
        <v>2042</v>
      </c>
      <c r="AQ512" t="s">
        <v>3678</v>
      </c>
    </row>
    <row r="513" spans="1:43" ht="23.9" customHeight="1">
      <c r="A513" t="b">
        <v>1</v>
      </c>
      <c r="B513" t="s">
        <v>3669</v>
      </c>
      <c r="C513" t="s">
        <v>1951</v>
      </c>
      <c r="D513" t="s">
        <v>3670</v>
      </c>
      <c r="E513" t="s">
        <v>45</v>
      </c>
      <c r="F513" t="s">
        <v>58</v>
      </c>
      <c r="G513" t="s">
        <v>57</v>
      </c>
      <c r="H513" t="s">
        <v>4511</v>
      </c>
      <c r="I513" t="s">
        <v>2023</v>
      </c>
      <c r="J513" t="s">
        <v>2175</v>
      </c>
      <c r="K513" t="s">
        <v>3672</v>
      </c>
      <c r="L513" t="s">
        <v>4512</v>
      </c>
      <c r="M513" t="s">
        <v>3674</v>
      </c>
      <c r="N513" t="s">
        <v>3675</v>
      </c>
      <c r="O513" t="s">
        <v>1974</v>
      </c>
      <c r="P513" t="s">
        <v>2028</v>
      </c>
      <c r="Q513" t="s">
        <v>38</v>
      </c>
      <c r="R513" t="s">
        <v>3676</v>
      </c>
      <c r="S513" s="34">
        <v>42460</v>
      </c>
      <c r="T513" s="34">
        <v>43004</v>
      </c>
      <c r="U513" t="s">
        <v>1977</v>
      </c>
      <c r="V513" s="13">
        <v>0</v>
      </c>
      <c r="W513">
        <v>176</v>
      </c>
      <c r="X513">
        <v>10</v>
      </c>
      <c r="Y513" s="54">
        <v>5.7</v>
      </c>
      <c r="Z513" t="s">
        <v>3677</v>
      </c>
      <c r="AA513" t="s">
        <v>4512</v>
      </c>
      <c r="AM513" t="s">
        <v>1978</v>
      </c>
      <c r="AN513" t="s">
        <v>2007</v>
      </c>
      <c r="AO513" t="s">
        <v>2008</v>
      </c>
      <c r="AP513" t="s">
        <v>2042</v>
      </c>
      <c r="AQ513" t="s">
        <v>3678</v>
      </c>
    </row>
    <row r="514" spans="1:43" ht="23.9" customHeight="1">
      <c r="A514" t="b">
        <v>0</v>
      </c>
      <c r="B514" t="s">
        <v>4513</v>
      </c>
      <c r="C514" t="s">
        <v>1951</v>
      </c>
      <c r="D514" t="s">
        <v>4514</v>
      </c>
      <c r="E514" t="s">
        <v>550</v>
      </c>
      <c r="F514" t="s">
        <v>552</v>
      </c>
      <c r="G514" t="s">
        <v>551</v>
      </c>
      <c r="H514" t="s">
        <v>4515</v>
      </c>
      <c r="I514" t="s">
        <v>2000</v>
      </c>
      <c r="J514" t="s">
        <v>1955</v>
      </c>
      <c r="K514" t="s">
        <v>4516</v>
      </c>
      <c r="L514" t="s">
        <v>4517</v>
      </c>
      <c r="M514" t="s">
        <v>4518</v>
      </c>
      <c r="N514" t="s">
        <v>4519</v>
      </c>
      <c r="O514" t="s">
        <v>1974</v>
      </c>
      <c r="P514" t="s">
        <v>2028</v>
      </c>
      <c r="Q514" t="s">
        <v>38</v>
      </c>
      <c r="R514" t="s">
        <v>4520</v>
      </c>
      <c r="S514" s="34">
        <v>38596</v>
      </c>
      <c r="T514" s="34">
        <v>39203</v>
      </c>
      <c r="U514" t="s">
        <v>1963</v>
      </c>
      <c r="V514" s="13">
        <v>378</v>
      </c>
      <c r="W514">
        <v>99</v>
      </c>
      <c r="X514">
        <v>27</v>
      </c>
      <c r="Y514" s="54">
        <v>27.272727270000001</v>
      </c>
      <c r="Z514" t="s">
        <v>4521</v>
      </c>
      <c r="AM514" t="s">
        <v>1978</v>
      </c>
      <c r="AN514" t="s">
        <v>2007</v>
      </c>
      <c r="AO514" t="s">
        <v>2008</v>
      </c>
      <c r="AP514" t="s">
        <v>2053</v>
      </c>
      <c r="AQ514" t="s">
        <v>4522</v>
      </c>
    </row>
    <row r="515" spans="1:43" ht="23.9" customHeight="1">
      <c r="A515" t="b">
        <v>0</v>
      </c>
      <c r="B515" t="s">
        <v>4513</v>
      </c>
      <c r="C515" t="s">
        <v>1951</v>
      </c>
      <c r="D515" t="s">
        <v>4514</v>
      </c>
      <c r="E515" t="s">
        <v>550</v>
      </c>
      <c r="F515" t="s">
        <v>552</v>
      </c>
      <c r="G515" t="s">
        <v>551</v>
      </c>
      <c r="H515" t="s">
        <v>4523</v>
      </c>
      <c r="I515" t="s">
        <v>2000</v>
      </c>
      <c r="J515" t="s">
        <v>1955</v>
      </c>
      <c r="K515" t="s">
        <v>4524</v>
      </c>
      <c r="L515" t="s">
        <v>4517</v>
      </c>
      <c r="M515" t="s">
        <v>4525</v>
      </c>
      <c r="N515" t="s">
        <v>4526</v>
      </c>
      <c r="O515" t="s">
        <v>1974</v>
      </c>
      <c r="P515" t="s">
        <v>2028</v>
      </c>
      <c r="Q515" t="s">
        <v>38</v>
      </c>
      <c r="R515" t="s">
        <v>4520</v>
      </c>
      <c r="S515" s="34">
        <v>38596</v>
      </c>
      <c r="T515" s="34">
        <v>39203</v>
      </c>
      <c r="U515" t="s">
        <v>1963</v>
      </c>
      <c r="V515" s="13">
        <v>378</v>
      </c>
      <c r="W515">
        <v>104</v>
      </c>
      <c r="X515">
        <v>24</v>
      </c>
      <c r="Y515" s="54">
        <v>23.07692308</v>
      </c>
      <c r="Z515" t="s">
        <v>4521</v>
      </c>
      <c r="AM515" t="s">
        <v>1978</v>
      </c>
      <c r="AN515" t="s">
        <v>2007</v>
      </c>
      <c r="AO515" t="s">
        <v>2008</v>
      </c>
      <c r="AP515" t="s">
        <v>2053</v>
      </c>
      <c r="AQ515" t="s">
        <v>4522</v>
      </c>
    </row>
    <row r="516" spans="1:43" ht="23.9" customHeight="1">
      <c r="A516" t="b">
        <v>0</v>
      </c>
      <c r="B516" t="s">
        <v>4513</v>
      </c>
      <c r="C516" t="s">
        <v>1951</v>
      </c>
      <c r="D516" t="s">
        <v>4514</v>
      </c>
      <c r="E516" t="s">
        <v>550</v>
      </c>
      <c r="F516" t="s">
        <v>552</v>
      </c>
      <c r="G516" t="s">
        <v>551</v>
      </c>
      <c r="H516" t="s">
        <v>4527</v>
      </c>
      <c r="I516" t="s">
        <v>2000</v>
      </c>
      <c r="J516" t="s">
        <v>1955</v>
      </c>
      <c r="K516" t="s">
        <v>4528</v>
      </c>
      <c r="L516" t="s">
        <v>4517</v>
      </c>
      <c r="M516" t="s">
        <v>4529</v>
      </c>
      <c r="N516" t="s">
        <v>4530</v>
      </c>
      <c r="O516" t="s">
        <v>1974</v>
      </c>
      <c r="P516" t="s">
        <v>2028</v>
      </c>
      <c r="Q516" t="s">
        <v>38</v>
      </c>
      <c r="R516" t="s">
        <v>4520</v>
      </c>
      <c r="S516" s="34">
        <v>38596</v>
      </c>
      <c r="T516" s="34">
        <v>39203</v>
      </c>
      <c r="U516" t="s">
        <v>1963</v>
      </c>
      <c r="V516" s="13">
        <v>378</v>
      </c>
      <c r="W516">
        <v>104</v>
      </c>
      <c r="X516">
        <v>13</v>
      </c>
      <c r="Y516" s="54">
        <v>12.5</v>
      </c>
      <c r="Z516" t="s">
        <v>4521</v>
      </c>
      <c r="AM516" t="s">
        <v>1978</v>
      </c>
      <c r="AN516" t="s">
        <v>2007</v>
      </c>
      <c r="AO516" t="s">
        <v>2008</v>
      </c>
      <c r="AP516" t="s">
        <v>2053</v>
      </c>
      <c r="AQ516" t="s">
        <v>4522</v>
      </c>
    </row>
    <row r="517" spans="1:43" ht="23.9" customHeight="1">
      <c r="A517" t="b">
        <v>0</v>
      </c>
      <c r="B517" t="s">
        <v>4531</v>
      </c>
      <c r="C517" t="s">
        <v>1951</v>
      </c>
      <c r="D517" t="s">
        <v>4532</v>
      </c>
      <c r="E517" t="s">
        <v>748</v>
      </c>
      <c r="F517" t="s">
        <v>750</v>
      </c>
      <c r="G517" t="s">
        <v>749</v>
      </c>
      <c r="H517" t="s">
        <v>4533</v>
      </c>
      <c r="I517" t="s">
        <v>2569</v>
      </c>
      <c r="J517" t="s">
        <v>1955</v>
      </c>
      <c r="K517" t="s">
        <v>4534</v>
      </c>
      <c r="L517" t="s">
        <v>2160</v>
      </c>
      <c r="M517" t="s">
        <v>4535</v>
      </c>
      <c r="N517" t="s">
        <v>4536</v>
      </c>
      <c r="O517" t="s">
        <v>2220</v>
      </c>
      <c r="P517" t="s">
        <v>4537</v>
      </c>
      <c r="Q517" t="s">
        <v>4538</v>
      </c>
      <c r="R517" t="s">
        <v>4539</v>
      </c>
      <c r="S517" s="34">
        <v>40087</v>
      </c>
      <c r="T517" s="34">
        <v>41334</v>
      </c>
      <c r="U517" t="s">
        <v>1963</v>
      </c>
      <c r="V517" s="13">
        <v>553</v>
      </c>
      <c r="W517">
        <v>4</v>
      </c>
      <c r="X517">
        <v>2</v>
      </c>
      <c r="Y517" s="54">
        <v>50</v>
      </c>
      <c r="AJ517" t="s">
        <v>4540</v>
      </c>
      <c r="AM517" t="s">
        <v>1978</v>
      </c>
      <c r="AO517" t="s">
        <v>1980</v>
      </c>
      <c r="AQ517" t="s">
        <v>4541</v>
      </c>
    </row>
    <row r="518" spans="1:43" ht="23.9" customHeight="1">
      <c r="A518" t="b">
        <v>1</v>
      </c>
      <c r="B518" t="s">
        <v>4542</v>
      </c>
      <c r="C518" t="s">
        <v>1951</v>
      </c>
      <c r="D518" t="s">
        <v>4543</v>
      </c>
      <c r="E518" t="s">
        <v>223</v>
      </c>
      <c r="F518" t="s">
        <v>225</v>
      </c>
      <c r="G518" t="s">
        <v>224</v>
      </c>
      <c r="H518" t="s">
        <v>4544</v>
      </c>
      <c r="I518" t="s">
        <v>4545</v>
      </c>
      <c r="J518" t="s">
        <v>1955</v>
      </c>
      <c r="K518" t="s">
        <v>4546</v>
      </c>
      <c r="L518" t="s">
        <v>4547</v>
      </c>
      <c r="M518" t="s">
        <v>4548</v>
      </c>
      <c r="N518" t="s">
        <v>4549</v>
      </c>
      <c r="O518" t="s">
        <v>1974</v>
      </c>
      <c r="P518" t="s">
        <v>4550</v>
      </c>
      <c r="Q518" t="s">
        <v>4551</v>
      </c>
      <c r="R518" t="s">
        <v>4552</v>
      </c>
      <c r="S518" s="34">
        <v>39598</v>
      </c>
      <c r="T518" s="34">
        <v>42713</v>
      </c>
      <c r="U518" t="s">
        <v>1963</v>
      </c>
      <c r="V518" s="13">
        <v>365</v>
      </c>
      <c r="W518">
        <v>717</v>
      </c>
      <c r="X518">
        <v>10</v>
      </c>
      <c r="Y518" s="54">
        <v>1.394700139</v>
      </c>
      <c r="AA518" t="s">
        <v>3783</v>
      </c>
      <c r="AM518" t="s">
        <v>1978</v>
      </c>
      <c r="AN518" t="s">
        <v>1979</v>
      </c>
      <c r="AO518" t="s">
        <v>1980</v>
      </c>
      <c r="AQ518" t="s">
        <v>4553</v>
      </c>
    </row>
    <row r="519" spans="1:43" ht="23.9" customHeight="1">
      <c r="A519" t="b">
        <v>1</v>
      </c>
      <c r="B519" t="s">
        <v>4542</v>
      </c>
      <c r="C519" t="s">
        <v>1951</v>
      </c>
      <c r="D519" t="s">
        <v>4543</v>
      </c>
      <c r="E519" t="s">
        <v>223</v>
      </c>
      <c r="F519" t="s">
        <v>225</v>
      </c>
      <c r="G519" t="s">
        <v>224</v>
      </c>
      <c r="H519" t="s">
        <v>4554</v>
      </c>
      <c r="I519" t="s">
        <v>4545</v>
      </c>
      <c r="J519" t="s">
        <v>1955</v>
      </c>
      <c r="K519" t="s">
        <v>4546</v>
      </c>
      <c r="L519" t="s">
        <v>4555</v>
      </c>
      <c r="M519" t="s">
        <v>4548</v>
      </c>
      <c r="N519" t="s">
        <v>4549</v>
      </c>
      <c r="O519" t="s">
        <v>1974</v>
      </c>
      <c r="P519" t="s">
        <v>4550</v>
      </c>
      <c r="Q519" t="s">
        <v>4551</v>
      </c>
      <c r="R519" t="s">
        <v>4552</v>
      </c>
      <c r="S519" s="34">
        <v>39598</v>
      </c>
      <c r="T519" s="34">
        <v>42713</v>
      </c>
      <c r="U519" t="s">
        <v>1963</v>
      </c>
      <c r="V519" s="13">
        <v>730</v>
      </c>
      <c r="W519">
        <v>684</v>
      </c>
      <c r="X519">
        <v>28</v>
      </c>
      <c r="Y519" s="54">
        <v>4.09</v>
      </c>
      <c r="AA519" t="s">
        <v>3783</v>
      </c>
      <c r="AM519" t="s">
        <v>1978</v>
      </c>
      <c r="AN519" t="s">
        <v>1979</v>
      </c>
      <c r="AO519" t="s">
        <v>1980</v>
      </c>
      <c r="AQ519" t="s">
        <v>4553</v>
      </c>
    </row>
    <row r="520" spans="1:43" ht="23.9" customHeight="1">
      <c r="A520" t="b">
        <v>1</v>
      </c>
      <c r="B520" t="s">
        <v>4542</v>
      </c>
      <c r="C520" t="s">
        <v>1951</v>
      </c>
      <c r="D520" t="s">
        <v>4543</v>
      </c>
      <c r="E520" t="s">
        <v>223</v>
      </c>
      <c r="F520" t="s">
        <v>225</v>
      </c>
      <c r="G520" t="s">
        <v>224</v>
      </c>
      <c r="H520" t="s">
        <v>4556</v>
      </c>
      <c r="I520" t="s">
        <v>4545</v>
      </c>
      <c r="J520" t="s">
        <v>1955</v>
      </c>
      <c r="K520" t="s">
        <v>4546</v>
      </c>
      <c r="L520" t="s">
        <v>4557</v>
      </c>
      <c r="M520" t="s">
        <v>4548</v>
      </c>
      <c r="N520" t="s">
        <v>4549</v>
      </c>
      <c r="O520" t="s">
        <v>1974</v>
      </c>
      <c r="P520" t="s">
        <v>4550</v>
      </c>
      <c r="Q520" t="s">
        <v>4551</v>
      </c>
      <c r="R520" t="s">
        <v>4552</v>
      </c>
      <c r="S520" s="34">
        <v>39598</v>
      </c>
      <c r="T520" s="34">
        <v>42713</v>
      </c>
      <c r="U520" t="s">
        <v>1963</v>
      </c>
      <c r="V520" s="13">
        <v>1095</v>
      </c>
      <c r="W520">
        <v>590</v>
      </c>
      <c r="X520">
        <v>12</v>
      </c>
      <c r="Y520" s="54">
        <v>2.0299999999999998</v>
      </c>
      <c r="AA520" t="s">
        <v>3783</v>
      </c>
      <c r="AM520" t="s">
        <v>1978</v>
      </c>
      <c r="AN520" t="s">
        <v>1979</v>
      </c>
      <c r="AO520" t="s">
        <v>1980</v>
      </c>
      <c r="AQ520" t="s">
        <v>4553</v>
      </c>
    </row>
    <row r="521" spans="1:43" ht="23.9" customHeight="1">
      <c r="A521" t="b">
        <v>1</v>
      </c>
      <c r="B521" t="s">
        <v>4542</v>
      </c>
      <c r="C521" t="s">
        <v>1951</v>
      </c>
      <c r="D521" t="s">
        <v>4543</v>
      </c>
      <c r="E521" t="s">
        <v>223</v>
      </c>
      <c r="F521" t="s">
        <v>225</v>
      </c>
      <c r="G521" t="s">
        <v>224</v>
      </c>
      <c r="H521" t="s">
        <v>4558</v>
      </c>
      <c r="I521" t="s">
        <v>4545</v>
      </c>
      <c r="J521" t="s">
        <v>1955</v>
      </c>
      <c r="K521" t="s">
        <v>4546</v>
      </c>
      <c r="L521" t="s">
        <v>4559</v>
      </c>
      <c r="M521" t="s">
        <v>4548</v>
      </c>
      <c r="N521" t="s">
        <v>4549</v>
      </c>
      <c r="O521" t="s">
        <v>1974</v>
      </c>
      <c r="P521" t="s">
        <v>4550</v>
      </c>
      <c r="Q521" t="s">
        <v>4551</v>
      </c>
      <c r="R521" t="s">
        <v>4552</v>
      </c>
      <c r="S521" s="34">
        <v>39598</v>
      </c>
      <c r="T521" s="34">
        <v>42713</v>
      </c>
      <c r="U521" t="s">
        <v>1963</v>
      </c>
      <c r="V521" s="13">
        <v>1460</v>
      </c>
      <c r="W521">
        <v>502</v>
      </c>
      <c r="X521">
        <v>4</v>
      </c>
      <c r="Y521" s="54">
        <v>0.79681274899999999</v>
      </c>
      <c r="AA521" t="s">
        <v>3783</v>
      </c>
      <c r="AM521" t="s">
        <v>1978</v>
      </c>
      <c r="AN521" t="s">
        <v>1979</v>
      </c>
      <c r="AO521" t="s">
        <v>1980</v>
      </c>
      <c r="AQ521" t="s">
        <v>4553</v>
      </c>
    </row>
    <row r="522" spans="1:43" ht="23.9" customHeight="1">
      <c r="A522" t="b">
        <v>1</v>
      </c>
      <c r="B522" t="s">
        <v>4542</v>
      </c>
      <c r="C522" t="s">
        <v>1951</v>
      </c>
      <c r="D522" t="s">
        <v>4543</v>
      </c>
      <c r="E522" t="s">
        <v>223</v>
      </c>
      <c r="F522" t="s">
        <v>225</v>
      </c>
      <c r="G522" t="s">
        <v>224</v>
      </c>
      <c r="H522" t="s">
        <v>4560</v>
      </c>
      <c r="I522" t="s">
        <v>4545</v>
      </c>
      <c r="J522" t="s">
        <v>1955</v>
      </c>
      <c r="K522" t="s">
        <v>4546</v>
      </c>
      <c r="L522" t="s">
        <v>4561</v>
      </c>
      <c r="M522" t="s">
        <v>4548</v>
      </c>
      <c r="N522" t="s">
        <v>4549</v>
      </c>
      <c r="O522" t="s">
        <v>1974</v>
      </c>
      <c r="P522" t="s">
        <v>4550</v>
      </c>
      <c r="Q522" t="s">
        <v>4551</v>
      </c>
      <c r="R522" t="s">
        <v>4552</v>
      </c>
      <c r="S522" s="34">
        <v>39598</v>
      </c>
      <c r="T522" s="34">
        <v>42713</v>
      </c>
      <c r="U522" t="s">
        <v>1963</v>
      </c>
      <c r="V522" s="13">
        <v>1825</v>
      </c>
      <c r="W522">
        <v>432</v>
      </c>
      <c r="X522">
        <v>0</v>
      </c>
      <c r="Y522" s="54">
        <v>0</v>
      </c>
      <c r="AA522" t="s">
        <v>3783</v>
      </c>
      <c r="AM522" t="s">
        <v>1978</v>
      </c>
      <c r="AN522" t="s">
        <v>1979</v>
      </c>
      <c r="AO522" t="s">
        <v>1980</v>
      </c>
      <c r="AQ522" t="s">
        <v>4553</v>
      </c>
    </row>
    <row r="523" spans="1:43" ht="23.9" customHeight="1">
      <c r="A523" t="b">
        <v>1</v>
      </c>
      <c r="B523" t="s">
        <v>4542</v>
      </c>
      <c r="C523" t="s">
        <v>1951</v>
      </c>
      <c r="D523" t="s">
        <v>4543</v>
      </c>
      <c r="E523" t="s">
        <v>223</v>
      </c>
      <c r="F523" t="s">
        <v>225</v>
      </c>
      <c r="G523" t="s">
        <v>224</v>
      </c>
      <c r="H523" t="s">
        <v>4562</v>
      </c>
      <c r="I523" t="s">
        <v>4545</v>
      </c>
      <c r="J523" t="s">
        <v>1955</v>
      </c>
      <c r="K523" t="s">
        <v>4546</v>
      </c>
      <c r="L523" t="s">
        <v>4563</v>
      </c>
      <c r="M523" t="s">
        <v>4548</v>
      </c>
      <c r="N523" t="s">
        <v>4549</v>
      </c>
      <c r="O523" t="s">
        <v>1974</v>
      </c>
      <c r="P523" t="s">
        <v>4550</v>
      </c>
      <c r="Q523" t="s">
        <v>4551</v>
      </c>
      <c r="R523" t="s">
        <v>4552</v>
      </c>
      <c r="S523" s="34">
        <v>39598</v>
      </c>
      <c r="T523" s="34">
        <v>42713</v>
      </c>
      <c r="U523" t="s">
        <v>1963</v>
      </c>
      <c r="V523" s="13">
        <v>2190</v>
      </c>
      <c r="W523">
        <v>336</v>
      </c>
      <c r="X523">
        <v>0</v>
      </c>
      <c r="Y523" s="54">
        <v>0</v>
      </c>
      <c r="AA523" t="s">
        <v>3783</v>
      </c>
      <c r="AM523" t="s">
        <v>1978</v>
      </c>
      <c r="AN523" t="s">
        <v>1979</v>
      </c>
      <c r="AO523" t="s">
        <v>1980</v>
      </c>
      <c r="AQ523" t="s">
        <v>4553</v>
      </c>
    </row>
    <row r="524" spans="1:43" ht="23.9" customHeight="1">
      <c r="A524" t="b">
        <v>1</v>
      </c>
      <c r="B524" t="s">
        <v>4542</v>
      </c>
      <c r="C524" t="s">
        <v>1951</v>
      </c>
      <c r="D524" t="s">
        <v>4543</v>
      </c>
      <c r="E524" t="s">
        <v>223</v>
      </c>
      <c r="F524" t="s">
        <v>225</v>
      </c>
      <c r="G524" t="s">
        <v>224</v>
      </c>
      <c r="H524" t="s">
        <v>4564</v>
      </c>
      <c r="I524" t="s">
        <v>4545</v>
      </c>
      <c r="J524" t="s">
        <v>1955</v>
      </c>
      <c r="K524" t="s">
        <v>4546</v>
      </c>
      <c r="L524" t="s">
        <v>4565</v>
      </c>
      <c r="M524" t="s">
        <v>4548</v>
      </c>
      <c r="N524" t="s">
        <v>4549</v>
      </c>
      <c r="O524" t="s">
        <v>1974</v>
      </c>
      <c r="P524" t="s">
        <v>4550</v>
      </c>
      <c r="Q524" t="s">
        <v>4551</v>
      </c>
      <c r="R524" t="s">
        <v>4552</v>
      </c>
      <c r="S524" s="34">
        <v>39598</v>
      </c>
      <c r="T524" s="34">
        <v>42713</v>
      </c>
      <c r="U524" t="s">
        <v>1963</v>
      </c>
      <c r="V524" s="13">
        <v>2555</v>
      </c>
      <c r="W524">
        <v>212</v>
      </c>
      <c r="X524">
        <v>0</v>
      </c>
      <c r="Y524" s="54">
        <v>0</v>
      </c>
      <c r="AA524" t="s">
        <v>3783</v>
      </c>
      <c r="AM524" t="s">
        <v>1978</v>
      </c>
      <c r="AN524" t="s">
        <v>1979</v>
      </c>
      <c r="AO524" t="s">
        <v>1980</v>
      </c>
      <c r="AQ524" t="s">
        <v>4553</v>
      </c>
    </row>
    <row r="525" spans="1:43" ht="23.9" customHeight="1">
      <c r="A525" t="b">
        <v>1</v>
      </c>
      <c r="B525" t="s">
        <v>4542</v>
      </c>
      <c r="C525" t="s">
        <v>1951</v>
      </c>
      <c r="D525" t="s">
        <v>4543</v>
      </c>
      <c r="E525" t="s">
        <v>223</v>
      </c>
      <c r="F525" t="s">
        <v>225</v>
      </c>
      <c r="G525" t="s">
        <v>224</v>
      </c>
      <c r="H525" t="s">
        <v>4566</v>
      </c>
      <c r="I525" t="s">
        <v>4545</v>
      </c>
      <c r="J525" t="s">
        <v>1955</v>
      </c>
      <c r="K525" t="s">
        <v>4546</v>
      </c>
      <c r="L525" t="s">
        <v>4567</v>
      </c>
      <c r="M525" t="s">
        <v>4548</v>
      </c>
      <c r="N525" t="s">
        <v>4549</v>
      </c>
      <c r="O525" t="s">
        <v>1974</v>
      </c>
      <c r="P525" t="s">
        <v>4550</v>
      </c>
      <c r="Q525" t="s">
        <v>4551</v>
      </c>
      <c r="R525" t="s">
        <v>4552</v>
      </c>
      <c r="S525" s="34">
        <v>39598</v>
      </c>
      <c r="T525" s="34">
        <v>42713</v>
      </c>
      <c r="U525" t="s">
        <v>1963</v>
      </c>
      <c r="V525" s="13">
        <v>2920</v>
      </c>
      <c r="W525">
        <v>64</v>
      </c>
      <c r="X525">
        <v>0</v>
      </c>
      <c r="Y525" s="54">
        <v>0</v>
      </c>
      <c r="AA525" t="s">
        <v>3783</v>
      </c>
      <c r="AM525" t="s">
        <v>1978</v>
      </c>
      <c r="AN525" t="s">
        <v>1979</v>
      </c>
      <c r="AO525" t="s">
        <v>1980</v>
      </c>
      <c r="AQ525" t="s">
        <v>4553</v>
      </c>
    </row>
    <row r="526" spans="1:43" ht="23.9" customHeight="1">
      <c r="A526" t="b">
        <v>1</v>
      </c>
      <c r="B526" t="s">
        <v>4542</v>
      </c>
      <c r="C526" t="s">
        <v>1951</v>
      </c>
      <c r="D526" t="s">
        <v>4543</v>
      </c>
      <c r="E526" t="s">
        <v>223</v>
      </c>
      <c r="F526" t="s">
        <v>225</v>
      </c>
      <c r="G526" t="s">
        <v>224</v>
      </c>
      <c r="H526" t="s">
        <v>4568</v>
      </c>
      <c r="I526" t="s">
        <v>4545</v>
      </c>
      <c r="J526" t="s">
        <v>1955</v>
      </c>
      <c r="K526" t="s">
        <v>4546</v>
      </c>
      <c r="L526" t="s">
        <v>4569</v>
      </c>
      <c r="M526" t="s">
        <v>4548</v>
      </c>
      <c r="N526" t="s">
        <v>4549</v>
      </c>
      <c r="O526" t="s">
        <v>1974</v>
      </c>
      <c r="P526" t="s">
        <v>4550</v>
      </c>
      <c r="Q526" t="s">
        <v>4551</v>
      </c>
      <c r="R526" t="s">
        <v>4552</v>
      </c>
      <c r="S526" s="34">
        <v>39598</v>
      </c>
      <c r="T526" s="34">
        <v>42713</v>
      </c>
      <c r="U526" t="s">
        <v>1963</v>
      </c>
      <c r="V526" s="13">
        <v>2920</v>
      </c>
      <c r="W526">
        <v>6</v>
      </c>
      <c r="X526">
        <v>0</v>
      </c>
      <c r="Y526" s="54">
        <v>0</v>
      </c>
      <c r="AA526" t="s">
        <v>3783</v>
      </c>
      <c r="AM526" t="s">
        <v>1978</v>
      </c>
      <c r="AN526" t="s">
        <v>1979</v>
      </c>
      <c r="AO526" t="s">
        <v>1980</v>
      </c>
      <c r="AQ526" t="s">
        <v>4553</v>
      </c>
    </row>
    <row r="527" spans="1:43" ht="23.9" customHeight="1">
      <c r="A527" t="b">
        <v>0</v>
      </c>
      <c r="B527" t="s">
        <v>4570</v>
      </c>
      <c r="C527" t="s">
        <v>1951</v>
      </c>
      <c r="D527" t="s">
        <v>4571</v>
      </c>
      <c r="E527" t="s">
        <v>1212</v>
      </c>
      <c r="F527" t="s">
        <v>1214</v>
      </c>
      <c r="G527" t="s">
        <v>1213</v>
      </c>
      <c r="H527" t="s">
        <v>4572</v>
      </c>
      <c r="I527" t="s">
        <v>4573</v>
      </c>
      <c r="J527" t="s">
        <v>1955</v>
      </c>
      <c r="K527" t="s">
        <v>4574</v>
      </c>
      <c r="L527" t="s">
        <v>2160</v>
      </c>
      <c r="M527" t="s">
        <v>4575</v>
      </c>
      <c r="N527" t="s">
        <v>4576</v>
      </c>
      <c r="O527" t="s">
        <v>1960</v>
      </c>
      <c r="P527" t="s">
        <v>4577</v>
      </c>
      <c r="Q527" t="s">
        <v>748</v>
      </c>
      <c r="R527" t="s">
        <v>4578</v>
      </c>
      <c r="S527" s="34">
        <v>39633</v>
      </c>
      <c r="T527" s="34">
        <v>40247</v>
      </c>
      <c r="U527" t="s">
        <v>1963</v>
      </c>
      <c r="V527" s="13">
        <v>224</v>
      </c>
      <c r="W527">
        <v>10</v>
      </c>
      <c r="X527">
        <v>1</v>
      </c>
      <c r="Y527" s="54">
        <v>10</v>
      </c>
      <c r="AM527" t="s">
        <v>1978</v>
      </c>
      <c r="AN527" t="s">
        <v>1979</v>
      </c>
      <c r="AO527" t="s">
        <v>1980</v>
      </c>
      <c r="AP527" t="s">
        <v>2053</v>
      </c>
      <c r="AQ527" t="s">
        <v>4579</v>
      </c>
    </row>
    <row r="528" spans="1:43" ht="23.9" customHeight="1">
      <c r="A528" t="b">
        <v>0</v>
      </c>
      <c r="B528" t="s">
        <v>4570</v>
      </c>
      <c r="C528" t="s">
        <v>1951</v>
      </c>
      <c r="D528" t="s">
        <v>4571</v>
      </c>
      <c r="E528" t="s">
        <v>1212</v>
      </c>
      <c r="F528" t="s">
        <v>1214</v>
      </c>
      <c r="G528" t="s">
        <v>1213</v>
      </c>
      <c r="H528" t="s">
        <v>4580</v>
      </c>
      <c r="I528" t="s">
        <v>4573</v>
      </c>
      <c r="J528" t="s">
        <v>1955</v>
      </c>
      <c r="K528" t="s">
        <v>4581</v>
      </c>
      <c r="L528" t="s">
        <v>2160</v>
      </c>
      <c r="M528" t="s">
        <v>4575</v>
      </c>
      <c r="N528" t="s">
        <v>4576</v>
      </c>
      <c r="O528" t="s">
        <v>1960</v>
      </c>
      <c r="P528" t="s">
        <v>4577</v>
      </c>
      <c r="Q528" t="s">
        <v>748</v>
      </c>
      <c r="R528" t="s">
        <v>4578</v>
      </c>
      <c r="S528" s="34">
        <v>39633</v>
      </c>
      <c r="T528" s="34">
        <v>40247</v>
      </c>
      <c r="U528" t="s">
        <v>1963</v>
      </c>
      <c r="V528" s="13">
        <v>224</v>
      </c>
      <c r="W528">
        <v>10</v>
      </c>
      <c r="X528">
        <v>0</v>
      </c>
      <c r="Y528" s="54">
        <v>0</v>
      </c>
      <c r="AM528" t="s">
        <v>1978</v>
      </c>
      <c r="AN528" t="s">
        <v>1979</v>
      </c>
      <c r="AO528" t="s">
        <v>1980</v>
      </c>
      <c r="AP528" t="s">
        <v>2053</v>
      </c>
      <c r="AQ528" t="s">
        <v>4579</v>
      </c>
    </row>
    <row r="529" spans="1:43" ht="23.9" customHeight="1">
      <c r="A529" t="b">
        <v>0</v>
      </c>
      <c r="B529" t="s">
        <v>4582</v>
      </c>
      <c r="C529" t="s">
        <v>1951</v>
      </c>
      <c r="D529" t="s">
        <v>4583</v>
      </c>
      <c r="E529" t="s">
        <v>1244</v>
      </c>
      <c r="F529" t="s">
        <v>1246</v>
      </c>
      <c r="G529" t="s">
        <v>1245</v>
      </c>
      <c r="H529" t="s">
        <v>4584</v>
      </c>
      <c r="I529" t="s">
        <v>3008</v>
      </c>
      <c r="J529" t="s">
        <v>1955</v>
      </c>
      <c r="K529" t="s">
        <v>4585</v>
      </c>
      <c r="L529" t="s">
        <v>2160</v>
      </c>
      <c r="M529" t="s">
        <v>4586</v>
      </c>
      <c r="N529" t="s">
        <v>4587</v>
      </c>
      <c r="O529" t="s">
        <v>1960</v>
      </c>
      <c r="P529" t="s">
        <v>4588</v>
      </c>
      <c r="Q529" t="s">
        <v>38</v>
      </c>
      <c r="R529" t="s">
        <v>4589</v>
      </c>
      <c r="S529" s="34">
        <v>39751</v>
      </c>
      <c r="T529" s="34">
        <v>44187</v>
      </c>
      <c r="U529" t="s">
        <v>1963</v>
      </c>
      <c r="V529" s="13">
        <v>1530</v>
      </c>
      <c r="W529">
        <v>14</v>
      </c>
      <c r="X529">
        <v>6</v>
      </c>
      <c r="Y529" s="54">
        <v>42.857142860000003</v>
      </c>
      <c r="Z529" t="s">
        <v>4590</v>
      </c>
      <c r="AJ529" t="s">
        <v>4591</v>
      </c>
      <c r="AM529" t="s">
        <v>1978</v>
      </c>
      <c r="AN529" t="s">
        <v>1979</v>
      </c>
      <c r="AO529" t="s">
        <v>1980</v>
      </c>
      <c r="AP529" t="s">
        <v>2053</v>
      </c>
      <c r="AQ529" t="s">
        <v>4592</v>
      </c>
    </row>
    <row r="530" spans="1:43" ht="23.9" customHeight="1">
      <c r="A530" t="b">
        <v>0</v>
      </c>
      <c r="B530" t="s">
        <v>4582</v>
      </c>
      <c r="C530" t="s">
        <v>1951</v>
      </c>
      <c r="D530" t="s">
        <v>4583</v>
      </c>
      <c r="E530" t="s">
        <v>1244</v>
      </c>
      <c r="F530" t="s">
        <v>1246</v>
      </c>
      <c r="G530" t="s">
        <v>1245</v>
      </c>
      <c r="H530" t="s">
        <v>4593</v>
      </c>
      <c r="I530" t="s">
        <v>3008</v>
      </c>
      <c r="J530" t="s">
        <v>1955</v>
      </c>
      <c r="K530" t="s">
        <v>4594</v>
      </c>
      <c r="L530" t="s">
        <v>2160</v>
      </c>
      <c r="M530" t="s">
        <v>4595</v>
      </c>
      <c r="N530" t="s">
        <v>4596</v>
      </c>
      <c r="O530" t="s">
        <v>1960</v>
      </c>
      <c r="P530" t="s">
        <v>4588</v>
      </c>
      <c r="Q530" t="s">
        <v>38</v>
      </c>
      <c r="R530" t="s">
        <v>4589</v>
      </c>
      <c r="S530" s="34">
        <v>39751</v>
      </c>
      <c r="T530" s="34">
        <v>44187</v>
      </c>
      <c r="U530" t="s">
        <v>1963</v>
      </c>
      <c r="V530" s="13">
        <v>1530</v>
      </c>
      <c r="W530">
        <v>14</v>
      </c>
      <c r="X530">
        <v>2</v>
      </c>
      <c r="Y530" s="54">
        <v>14.28571429</v>
      </c>
      <c r="Z530" t="s">
        <v>4590</v>
      </c>
      <c r="AJ530" t="s">
        <v>4597</v>
      </c>
      <c r="AM530" t="s">
        <v>1978</v>
      </c>
      <c r="AN530" t="s">
        <v>1979</v>
      </c>
      <c r="AO530" t="s">
        <v>1980</v>
      </c>
      <c r="AP530" t="s">
        <v>2053</v>
      </c>
      <c r="AQ530" t="s">
        <v>4592</v>
      </c>
    </row>
    <row r="531" spans="1:43" ht="23.9" customHeight="1">
      <c r="A531" t="b">
        <v>0</v>
      </c>
      <c r="B531" t="s">
        <v>4582</v>
      </c>
      <c r="C531" t="s">
        <v>1951</v>
      </c>
      <c r="D531" t="s">
        <v>4583</v>
      </c>
      <c r="E531" t="s">
        <v>1244</v>
      </c>
      <c r="F531" t="s">
        <v>1246</v>
      </c>
      <c r="G531" t="s">
        <v>1245</v>
      </c>
      <c r="H531" t="s">
        <v>4598</v>
      </c>
      <c r="I531" t="s">
        <v>3008</v>
      </c>
      <c r="J531" t="s">
        <v>1955</v>
      </c>
      <c r="K531" t="s">
        <v>4599</v>
      </c>
      <c r="L531" t="s">
        <v>2160</v>
      </c>
      <c r="M531" t="s">
        <v>4600</v>
      </c>
      <c r="N531" t="s">
        <v>4601</v>
      </c>
      <c r="O531" t="s">
        <v>1960</v>
      </c>
      <c r="P531" t="s">
        <v>4588</v>
      </c>
      <c r="Q531" t="s">
        <v>38</v>
      </c>
      <c r="R531" t="s">
        <v>4589</v>
      </c>
      <c r="S531" s="34">
        <v>39751</v>
      </c>
      <c r="T531" s="34">
        <v>44187</v>
      </c>
      <c r="U531" t="s">
        <v>1963</v>
      </c>
      <c r="V531" s="13">
        <v>1530</v>
      </c>
      <c r="W531">
        <v>66</v>
      </c>
      <c r="X531">
        <v>7</v>
      </c>
      <c r="Y531" s="54">
        <v>10.60606061</v>
      </c>
      <c r="Z531" t="s">
        <v>4590</v>
      </c>
      <c r="AJ531" t="s">
        <v>4591</v>
      </c>
      <c r="AM531" t="s">
        <v>1978</v>
      </c>
      <c r="AN531" t="s">
        <v>1979</v>
      </c>
      <c r="AO531" t="s">
        <v>1980</v>
      </c>
      <c r="AP531" t="s">
        <v>2053</v>
      </c>
      <c r="AQ531" t="s">
        <v>4592</v>
      </c>
    </row>
    <row r="532" spans="1:43" ht="23.9" customHeight="1">
      <c r="A532" t="b">
        <v>0</v>
      </c>
      <c r="B532" t="s">
        <v>4582</v>
      </c>
      <c r="C532" t="s">
        <v>1951</v>
      </c>
      <c r="D532" t="s">
        <v>4583</v>
      </c>
      <c r="E532" t="s">
        <v>1244</v>
      </c>
      <c r="F532" t="s">
        <v>1246</v>
      </c>
      <c r="G532" t="s">
        <v>1245</v>
      </c>
      <c r="H532" t="s">
        <v>4602</v>
      </c>
      <c r="I532" t="s">
        <v>3008</v>
      </c>
      <c r="J532" t="s">
        <v>1955</v>
      </c>
      <c r="K532" t="s">
        <v>4603</v>
      </c>
      <c r="L532" t="s">
        <v>2160</v>
      </c>
      <c r="M532" t="s">
        <v>4604</v>
      </c>
      <c r="N532" t="s">
        <v>4605</v>
      </c>
      <c r="O532" t="s">
        <v>1960</v>
      </c>
      <c r="P532" t="s">
        <v>4588</v>
      </c>
      <c r="Q532" t="s">
        <v>38</v>
      </c>
      <c r="R532" t="s">
        <v>4589</v>
      </c>
      <c r="S532" s="34">
        <v>39751</v>
      </c>
      <c r="T532" s="34">
        <v>44187</v>
      </c>
      <c r="U532" t="s">
        <v>1963</v>
      </c>
      <c r="V532" s="13">
        <v>1530</v>
      </c>
      <c r="W532">
        <v>46</v>
      </c>
      <c r="X532">
        <v>2</v>
      </c>
      <c r="Y532" s="54">
        <v>4.3478260869999996</v>
      </c>
      <c r="Z532" t="s">
        <v>4590</v>
      </c>
      <c r="AJ532" t="s">
        <v>4591</v>
      </c>
      <c r="AM532" t="s">
        <v>1978</v>
      </c>
      <c r="AN532" t="s">
        <v>1979</v>
      </c>
      <c r="AO532" t="s">
        <v>1980</v>
      </c>
      <c r="AP532" t="s">
        <v>2053</v>
      </c>
      <c r="AQ532" t="s">
        <v>4592</v>
      </c>
    </row>
    <row r="533" spans="1:43" ht="23.9" customHeight="1">
      <c r="A533" t="b">
        <v>0</v>
      </c>
      <c r="B533" t="s">
        <v>4582</v>
      </c>
      <c r="C533" t="s">
        <v>1951</v>
      </c>
      <c r="D533" t="s">
        <v>4583</v>
      </c>
      <c r="E533" t="s">
        <v>1244</v>
      </c>
      <c r="F533" t="s">
        <v>1246</v>
      </c>
      <c r="G533" t="s">
        <v>1245</v>
      </c>
      <c r="H533" t="s">
        <v>4606</v>
      </c>
      <c r="I533" t="s">
        <v>3008</v>
      </c>
      <c r="J533" t="s">
        <v>1955</v>
      </c>
      <c r="K533" t="s">
        <v>4607</v>
      </c>
      <c r="L533" t="s">
        <v>2160</v>
      </c>
      <c r="M533" t="s">
        <v>4608</v>
      </c>
      <c r="N533" t="s">
        <v>4609</v>
      </c>
      <c r="O533" t="s">
        <v>1960</v>
      </c>
      <c r="P533" t="s">
        <v>4588</v>
      </c>
      <c r="Q533" t="s">
        <v>38</v>
      </c>
      <c r="R533" t="s">
        <v>4589</v>
      </c>
      <c r="S533" s="34">
        <v>39751</v>
      </c>
      <c r="T533" s="34">
        <v>44187</v>
      </c>
      <c r="U533" t="s">
        <v>1963</v>
      </c>
      <c r="V533" s="13">
        <v>1530</v>
      </c>
      <c r="W533">
        <v>103</v>
      </c>
      <c r="X533">
        <v>4</v>
      </c>
      <c r="Y533" s="54">
        <v>3.883495146</v>
      </c>
      <c r="Z533" t="s">
        <v>4590</v>
      </c>
      <c r="AJ533" t="s">
        <v>4610</v>
      </c>
      <c r="AM533" t="s">
        <v>1978</v>
      </c>
      <c r="AN533" t="s">
        <v>1979</v>
      </c>
      <c r="AO533" t="s">
        <v>1980</v>
      </c>
      <c r="AP533" t="s">
        <v>2053</v>
      </c>
      <c r="AQ533" t="s">
        <v>4592</v>
      </c>
    </row>
    <row r="534" spans="1:43" ht="23.9" customHeight="1">
      <c r="A534" t="b">
        <v>0</v>
      </c>
      <c r="B534" t="s">
        <v>4611</v>
      </c>
      <c r="C534" t="s">
        <v>1951</v>
      </c>
      <c r="D534" t="s">
        <v>4612</v>
      </c>
      <c r="E534" t="s">
        <v>480</v>
      </c>
      <c r="F534" t="s">
        <v>482</v>
      </c>
      <c r="G534" t="s">
        <v>481</v>
      </c>
      <c r="H534" t="s">
        <v>4613</v>
      </c>
      <c r="I534" t="s">
        <v>3077</v>
      </c>
      <c r="J534" t="s">
        <v>1955</v>
      </c>
      <c r="K534" t="s">
        <v>4614</v>
      </c>
      <c r="L534" t="s">
        <v>2160</v>
      </c>
      <c r="M534" t="s">
        <v>4615</v>
      </c>
      <c r="N534" t="s">
        <v>4616</v>
      </c>
      <c r="O534" t="s">
        <v>1960</v>
      </c>
      <c r="P534" t="s">
        <v>4617</v>
      </c>
      <c r="Q534" t="s">
        <v>3082</v>
      </c>
      <c r="R534" t="s">
        <v>4618</v>
      </c>
      <c r="S534" s="34">
        <v>39661</v>
      </c>
      <c r="T534" s="34">
        <v>42644</v>
      </c>
      <c r="U534" t="s">
        <v>1963</v>
      </c>
      <c r="V534" s="13">
        <v>3030</v>
      </c>
      <c r="W534">
        <v>3</v>
      </c>
      <c r="X534">
        <v>0</v>
      </c>
      <c r="Y534" s="54">
        <v>0</v>
      </c>
      <c r="Z534" t="s">
        <v>4619</v>
      </c>
      <c r="AJ534" t="s">
        <v>4620</v>
      </c>
      <c r="AM534" t="s">
        <v>1978</v>
      </c>
      <c r="AN534" t="s">
        <v>1979</v>
      </c>
      <c r="AO534" t="s">
        <v>1980</v>
      </c>
      <c r="AP534" t="s">
        <v>2053</v>
      </c>
      <c r="AQ534" t="s">
        <v>4621</v>
      </c>
    </row>
    <row r="535" spans="1:43" ht="23.9" customHeight="1">
      <c r="A535" t="b">
        <v>0</v>
      </c>
      <c r="B535" t="s">
        <v>4611</v>
      </c>
      <c r="C535" t="s">
        <v>1951</v>
      </c>
      <c r="D535" t="s">
        <v>4612</v>
      </c>
      <c r="E535" t="s">
        <v>480</v>
      </c>
      <c r="F535" t="s">
        <v>482</v>
      </c>
      <c r="G535" t="s">
        <v>481</v>
      </c>
      <c r="H535" t="s">
        <v>4622</v>
      </c>
      <c r="I535" t="s">
        <v>3077</v>
      </c>
      <c r="J535" t="s">
        <v>1955</v>
      </c>
      <c r="K535" t="s">
        <v>4623</v>
      </c>
      <c r="L535" t="s">
        <v>2160</v>
      </c>
      <c r="M535" t="s">
        <v>4624</v>
      </c>
      <c r="N535" t="s">
        <v>4625</v>
      </c>
      <c r="O535" t="s">
        <v>1960</v>
      </c>
      <c r="P535" t="s">
        <v>4617</v>
      </c>
      <c r="Q535" t="s">
        <v>3082</v>
      </c>
      <c r="R535" t="s">
        <v>4618</v>
      </c>
      <c r="S535" s="34">
        <v>39661</v>
      </c>
      <c r="T535" s="34">
        <v>42644</v>
      </c>
      <c r="U535" t="s">
        <v>1963</v>
      </c>
      <c r="V535" s="13">
        <v>3030</v>
      </c>
      <c r="W535">
        <v>39</v>
      </c>
      <c r="X535">
        <v>6</v>
      </c>
      <c r="Y535" s="54">
        <v>15.38461538</v>
      </c>
      <c r="Z535" t="s">
        <v>4619</v>
      </c>
      <c r="AM535" t="s">
        <v>1978</v>
      </c>
      <c r="AN535" t="s">
        <v>1979</v>
      </c>
      <c r="AO535" t="s">
        <v>1980</v>
      </c>
      <c r="AP535" t="s">
        <v>2053</v>
      </c>
      <c r="AQ535" t="s">
        <v>4621</v>
      </c>
    </row>
    <row r="536" spans="1:43" ht="23.9" customHeight="1">
      <c r="A536" t="b">
        <v>0</v>
      </c>
      <c r="B536" t="s">
        <v>4611</v>
      </c>
      <c r="C536" t="s">
        <v>1951</v>
      </c>
      <c r="D536" t="s">
        <v>4612</v>
      </c>
      <c r="E536" t="s">
        <v>480</v>
      </c>
      <c r="F536" t="s">
        <v>482</v>
      </c>
      <c r="G536" t="s">
        <v>481</v>
      </c>
      <c r="H536" t="s">
        <v>4626</v>
      </c>
      <c r="I536" t="s">
        <v>3077</v>
      </c>
      <c r="J536" t="s">
        <v>1955</v>
      </c>
      <c r="K536" t="s">
        <v>4627</v>
      </c>
      <c r="L536" t="s">
        <v>2160</v>
      </c>
      <c r="M536" t="s">
        <v>4628</v>
      </c>
      <c r="N536" t="s">
        <v>4629</v>
      </c>
      <c r="O536" t="s">
        <v>1960</v>
      </c>
      <c r="P536" t="s">
        <v>4617</v>
      </c>
      <c r="Q536" t="s">
        <v>3082</v>
      </c>
      <c r="R536" t="s">
        <v>4618</v>
      </c>
      <c r="S536" s="34">
        <v>39661</v>
      </c>
      <c r="T536" s="34">
        <v>42644</v>
      </c>
      <c r="U536" t="s">
        <v>1963</v>
      </c>
      <c r="V536" s="13">
        <v>3030</v>
      </c>
      <c r="W536">
        <v>57</v>
      </c>
      <c r="X536">
        <v>5</v>
      </c>
      <c r="Y536" s="54">
        <v>8.7719298250000008</v>
      </c>
      <c r="Z536" t="s">
        <v>4619</v>
      </c>
      <c r="AM536" t="s">
        <v>1978</v>
      </c>
      <c r="AN536" t="s">
        <v>1979</v>
      </c>
      <c r="AO536" t="s">
        <v>1980</v>
      </c>
      <c r="AP536" t="s">
        <v>2053</v>
      </c>
      <c r="AQ536" t="s">
        <v>4621</v>
      </c>
    </row>
    <row r="537" spans="1:43" ht="23.9" customHeight="1">
      <c r="A537" t="b">
        <v>0</v>
      </c>
      <c r="B537" t="s">
        <v>4630</v>
      </c>
      <c r="C537" t="s">
        <v>1951</v>
      </c>
      <c r="D537" t="s">
        <v>4631</v>
      </c>
      <c r="E537" t="s">
        <v>669</v>
      </c>
      <c r="F537" t="s">
        <v>671</v>
      </c>
      <c r="G537" t="s">
        <v>670</v>
      </c>
      <c r="H537" t="s">
        <v>4632</v>
      </c>
      <c r="I537" t="s">
        <v>3895</v>
      </c>
      <c r="J537" t="s">
        <v>1955</v>
      </c>
      <c r="K537" t="s">
        <v>4633</v>
      </c>
      <c r="L537" t="s">
        <v>4634</v>
      </c>
      <c r="M537" t="s">
        <v>4635</v>
      </c>
      <c r="N537" t="s">
        <v>4636</v>
      </c>
      <c r="O537" t="s">
        <v>1960</v>
      </c>
      <c r="P537" t="s">
        <v>3028</v>
      </c>
      <c r="Q537" t="s">
        <v>38</v>
      </c>
      <c r="R537" t="s">
        <v>4637</v>
      </c>
      <c r="S537" s="34">
        <v>39804</v>
      </c>
      <c r="T537" s="34">
        <v>43237</v>
      </c>
      <c r="U537" t="s">
        <v>1963</v>
      </c>
      <c r="V537" s="13">
        <v>336</v>
      </c>
      <c r="W537">
        <v>217</v>
      </c>
      <c r="X537">
        <v>0</v>
      </c>
      <c r="Y537" s="54">
        <v>0</v>
      </c>
      <c r="AD537" t="s">
        <v>30</v>
      </c>
      <c r="AJ537" t="s">
        <v>4638</v>
      </c>
      <c r="AM537" t="s">
        <v>1978</v>
      </c>
      <c r="AN537" t="s">
        <v>2007</v>
      </c>
      <c r="AO537" t="s">
        <v>1980</v>
      </c>
      <c r="AP537" t="s">
        <v>2042</v>
      </c>
      <c r="AQ537" t="s">
        <v>4639</v>
      </c>
    </row>
    <row r="538" spans="1:43" ht="23.9" customHeight="1">
      <c r="A538" t="b">
        <v>1</v>
      </c>
      <c r="B538" t="s">
        <v>4640</v>
      </c>
      <c r="C538" t="s">
        <v>1951</v>
      </c>
      <c r="D538" t="s">
        <v>4641</v>
      </c>
      <c r="E538" t="s">
        <v>814</v>
      </c>
      <c r="F538" t="s">
        <v>816</v>
      </c>
      <c r="G538" t="s">
        <v>815</v>
      </c>
      <c r="H538" t="s">
        <v>4642</v>
      </c>
      <c r="I538" t="s">
        <v>2036</v>
      </c>
      <c r="J538" t="s">
        <v>2175</v>
      </c>
      <c r="K538" t="s">
        <v>3106</v>
      </c>
      <c r="L538" t="s">
        <v>2442</v>
      </c>
      <c r="M538" t="s">
        <v>4643</v>
      </c>
      <c r="N538" t="s">
        <v>4644</v>
      </c>
      <c r="O538" t="s">
        <v>1974</v>
      </c>
      <c r="P538" t="s">
        <v>2028</v>
      </c>
      <c r="Q538" t="s">
        <v>38</v>
      </c>
      <c r="R538" t="s">
        <v>4645</v>
      </c>
      <c r="S538" s="34">
        <v>41518</v>
      </c>
      <c r="T538" s="34">
        <v>42430</v>
      </c>
      <c r="U538" t="s">
        <v>1977</v>
      </c>
      <c r="V538" s="13">
        <v>0</v>
      </c>
      <c r="W538">
        <v>74</v>
      </c>
      <c r="X538">
        <v>6</v>
      </c>
      <c r="Y538" s="54">
        <v>8.1081081079999997</v>
      </c>
      <c r="Z538" t="s">
        <v>4646</v>
      </c>
      <c r="AD538" t="s">
        <v>30</v>
      </c>
      <c r="AM538" t="s">
        <v>1978</v>
      </c>
      <c r="AN538" t="s">
        <v>2007</v>
      </c>
      <c r="AO538" t="s">
        <v>1980</v>
      </c>
      <c r="AP538" t="s">
        <v>2053</v>
      </c>
      <c r="AQ538" t="s">
        <v>4647</v>
      </c>
    </row>
    <row r="539" spans="1:43" ht="23.9" customHeight="1">
      <c r="A539" t="b">
        <v>0</v>
      </c>
      <c r="B539" t="s">
        <v>4648</v>
      </c>
      <c r="C539" t="s">
        <v>1951</v>
      </c>
      <c r="D539" t="s">
        <v>4649</v>
      </c>
      <c r="E539" t="s">
        <v>231</v>
      </c>
      <c r="F539" t="s">
        <v>233</v>
      </c>
      <c r="G539" t="s">
        <v>232</v>
      </c>
      <c r="H539" t="s">
        <v>4650</v>
      </c>
      <c r="I539" t="s">
        <v>2730</v>
      </c>
      <c r="J539" t="s">
        <v>1955</v>
      </c>
      <c r="K539" t="s">
        <v>4651</v>
      </c>
      <c r="L539" t="s">
        <v>4652</v>
      </c>
      <c r="M539" t="s">
        <v>4653</v>
      </c>
      <c r="N539" t="s">
        <v>4654</v>
      </c>
      <c r="O539" t="s">
        <v>1974</v>
      </c>
      <c r="P539" t="s">
        <v>2363</v>
      </c>
      <c r="Q539" t="s">
        <v>38</v>
      </c>
      <c r="R539" t="s">
        <v>4655</v>
      </c>
      <c r="S539" s="34">
        <v>39846</v>
      </c>
      <c r="T539" s="34">
        <v>40612</v>
      </c>
      <c r="U539" t="s">
        <v>1963</v>
      </c>
      <c r="V539" s="13">
        <v>84</v>
      </c>
      <c r="W539">
        <v>35</v>
      </c>
      <c r="X539">
        <v>2</v>
      </c>
      <c r="Y539" s="54">
        <v>5.7</v>
      </c>
      <c r="AJ539" t="s">
        <v>4656</v>
      </c>
      <c r="AM539" t="s">
        <v>1978</v>
      </c>
      <c r="AN539" t="s">
        <v>2007</v>
      </c>
      <c r="AO539" t="s">
        <v>2008</v>
      </c>
      <c r="AP539" t="s">
        <v>2009</v>
      </c>
      <c r="AQ539" t="s">
        <v>4657</v>
      </c>
    </row>
    <row r="540" spans="1:43" ht="23.9" customHeight="1">
      <c r="A540" t="b">
        <v>1</v>
      </c>
      <c r="B540" t="s">
        <v>4335</v>
      </c>
      <c r="C540" t="s">
        <v>1951</v>
      </c>
      <c r="D540" t="s">
        <v>4336</v>
      </c>
      <c r="E540" t="s">
        <v>1254</v>
      </c>
      <c r="F540" t="s">
        <v>1256</v>
      </c>
      <c r="G540" t="s">
        <v>1255</v>
      </c>
      <c r="H540" t="s">
        <v>4658</v>
      </c>
      <c r="I540" t="s">
        <v>3415</v>
      </c>
      <c r="J540" t="s">
        <v>2175</v>
      </c>
      <c r="K540" t="s">
        <v>4659</v>
      </c>
      <c r="L540" t="s">
        <v>2025</v>
      </c>
      <c r="M540" t="s">
        <v>4660</v>
      </c>
      <c r="N540" t="s">
        <v>4661</v>
      </c>
      <c r="O540" t="s">
        <v>1974</v>
      </c>
      <c r="P540" t="s">
        <v>4341</v>
      </c>
      <c r="Q540" t="s">
        <v>38</v>
      </c>
      <c r="R540" t="s">
        <v>4342</v>
      </c>
      <c r="S540" s="34">
        <v>40575</v>
      </c>
      <c r="T540" s="34">
        <v>41487</v>
      </c>
      <c r="U540" t="s">
        <v>1963</v>
      </c>
      <c r="V540" s="13">
        <v>0</v>
      </c>
      <c r="W540">
        <v>99</v>
      </c>
      <c r="X540">
        <v>8</v>
      </c>
      <c r="Y540" s="54">
        <v>8.0808080810000007</v>
      </c>
      <c r="Z540" t="s">
        <v>4343</v>
      </c>
      <c r="AM540" t="s">
        <v>1978</v>
      </c>
      <c r="AN540" t="s">
        <v>2007</v>
      </c>
      <c r="AO540" t="s">
        <v>4175</v>
      </c>
      <c r="AP540" t="s">
        <v>2009</v>
      </c>
      <c r="AQ540" t="s">
        <v>4344</v>
      </c>
    </row>
    <row r="541" spans="1:43" ht="23.9" customHeight="1">
      <c r="A541" t="b">
        <v>0</v>
      </c>
      <c r="B541" t="s">
        <v>4648</v>
      </c>
      <c r="C541" t="s">
        <v>1951</v>
      </c>
      <c r="D541" t="s">
        <v>4649</v>
      </c>
      <c r="E541" t="s">
        <v>231</v>
      </c>
      <c r="F541" t="s">
        <v>233</v>
      </c>
      <c r="G541" t="s">
        <v>232</v>
      </c>
      <c r="H541" t="s">
        <v>4662</v>
      </c>
      <c r="I541" t="s">
        <v>2730</v>
      </c>
      <c r="J541" t="s">
        <v>1955</v>
      </c>
      <c r="K541" t="s">
        <v>4663</v>
      </c>
      <c r="L541" t="s">
        <v>4652</v>
      </c>
      <c r="M541" t="s">
        <v>4664</v>
      </c>
      <c r="N541" t="s">
        <v>4665</v>
      </c>
      <c r="O541" t="s">
        <v>1974</v>
      </c>
      <c r="P541" t="s">
        <v>2363</v>
      </c>
      <c r="Q541" t="s">
        <v>38</v>
      </c>
      <c r="R541" t="s">
        <v>4655</v>
      </c>
      <c r="S541" s="34">
        <v>39846</v>
      </c>
      <c r="T541" s="34">
        <v>40612</v>
      </c>
      <c r="U541" t="s">
        <v>1963</v>
      </c>
      <c r="V541" s="13">
        <v>84</v>
      </c>
      <c r="W541">
        <v>30</v>
      </c>
      <c r="X541">
        <v>4</v>
      </c>
      <c r="Y541" s="54">
        <v>13.3</v>
      </c>
      <c r="AJ541" t="s">
        <v>4666</v>
      </c>
      <c r="AM541" t="s">
        <v>1978</v>
      </c>
      <c r="AN541" t="s">
        <v>2007</v>
      </c>
      <c r="AO541" t="s">
        <v>2008</v>
      </c>
      <c r="AP541" t="s">
        <v>2009</v>
      </c>
      <c r="AQ541" t="s">
        <v>4657</v>
      </c>
    </row>
    <row r="542" spans="1:43" ht="23.9" customHeight="1">
      <c r="A542" t="b">
        <v>0</v>
      </c>
      <c r="B542" t="s">
        <v>4667</v>
      </c>
      <c r="C542" t="s">
        <v>1951</v>
      </c>
      <c r="D542" t="s">
        <v>4668</v>
      </c>
      <c r="E542" t="s">
        <v>394</v>
      </c>
      <c r="F542" t="s">
        <v>396</v>
      </c>
      <c r="G542" t="s">
        <v>395</v>
      </c>
      <c r="H542" t="s">
        <v>4669</v>
      </c>
      <c r="I542" t="s">
        <v>2485</v>
      </c>
      <c r="J542" t="s">
        <v>2175</v>
      </c>
      <c r="K542" t="s">
        <v>4670</v>
      </c>
      <c r="L542" t="s">
        <v>2160</v>
      </c>
      <c r="M542" t="s">
        <v>4671</v>
      </c>
      <c r="N542" t="s">
        <v>4672</v>
      </c>
      <c r="O542" t="s">
        <v>1974</v>
      </c>
      <c r="P542" t="s">
        <v>2028</v>
      </c>
      <c r="Q542" t="s">
        <v>38</v>
      </c>
      <c r="R542" t="s">
        <v>4673</v>
      </c>
      <c r="S542" s="34">
        <v>39748</v>
      </c>
      <c r="T542" s="34">
        <v>40323</v>
      </c>
      <c r="U542" t="s">
        <v>1977</v>
      </c>
      <c r="V542" s="13">
        <v>133</v>
      </c>
      <c r="W542">
        <v>6</v>
      </c>
      <c r="X542">
        <v>0</v>
      </c>
      <c r="Y542" s="54">
        <v>0</v>
      </c>
      <c r="Z542" t="s">
        <v>4674</v>
      </c>
      <c r="AD542" t="s">
        <v>30</v>
      </c>
      <c r="AG542">
        <v>0</v>
      </c>
      <c r="AH542">
        <v>0</v>
      </c>
      <c r="AI542">
        <v>0</v>
      </c>
      <c r="AJ542" t="s">
        <v>4675</v>
      </c>
      <c r="AM542" t="s">
        <v>1978</v>
      </c>
      <c r="AN542" t="s">
        <v>2007</v>
      </c>
      <c r="AO542" t="s">
        <v>2008</v>
      </c>
      <c r="AP542" t="s">
        <v>2009</v>
      </c>
      <c r="AQ542" t="s">
        <v>4676</v>
      </c>
    </row>
    <row r="543" spans="1:43" ht="23.9" customHeight="1">
      <c r="A543" t="b">
        <v>0</v>
      </c>
      <c r="B543" t="s">
        <v>4667</v>
      </c>
      <c r="C543" t="s">
        <v>1951</v>
      </c>
      <c r="D543" t="s">
        <v>4668</v>
      </c>
      <c r="E543" t="s">
        <v>394</v>
      </c>
      <c r="F543" t="s">
        <v>396</v>
      </c>
      <c r="G543" t="s">
        <v>395</v>
      </c>
      <c r="H543" t="s">
        <v>4677</v>
      </c>
      <c r="I543" t="s">
        <v>2485</v>
      </c>
      <c r="J543" t="s">
        <v>2175</v>
      </c>
      <c r="K543" t="s">
        <v>4678</v>
      </c>
      <c r="L543" t="s">
        <v>2160</v>
      </c>
      <c r="M543" t="s">
        <v>4679</v>
      </c>
      <c r="N543" t="s">
        <v>4680</v>
      </c>
      <c r="O543" t="s">
        <v>1974</v>
      </c>
      <c r="P543" t="s">
        <v>2028</v>
      </c>
      <c r="Q543" t="s">
        <v>38</v>
      </c>
      <c r="R543" t="s">
        <v>4673</v>
      </c>
      <c r="S543" s="34">
        <v>39748</v>
      </c>
      <c r="T543" s="34">
        <v>40323</v>
      </c>
      <c r="U543" t="s">
        <v>1963</v>
      </c>
      <c r="V543" s="13">
        <v>133</v>
      </c>
      <c r="W543">
        <v>4</v>
      </c>
      <c r="X543">
        <v>0</v>
      </c>
      <c r="Y543" s="54">
        <v>0</v>
      </c>
      <c r="Z543" t="s">
        <v>4674</v>
      </c>
      <c r="AD543" t="s">
        <v>30</v>
      </c>
      <c r="AG543">
        <v>0</v>
      </c>
      <c r="AH543">
        <v>0</v>
      </c>
      <c r="AI543">
        <v>0</v>
      </c>
      <c r="AJ543" t="s">
        <v>4675</v>
      </c>
      <c r="AM543" t="s">
        <v>1978</v>
      </c>
      <c r="AN543" t="s">
        <v>2007</v>
      </c>
      <c r="AO543" t="s">
        <v>2008</v>
      </c>
      <c r="AP543" t="s">
        <v>2009</v>
      </c>
      <c r="AQ543" t="s">
        <v>4676</v>
      </c>
    </row>
    <row r="544" spans="1:43" ht="23.9" customHeight="1">
      <c r="A544" t="b">
        <v>0</v>
      </c>
      <c r="B544" t="s">
        <v>4667</v>
      </c>
      <c r="C544" t="s">
        <v>1951</v>
      </c>
      <c r="D544" t="s">
        <v>4668</v>
      </c>
      <c r="E544" t="s">
        <v>394</v>
      </c>
      <c r="F544" t="s">
        <v>396</v>
      </c>
      <c r="G544" t="s">
        <v>395</v>
      </c>
      <c r="H544" t="s">
        <v>4681</v>
      </c>
      <c r="I544" t="s">
        <v>2485</v>
      </c>
      <c r="J544" t="s">
        <v>1955</v>
      </c>
      <c r="K544" t="s">
        <v>4682</v>
      </c>
      <c r="L544" t="s">
        <v>2160</v>
      </c>
      <c r="M544" t="s">
        <v>4683</v>
      </c>
      <c r="N544" t="s">
        <v>4684</v>
      </c>
      <c r="O544" t="s">
        <v>1974</v>
      </c>
      <c r="P544" t="s">
        <v>2028</v>
      </c>
      <c r="Q544" t="s">
        <v>38</v>
      </c>
      <c r="R544" t="s">
        <v>4673</v>
      </c>
      <c r="S544" s="34">
        <v>39748</v>
      </c>
      <c r="T544" s="34">
        <v>40323</v>
      </c>
      <c r="U544" t="s">
        <v>1977</v>
      </c>
      <c r="V544" s="13">
        <v>133</v>
      </c>
      <c r="W544">
        <v>6</v>
      </c>
      <c r="X544">
        <v>1</v>
      </c>
      <c r="Y544" s="54">
        <v>16.7</v>
      </c>
      <c r="Z544" t="s">
        <v>4674</v>
      </c>
      <c r="AD544" t="s">
        <v>30</v>
      </c>
      <c r="AG544">
        <v>1</v>
      </c>
      <c r="AH544">
        <v>0</v>
      </c>
      <c r="AI544">
        <v>0</v>
      </c>
      <c r="AJ544" t="s">
        <v>4675</v>
      </c>
      <c r="AM544" t="s">
        <v>1978</v>
      </c>
      <c r="AN544" t="s">
        <v>2007</v>
      </c>
      <c r="AO544" t="s">
        <v>2008</v>
      </c>
      <c r="AP544" t="s">
        <v>2009</v>
      </c>
      <c r="AQ544" t="s">
        <v>4676</v>
      </c>
    </row>
    <row r="545" spans="1:43" ht="23.9" customHeight="1">
      <c r="A545" t="b">
        <v>0</v>
      </c>
      <c r="B545" t="s">
        <v>4667</v>
      </c>
      <c r="C545" t="s">
        <v>1951</v>
      </c>
      <c r="D545" t="s">
        <v>4668</v>
      </c>
      <c r="E545" t="s">
        <v>394</v>
      </c>
      <c r="F545" t="s">
        <v>396</v>
      </c>
      <c r="G545" t="s">
        <v>395</v>
      </c>
      <c r="H545" t="s">
        <v>4685</v>
      </c>
      <c r="I545" t="s">
        <v>2485</v>
      </c>
      <c r="J545" t="s">
        <v>1955</v>
      </c>
      <c r="K545" t="s">
        <v>4686</v>
      </c>
      <c r="L545" t="s">
        <v>2160</v>
      </c>
      <c r="M545" t="s">
        <v>4687</v>
      </c>
      <c r="N545" t="s">
        <v>4688</v>
      </c>
      <c r="O545" t="s">
        <v>1974</v>
      </c>
      <c r="P545" t="s">
        <v>2028</v>
      </c>
      <c r="Q545" t="s">
        <v>38</v>
      </c>
      <c r="R545" t="s">
        <v>4673</v>
      </c>
      <c r="S545" s="34">
        <v>39748</v>
      </c>
      <c r="T545" s="34">
        <v>40323</v>
      </c>
      <c r="U545" t="s">
        <v>1977</v>
      </c>
      <c r="V545" s="13">
        <v>133</v>
      </c>
      <c r="W545">
        <v>6</v>
      </c>
      <c r="X545">
        <v>0</v>
      </c>
      <c r="Y545" s="54">
        <v>0</v>
      </c>
      <c r="Z545" t="s">
        <v>4674</v>
      </c>
      <c r="AD545" t="s">
        <v>30</v>
      </c>
      <c r="AG545">
        <v>0</v>
      </c>
      <c r="AH545">
        <v>0</v>
      </c>
      <c r="AI545">
        <v>0</v>
      </c>
      <c r="AJ545" t="s">
        <v>4689</v>
      </c>
      <c r="AM545" t="s">
        <v>1978</v>
      </c>
      <c r="AN545" t="s">
        <v>2007</v>
      </c>
      <c r="AO545" t="s">
        <v>2008</v>
      </c>
      <c r="AP545" t="s">
        <v>2009</v>
      </c>
      <c r="AQ545" t="s">
        <v>4676</v>
      </c>
    </row>
    <row r="546" spans="1:43" ht="23.9" customHeight="1">
      <c r="A546" t="b">
        <v>0</v>
      </c>
      <c r="B546" t="s">
        <v>4667</v>
      </c>
      <c r="C546" t="s">
        <v>1951</v>
      </c>
      <c r="D546" t="s">
        <v>4668</v>
      </c>
      <c r="E546" t="s">
        <v>394</v>
      </c>
      <c r="F546" t="s">
        <v>396</v>
      </c>
      <c r="G546" t="s">
        <v>395</v>
      </c>
      <c r="H546" t="s">
        <v>4690</v>
      </c>
      <c r="I546" t="s">
        <v>2485</v>
      </c>
      <c r="J546" t="s">
        <v>1955</v>
      </c>
      <c r="K546" t="s">
        <v>4691</v>
      </c>
      <c r="L546" t="s">
        <v>2160</v>
      </c>
      <c r="M546" t="s">
        <v>4692</v>
      </c>
      <c r="N546" t="s">
        <v>4693</v>
      </c>
      <c r="O546" t="s">
        <v>1974</v>
      </c>
      <c r="P546" t="s">
        <v>2028</v>
      </c>
      <c r="Q546" t="s">
        <v>38</v>
      </c>
      <c r="R546" t="s">
        <v>4673</v>
      </c>
      <c r="S546" s="34">
        <v>39748</v>
      </c>
      <c r="T546" s="34">
        <v>40323</v>
      </c>
      <c r="U546" t="s">
        <v>1977</v>
      </c>
      <c r="V546" s="13">
        <v>133</v>
      </c>
      <c r="W546">
        <v>6</v>
      </c>
      <c r="X546">
        <v>1</v>
      </c>
      <c r="Y546" s="54">
        <v>16.7</v>
      </c>
      <c r="Z546" t="s">
        <v>4674</v>
      </c>
      <c r="AD546" t="s">
        <v>30</v>
      </c>
      <c r="AG546">
        <v>1</v>
      </c>
      <c r="AH546">
        <v>0</v>
      </c>
      <c r="AI546">
        <v>0</v>
      </c>
      <c r="AJ546" t="s">
        <v>4675</v>
      </c>
      <c r="AM546" t="s">
        <v>1978</v>
      </c>
      <c r="AN546" t="s">
        <v>2007</v>
      </c>
      <c r="AO546" t="s">
        <v>2008</v>
      </c>
      <c r="AP546" t="s">
        <v>2009</v>
      </c>
      <c r="AQ546" t="s">
        <v>4676</v>
      </c>
    </row>
    <row r="547" spans="1:43" ht="23.9" customHeight="1">
      <c r="A547" t="b">
        <v>0</v>
      </c>
      <c r="B547" t="s">
        <v>4667</v>
      </c>
      <c r="C547" t="s">
        <v>1951</v>
      </c>
      <c r="D547" t="s">
        <v>4668</v>
      </c>
      <c r="E547" t="s">
        <v>394</v>
      </c>
      <c r="F547" t="s">
        <v>396</v>
      </c>
      <c r="G547" t="s">
        <v>395</v>
      </c>
      <c r="H547" t="s">
        <v>4694</v>
      </c>
      <c r="I547" t="s">
        <v>2485</v>
      </c>
      <c r="J547" t="s">
        <v>1955</v>
      </c>
      <c r="K547" t="s">
        <v>4695</v>
      </c>
      <c r="L547" t="s">
        <v>2160</v>
      </c>
      <c r="M547" t="s">
        <v>4696</v>
      </c>
      <c r="N547" t="s">
        <v>4697</v>
      </c>
      <c r="O547" t="s">
        <v>1974</v>
      </c>
      <c r="P547" t="s">
        <v>2028</v>
      </c>
      <c r="Q547" t="s">
        <v>38</v>
      </c>
      <c r="R547" t="s">
        <v>4673</v>
      </c>
      <c r="S547" s="34">
        <v>39748</v>
      </c>
      <c r="T547" s="34">
        <v>40323</v>
      </c>
      <c r="U547" t="s">
        <v>1963</v>
      </c>
      <c r="V547" s="13">
        <v>133</v>
      </c>
      <c r="W547">
        <v>6</v>
      </c>
      <c r="X547">
        <v>0</v>
      </c>
      <c r="Y547" s="54">
        <v>0</v>
      </c>
      <c r="Z547" t="s">
        <v>4674</v>
      </c>
      <c r="AD547" t="s">
        <v>30</v>
      </c>
      <c r="AG547">
        <v>0</v>
      </c>
      <c r="AH547">
        <v>0</v>
      </c>
      <c r="AI547">
        <v>0</v>
      </c>
      <c r="AJ547" t="s">
        <v>4675</v>
      </c>
      <c r="AM547" t="s">
        <v>1978</v>
      </c>
      <c r="AN547" t="s">
        <v>2007</v>
      </c>
      <c r="AO547" t="s">
        <v>2008</v>
      </c>
      <c r="AP547" t="s">
        <v>2009</v>
      </c>
      <c r="AQ547" t="s">
        <v>4676</v>
      </c>
    </row>
    <row r="548" spans="1:43" ht="23.9" customHeight="1">
      <c r="A548" t="b">
        <v>0</v>
      </c>
      <c r="B548" t="s">
        <v>4667</v>
      </c>
      <c r="C548" t="s">
        <v>1951</v>
      </c>
      <c r="D548" t="s">
        <v>4668</v>
      </c>
      <c r="E548" t="s">
        <v>394</v>
      </c>
      <c r="F548" t="s">
        <v>396</v>
      </c>
      <c r="G548" t="s">
        <v>395</v>
      </c>
      <c r="H548" t="s">
        <v>4698</v>
      </c>
      <c r="I548" t="s">
        <v>2485</v>
      </c>
      <c r="J548" t="s">
        <v>1955</v>
      </c>
      <c r="K548" t="s">
        <v>4699</v>
      </c>
      <c r="L548" t="s">
        <v>2160</v>
      </c>
      <c r="M548" t="s">
        <v>4700</v>
      </c>
      <c r="N548" t="s">
        <v>4701</v>
      </c>
      <c r="O548" t="s">
        <v>1974</v>
      </c>
      <c r="P548" t="s">
        <v>2028</v>
      </c>
      <c r="Q548" t="s">
        <v>38</v>
      </c>
      <c r="R548" t="s">
        <v>4673</v>
      </c>
      <c r="S548" s="34">
        <v>39748</v>
      </c>
      <c r="T548" s="34">
        <v>40323</v>
      </c>
      <c r="U548" t="s">
        <v>1963</v>
      </c>
      <c r="V548" s="13">
        <v>133</v>
      </c>
      <c r="W548">
        <v>6</v>
      </c>
      <c r="X548">
        <v>0</v>
      </c>
      <c r="Y548" s="54">
        <v>0</v>
      </c>
      <c r="Z548" t="s">
        <v>4674</v>
      </c>
      <c r="AD548" t="s">
        <v>30</v>
      </c>
      <c r="AG548">
        <v>0</v>
      </c>
      <c r="AH548">
        <v>0</v>
      </c>
      <c r="AI548">
        <v>0</v>
      </c>
      <c r="AJ548" t="s">
        <v>4675</v>
      </c>
      <c r="AM548" t="s">
        <v>1978</v>
      </c>
      <c r="AN548" t="s">
        <v>2007</v>
      </c>
      <c r="AO548" t="s">
        <v>2008</v>
      </c>
      <c r="AP548" t="s">
        <v>2009</v>
      </c>
      <c r="AQ548" t="s">
        <v>4676</v>
      </c>
    </row>
    <row r="549" spans="1:43" ht="23.9" customHeight="1">
      <c r="A549" t="b">
        <v>0</v>
      </c>
      <c r="B549" t="s">
        <v>4702</v>
      </c>
      <c r="C549" t="s">
        <v>1951</v>
      </c>
      <c r="D549" t="s">
        <v>4703</v>
      </c>
      <c r="E549" t="s">
        <v>231</v>
      </c>
      <c r="F549" t="s">
        <v>233</v>
      </c>
      <c r="G549" t="s">
        <v>232</v>
      </c>
      <c r="H549" t="s">
        <v>4704</v>
      </c>
      <c r="I549" t="s">
        <v>2730</v>
      </c>
      <c r="J549" t="s">
        <v>2175</v>
      </c>
      <c r="K549" t="s">
        <v>2176</v>
      </c>
      <c r="L549" t="s">
        <v>4705</v>
      </c>
      <c r="M549" t="s">
        <v>4706</v>
      </c>
      <c r="N549" t="s">
        <v>4707</v>
      </c>
      <c r="O549" t="s">
        <v>1974</v>
      </c>
      <c r="P549" t="s">
        <v>2363</v>
      </c>
      <c r="Q549" t="s">
        <v>38</v>
      </c>
      <c r="R549" t="s">
        <v>4708</v>
      </c>
      <c r="S549" s="34">
        <v>39766</v>
      </c>
      <c r="T549" s="34">
        <v>40134</v>
      </c>
      <c r="U549" t="s">
        <v>1977</v>
      </c>
      <c r="V549" s="13">
        <v>161</v>
      </c>
      <c r="W549">
        <v>6</v>
      </c>
      <c r="X549">
        <v>0</v>
      </c>
      <c r="Y549" s="54">
        <v>0</v>
      </c>
      <c r="AM549" t="s">
        <v>1978</v>
      </c>
      <c r="AN549" t="s">
        <v>2007</v>
      </c>
      <c r="AO549" t="s">
        <v>2008</v>
      </c>
      <c r="AP549" t="s">
        <v>2009</v>
      </c>
      <c r="AQ549" t="s">
        <v>4709</v>
      </c>
    </row>
    <row r="550" spans="1:43" ht="23.9" customHeight="1">
      <c r="A550" t="b">
        <v>0</v>
      </c>
      <c r="B550" t="s">
        <v>4702</v>
      </c>
      <c r="C550" t="s">
        <v>1951</v>
      </c>
      <c r="D550" t="s">
        <v>4703</v>
      </c>
      <c r="E550" t="s">
        <v>231</v>
      </c>
      <c r="F550" t="s">
        <v>233</v>
      </c>
      <c r="G550" t="s">
        <v>232</v>
      </c>
      <c r="H550" t="s">
        <v>4710</v>
      </c>
      <c r="I550" t="s">
        <v>2730</v>
      </c>
      <c r="J550" t="s">
        <v>1955</v>
      </c>
      <c r="K550" t="s">
        <v>4711</v>
      </c>
      <c r="L550" t="s">
        <v>4705</v>
      </c>
      <c r="M550" t="s">
        <v>4712</v>
      </c>
      <c r="N550" t="s">
        <v>4713</v>
      </c>
      <c r="O550" t="s">
        <v>1974</v>
      </c>
      <c r="P550" t="s">
        <v>2363</v>
      </c>
      <c r="Q550" t="s">
        <v>38</v>
      </c>
      <c r="R550" t="s">
        <v>4708</v>
      </c>
      <c r="S550" s="34">
        <v>39766</v>
      </c>
      <c r="T550" s="34">
        <v>40134</v>
      </c>
      <c r="U550" t="s">
        <v>1977</v>
      </c>
      <c r="V550" s="13">
        <v>161</v>
      </c>
      <c r="W550">
        <v>7</v>
      </c>
      <c r="X550">
        <v>1</v>
      </c>
      <c r="Y550" s="54">
        <v>14.28571429</v>
      </c>
      <c r="AM550" t="s">
        <v>1978</v>
      </c>
      <c r="AN550" t="s">
        <v>2007</v>
      </c>
      <c r="AO550" t="s">
        <v>2008</v>
      </c>
      <c r="AP550" t="s">
        <v>2009</v>
      </c>
      <c r="AQ550" t="s">
        <v>4709</v>
      </c>
    </row>
    <row r="551" spans="1:43" ht="23.9" customHeight="1">
      <c r="A551" t="b">
        <v>0</v>
      </c>
      <c r="B551" t="s">
        <v>4702</v>
      </c>
      <c r="C551" t="s">
        <v>1951</v>
      </c>
      <c r="D551" t="s">
        <v>4703</v>
      </c>
      <c r="E551" t="s">
        <v>231</v>
      </c>
      <c r="F551" t="s">
        <v>233</v>
      </c>
      <c r="G551" t="s">
        <v>232</v>
      </c>
      <c r="H551" t="s">
        <v>4714</v>
      </c>
      <c r="I551" t="s">
        <v>2730</v>
      </c>
      <c r="J551" t="s">
        <v>1955</v>
      </c>
      <c r="K551" t="s">
        <v>4715</v>
      </c>
      <c r="L551" t="s">
        <v>4705</v>
      </c>
      <c r="M551" t="s">
        <v>4716</v>
      </c>
      <c r="N551" t="s">
        <v>4717</v>
      </c>
      <c r="O551" t="s">
        <v>1974</v>
      </c>
      <c r="P551" t="s">
        <v>2363</v>
      </c>
      <c r="Q551" t="s">
        <v>38</v>
      </c>
      <c r="R551" t="s">
        <v>4708</v>
      </c>
      <c r="S551" s="34">
        <v>39766</v>
      </c>
      <c r="T551" s="34">
        <v>40134</v>
      </c>
      <c r="U551" t="s">
        <v>1977</v>
      </c>
      <c r="V551" s="13">
        <v>161</v>
      </c>
      <c r="W551">
        <v>6</v>
      </c>
      <c r="X551">
        <v>1</v>
      </c>
      <c r="Y551" s="54">
        <v>16.666666670000001</v>
      </c>
      <c r="AM551" t="s">
        <v>1978</v>
      </c>
      <c r="AN551" t="s">
        <v>2007</v>
      </c>
      <c r="AO551" t="s">
        <v>2008</v>
      </c>
      <c r="AP551" t="s">
        <v>2009</v>
      </c>
      <c r="AQ551" t="s">
        <v>4709</v>
      </c>
    </row>
    <row r="552" spans="1:43" ht="23.9" customHeight="1">
      <c r="A552" t="b">
        <v>0</v>
      </c>
      <c r="B552" t="s">
        <v>4702</v>
      </c>
      <c r="C552" t="s">
        <v>1951</v>
      </c>
      <c r="D552" t="s">
        <v>4703</v>
      </c>
      <c r="E552" t="s">
        <v>231</v>
      </c>
      <c r="F552" t="s">
        <v>233</v>
      </c>
      <c r="G552" t="s">
        <v>232</v>
      </c>
      <c r="H552" t="s">
        <v>4718</v>
      </c>
      <c r="I552" t="s">
        <v>2730</v>
      </c>
      <c r="J552" t="s">
        <v>1955</v>
      </c>
      <c r="K552" t="s">
        <v>4719</v>
      </c>
      <c r="L552" t="s">
        <v>4705</v>
      </c>
      <c r="M552" t="s">
        <v>4720</v>
      </c>
      <c r="N552" t="s">
        <v>4721</v>
      </c>
      <c r="O552" t="s">
        <v>1974</v>
      </c>
      <c r="P552" t="s">
        <v>2363</v>
      </c>
      <c r="Q552" t="s">
        <v>38</v>
      </c>
      <c r="R552" t="s">
        <v>4708</v>
      </c>
      <c r="S552" s="34">
        <v>39766</v>
      </c>
      <c r="T552" s="34">
        <v>40134</v>
      </c>
      <c r="U552" t="s">
        <v>1977</v>
      </c>
      <c r="V552" s="13">
        <v>161</v>
      </c>
      <c r="W552">
        <v>6</v>
      </c>
      <c r="X552">
        <v>2</v>
      </c>
      <c r="Y552" s="54">
        <v>33.333333330000002</v>
      </c>
      <c r="AM552" t="s">
        <v>1978</v>
      </c>
      <c r="AN552" t="s">
        <v>2007</v>
      </c>
      <c r="AO552" t="s">
        <v>2008</v>
      </c>
      <c r="AP552" t="s">
        <v>2009</v>
      </c>
      <c r="AQ552" t="s">
        <v>4709</v>
      </c>
    </row>
    <row r="553" spans="1:43" ht="23.9" customHeight="1">
      <c r="A553" t="b">
        <v>0</v>
      </c>
      <c r="B553" t="s">
        <v>2993</v>
      </c>
      <c r="C553" t="s">
        <v>1966</v>
      </c>
      <c r="D553" t="s">
        <v>2994</v>
      </c>
      <c r="E553" t="s">
        <v>658</v>
      </c>
      <c r="F553" t="s">
        <v>660</v>
      </c>
      <c r="G553" t="s">
        <v>659</v>
      </c>
      <c r="H553" t="s">
        <v>4722</v>
      </c>
      <c r="I553" t="s">
        <v>2996</v>
      </c>
      <c r="J553" t="s">
        <v>2175</v>
      </c>
      <c r="K553" t="s">
        <v>3095</v>
      </c>
      <c r="L553" t="s">
        <v>3389</v>
      </c>
      <c r="M553" t="s">
        <v>3048</v>
      </c>
      <c r="N553" t="s">
        <v>3096</v>
      </c>
      <c r="O553" t="s">
        <v>1960</v>
      </c>
      <c r="P553" t="s">
        <v>3001</v>
      </c>
      <c r="Q553" t="s">
        <v>3002</v>
      </c>
      <c r="R553" t="s">
        <v>3003</v>
      </c>
      <c r="S553" s="34">
        <v>42452</v>
      </c>
      <c r="T553" s="34">
        <v>44545</v>
      </c>
      <c r="U553" t="s">
        <v>1963</v>
      </c>
      <c r="V553" s="13">
        <v>0</v>
      </c>
      <c r="W553">
        <v>38</v>
      </c>
      <c r="X553">
        <v>3</v>
      </c>
      <c r="Y553" s="54">
        <v>7.8947368420000004</v>
      </c>
      <c r="AM553" t="s">
        <v>1978</v>
      </c>
      <c r="AN553" t="s">
        <v>1979</v>
      </c>
      <c r="AO553" t="s">
        <v>1980</v>
      </c>
      <c r="AP553" t="s">
        <v>2053</v>
      </c>
      <c r="AQ553" t="s">
        <v>3004</v>
      </c>
    </row>
    <row r="554" spans="1:43" ht="23.9" customHeight="1">
      <c r="A554" t="b">
        <v>0</v>
      </c>
      <c r="B554" t="s">
        <v>2876</v>
      </c>
      <c r="C554" t="s">
        <v>1966</v>
      </c>
      <c r="D554" t="s">
        <v>2877</v>
      </c>
      <c r="E554" t="s">
        <v>1224</v>
      </c>
      <c r="F554" t="s">
        <v>1226</v>
      </c>
      <c r="G554" t="s">
        <v>1225</v>
      </c>
      <c r="H554" t="s">
        <v>4723</v>
      </c>
      <c r="I554" t="s">
        <v>2359</v>
      </c>
      <c r="J554" t="s">
        <v>2175</v>
      </c>
      <c r="K554" t="s">
        <v>2879</v>
      </c>
      <c r="L554" t="s">
        <v>2432</v>
      </c>
      <c r="M554" t="s">
        <v>2881</v>
      </c>
      <c r="N554" t="s">
        <v>2882</v>
      </c>
      <c r="O554" t="s">
        <v>1974</v>
      </c>
      <c r="P554" t="s">
        <v>2883</v>
      </c>
      <c r="Q554" t="s">
        <v>2884</v>
      </c>
      <c r="R554" t="s">
        <v>2885</v>
      </c>
      <c r="S554" s="34">
        <v>42142</v>
      </c>
      <c r="T554" s="34">
        <v>42478</v>
      </c>
      <c r="U554" t="s">
        <v>1977</v>
      </c>
      <c r="V554" s="13">
        <v>0</v>
      </c>
      <c r="W554">
        <v>51</v>
      </c>
      <c r="X554">
        <v>4</v>
      </c>
      <c r="Y554" s="54">
        <v>7.8431372550000003</v>
      </c>
      <c r="AM554" t="s">
        <v>1978</v>
      </c>
      <c r="AN554" t="s">
        <v>2007</v>
      </c>
      <c r="AO554" t="s">
        <v>2008</v>
      </c>
      <c r="AP554" t="s">
        <v>2009</v>
      </c>
      <c r="AQ554" t="s">
        <v>2886</v>
      </c>
    </row>
    <row r="555" spans="1:43" ht="23.9" customHeight="1">
      <c r="A555" t="b">
        <v>0</v>
      </c>
      <c r="B555" t="s">
        <v>4724</v>
      </c>
      <c r="C555" t="s">
        <v>1951</v>
      </c>
      <c r="D555" t="s">
        <v>4725</v>
      </c>
      <c r="E555" t="s">
        <v>1160</v>
      </c>
      <c r="F555" t="s">
        <v>1162</v>
      </c>
      <c r="G555" t="s">
        <v>1161</v>
      </c>
      <c r="H555" t="s">
        <v>4726</v>
      </c>
      <c r="I555" t="s">
        <v>2451</v>
      </c>
      <c r="J555" t="s">
        <v>1955</v>
      </c>
      <c r="K555" t="s">
        <v>4246</v>
      </c>
      <c r="L555" t="s">
        <v>4140</v>
      </c>
      <c r="M555" t="s">
        <v>4727</v>
      </c>
      <c r="N555" t="s">
        <v>4728</v>
      </c>
      <c r="O555" t="s">
        <v>2456</v>
      </c>
      <c r="P555" t="s">
        <v>4729</v>
      </c>
      <c r="Q555" t="s">
        <v>38</v>
      </c>
      <c r="R555" t="s">
        <v>4730</v>
      </c>
      <c r="S555" s="34">
        <v>39800</v>
      </c>
      <c r="T555" s="34">
        <v>40273</v>
      </c>
      <c r="U555" t="s">
        <v>1963</v>
      </c>
      <c r="V555" s="13">
        <v>28</v>
      </c>
      <c r="W555">
        <v>21</v>
      </c>
      <c r="X555">
        <v>0</v>
      </c>
      <c r="Y555" s="54">
        <v>0</v>
      </c>
      <c r="Z555" t="s">
        <v>4731</v>
      </c>
      <c r="AM555" t="s">
        <v>1978</v>
      </c>
      <c r="AN555" t="s">
        <v>2007</v>
      </c>
      <c r="AO555" t="s">
        <v>2008</v>
      </c>
      <c r="AP555" t="s">
        <v>2009</v>
      </c>
      <c r="AQ555" t="s">
        <v>4732</v>
      </c>
    </row>
    <row r="556" spans="1:43" ht="23.9" customHeight="1">
      <c r="A556" t="b">
        <v>0</v>
      </c>
      <c r="B556" t="s">
        <v>4724</v>
      </c>
      <c r="C556" t="s">
        <v>1951</v>
      </c>
      <c r="D556" t="s">
        <v>4725</v>
      </c>
      <c r="E556" t="s">
        <v>1160</v>
      </c>
      <c r="F556" t="s">
        <v>1162</v>
      </c>
      <c r="G556" t="s">
        <v>1161</v>
      </c>
      <c r="H556" t="s">
        <v>4733</v>
      </c>
      <c r="I556" t="s">
        <v>2451</v>
      </c>
      <c r="J556" t="s">
        <v>1955</v>
      </c>
      <c r="K556" t="s">
        <v>4246</v>
      </c>
      <c r="L556" t="s">
        <v>2453</v>
      </c>
      <c r="M556" t="s">
        <v>4727</v>
      </c>
      <c r="N556" t="s">
        <v>4728</v>
      </c>
      <c r="O556" t="s">
        <v>2456</v>
      </c>
      <c r="P556" t="s">
        <v>4729</v>
      </c>
      <c r="Q556" t="s">
        <v>38</v>
      </c>
      <c r="R556" t="s">
        <v>4730</v>
      </c>
      <c r="S556" s="34">
        <v>39800</v>
      </c>
      <c r="T556" s="34">
        <v>40273</v>
      </c>
      <c r="U556" t="s">
        <v>1963</v>
      </c>
      <c r="V556" s="13">
        <v>56</v>
      </c>
      <c r="W556">
        <v>20</v>
      </c>
      <c r="X556">
        <v>0</v>
      </c>
      <c r="Y556" s="54">
        <v>0</v>
      </c>
      <c r="Z556" t="s">
        <v>4731</v>
      </c>
      <c r="AM556" t="s">
        <v>1978</v>
      </c>
      <c r="AN556" t="s">
        <v>2007</v>
      </c>
      <c r="AO556" t="s">
        <v>2008</v>
      </c>
      <c r="AP556" t="s">
        <v>2009</v>
      </c>
      <c r="AQ556" t="s">
        <v>4732</v>
      </c>
    </row>
    <row r="557" spans="1:43" ht="23.9" customHeight="1">
      <c r="A557" t="b">
        <v>0</v>
      </c>
      <c r="B557" t="s">
        <v>4724</v>
      </c>
      <c r="C557" t="s">
        <v>1951</v>
      </c>
      <c r="D557" t="s">
        <v>4725</v>
      </c>
      <c r="E557" t="s">
        <v>1160</v>
      </c>
      <c r="F557" t="s">
        <v>1162</v>
      </c>
      <c r="G557" t="s">
        <v>1161</v>
      </c>
      <c r="H557" t="s">
        <v>4734</v>
      </c>
      <c r="I557" t="s">
        <v>2451</v>
      </c>
      <c r="J557" t="s">
        <v>1955</v>
      </c>
      <c r="K557" t="s">
        <v>4246</v>
      </c>
      <c r="L557" t="s">
        <v>2473</v>
      </c>
      <c r="M557" t="s">
        <v>4727</v>
      </c>
      <c r="N557" t="s">
        <v>4728</v>
      </c>
      <c r="O557" t="s">
        <v>2456</v>
      </c>
      <c r="P557" t="s">
        <v>4729</v>
      </c>
      <c r="Q557" t="s">
        <v>38</v>
      </c>
      <c r="R557" t="s">
        <v>4730</v>
      </c>
      <c r="S557" s="34">
        <v>39800</v>
      </c>
      <c r="T557" s="34">
        <v>40273</v>
      </c>
      <c r="U557" t="s">
        <v>1963</v>
      </c>
      <c r="V557" s="13">
        <v>112</v>
      </c>
      <c r="W557">
        <v>20</v>
      </c>
      <c r="X557">
        <v>0</v>
      </c>
      <c r="Y557" s="54">
        <v>0</v>
      </c>
      <c r="Z557" t="s">
        <v>4731</v>
      </c>
      <c r="AJ557" t="s">
        <v>4735</v>
      </c>
      <c r="AM557" t="s">
        <v>1978</v>
      </c>
      <c r="AN557" t="s">
        <v>2007</v>
      </c>
      <c r="AO557" t="s">
        <v>2008</v>
      </c>
      <c r="AP557" t="s">
        <v>2009</v>
      </c>
      <c r="AQ557" t="s">
        <v>4732</v>
      </c>
    </row>
    <row r="558" spans="1:43" ht="23.9" customHeight="1">
      <c r="A558" t="b">
        <v>0</v>
      </c>
      <c r="B558" t="s">
        <v>4736</v>
      </c>
      <c r="C558" t="s">
        <v>1951</v>
      </c>
      <c r="D558" t="s">
        <v>4737</v>
      </c>
      <c r="E558" t="s">
        <v>1140</v>
      </c>
      <c r="F558" t="s">
        <v>1142</v>
      </c>
      <c r="G558" t="s">
        <v>1141</v>
      </c>
      <c r="H558" t="s">
        <v>4738</v>
      </c>
      <c r="I558" t="s">
        <v>3959</v>
      </c>
      <c r="J558" t="s">
        <v>1955</v>
      </c>
      <c r="K558" t="s">
        <v>4739</v>
      </c>
      <c r="L558" t="s">
        <v>2160</v>
      </c>
      <c r="M558" t="s">
        <v>4740</v>
      </c>
      <c r="N558" t="s">
        <v>4741</v>
      </c>
      <c r="O558" t="s">
        <v>1960</v>
      </c>
      <c r="P558" t="s">
        <v>4742</v>
      </c>
      <c r="Q558" t="s">
        <v>4743</v>
      </c>
      <c r="R558" t="s">
        <v>4744</v>
      </c>
      <c r="S558" s="34">
        <v>39722</v>
      </c>
      <c r="T558" s="34">
        <v>41548</v>
      </c>
      <c r="U558" t="s">
        <v>1963</v>
      </c>
      <c r="V558" s="13">
        <v>285</v>
      </c>
      <c r="W558">
        <v>8</v>
      </c>
      <c r="X558">
        <v>0</v>
      </c>
      <c r="Y558" s="54">
        <v>0</v>
      </c>
      <c r="Z558" t="s">
        <v>3924</v>
      </c>
      <c r="AJ558" t="s">
        <v>4745</v>
      </c>
      <c r="AM558" t="s">
        <v>1978</v>
      </c>
      <c r="AN558" t="s">
        <v>2007</v>
      </c>
      <c r="AO558" t="s">
        <v>4175</v>
      </c>
      <c r="AP558" t="s">
        <v>2042</v>
      </c>
      <c r="AQ558" t="s">
        <v>4746</v>
      </c>
    </row>
    <row r="559" spans="1:43" ht="23.9" customHeight="1">
      <c r="A559" t="b">
        <v>0</v>
      </c>
      <c r="B559" t="s">
        <v>4736</v>
      </c>
      <c r="C559" t="s">
        <v>1951</v>
      </c>
      <c r="D559" t="s">
        <v>4737</v>
      </c>
      <c r="E559" t="s">
        <v>1140</v>
      </c>
      <c r="F559" t="s">
        <v>1142</v>
      </c>
      <c r="G559" t="s">
        <v>1141</v>
      </c>
      <c r="H559" t="s">
        <v>4747</v>
      </c>
      <c r="I559" t="s">
        <v>3959</v>
      </c>
      <c r="J559" t="s">
        <v>1955</v>
      </c>
      <c r="K559" t="s">
        <v>4748</v>
      </c>
      <c r="L559" t="s">
        <v>2160</v>
      </c>
      <c r="M559" t="s">
        <v>4749</v>
      </c>
      <c r="N559" t="s">
        <v>4750</v>
      </c>
      <c r="O559" t="s">
        <v>1960</v>
      </c>
      <c r="P559" t="s">
        <v>4742</v>
      </c>
      <c r="Q559" t="s">
        <v>2178</v>
      </c>
      <c r="R559" t="s">
        <v>4744</v>
      </c>
      <c r="S559" s="34">
        <v>39722</v>
      </c>
      <c r="T559" s="34">
        <v>41548</v>
      </c>
      <c r="U559" t="s">
        <v>1963</v>
      </c>
      <c r="V559" s="13">
        <v>285</v>
      </c>
      <c r="W559">
        <v>40</v>
      </c>
      <c r="X559">
        <v>3</v>
      </c>
      <c r="Y559" s="54">
        <v>7.5</v>
      </c>
      <c r="Z559" t="s">
        <v>3924</v>
      </c>
      <c r="AJ559" t="s">
        <v>4751</v>
      </c>
      <c r="AM559" t="s">
        <v>1978</v>
      </c>
      <c r="AN559" t="s">
        <v>2007</v>
      </c>
      <c r="AO559" t="s">
        <v>4175</v>
      </c>
      <c r="AP559" t="s">
        <v>2042</v>
      </c>
      <c r="AQ559" t="s">
        <v>4746</v>
      </c>
    </row>
    <row r="560" spans="1:43" ht="23.9" customHeight="1">
      <c r="A560" t="b">
        <v>0</v>
      </c>
      <c r="B560" t="s">
        <v>4736</v>
      </c>
      <c r="C560" t="s">
        <v>1951</v>
      </c>
      <c r="D560" t="s">
        <v>4737</v>
      </c>
      <c r="E560" t="s">
        <v>1140</v>
      </c>
      <c r="F560" t="s">
        <v>1142</v>
      </c>
      <c r="G560" t="s">
        <v>1141</v>
      </c>
      <c r="H560" t="s">
        <v>4752</v>
      </c>
      <c r="I560" t="s">
        <v>3959</v>
      </c>
      <c r="J560" t="s">
        <v>1955</v>
      </c>
      <c r="K560" t="s">
        <v>4753</v>
      </c>
      <c r="L560" t="s">
        <v>2160</v>
      </c>
      <c r="M560" t="s">
        <v>4740</v>
      </c>
      <c r="N560" t="s">
        <v>4741</v>
      </c>
      <c r="O560" t="s">
        <v>1960</v>
      </c>
      <c r="P560" t="s">
        <v>4742</v>
      </c>
      <c r="Q560" t="s">
        <v>4743</v>
      </c>
      <c r="R560" t="s">
        <v>4744</v>
      </c>
      <c r="S560" s="34">
        <v>39722</v>
      </c>
      <c r="T560" s="34">
        <v>41548</v>
      </c>
      <c r="U560" t="s">
        <v>1963</v>
      </c>
      <c r="V560" s="13">
        <v>285</v>
      </c>
      <c r="W560">
        <v>44</v>
      </c>
      <c r="X560">
        <v>3</v>
      </c>
      <c r="Y560" s="54">
        <v>6.8181818180000002</v>
      </c>
      <c r="Z560" t="s">
        <v>3924</v>
      </c>
      <c r="AJ560" t="s">
        <v>4751</v>
      </c>
      <c r="AM560" t="s">
        <v>1978</v>
      </c>
      <c r="AN560" t="s">
        <v>2007</v>
      </c>
      <c r="AO560" t="s">
        <v>4175</v>
      </c>
      <c r="AP560" t="s">
        <v>2042</v>
      </c>
      <c r="AQ560" t="s">
        <v>4746</v>
      </c>
    </row>
    <row r="561" spans="1:43" ht="23.9" customHeight="1">
      <c r="A561" t="b">
        <v>0</v>
      </c>
      <c r="B561" t="s">
        <v>4736</v>
      </c>
      <c r="C561" t="s">
        <v>1951</v>
      </c>
      <c r="D561" t="s">
        <v>4737</v>
      </c>
      <c r="E561" t="s">
        <v>1140</v>
      </c>
      <c r="F561" t="s">
        <v>1142</v>
      </c>
      <c r="G561" t="s">
        <v>1141</v>
      </c>
      <c r="H561" t="s">
        <v>4754</v>
      </c>
      <c r="I561" t="s">
        <v>3959</v>
      </c>
      <c r="J561" t="s">
        <v>1955</v>
      </c>
      <c r="K561" t="s">
        <v>4755</v>
      </c>
      <c r="L561" t="s">
        <v>2160</v>
      </c>
      <c r="M561" t="s">
        <v>4756</v>
      </c>
      <c r="N561" t="s">
        <v>4757</v>
      </c>
      <c r="O561" t="s">
        <v>1960</v>
      </c>
      <c r="P561" t="s">
        <v>4742</v>
      </c>
      <c r="Q561" t="s">
        <v>4758</v>
      </c>
      <c r="R561" t="s">
        <v>4744</v>
      </c>
      <c r="S561" s="34">
        <v>39722</v>
      </c>
      <c r="T561" s="34">
        <v>41548</v>
      </c>
      <c r="U561" t="s">
        <v>1963</v>
      </c>
      <c r="V561" s="13">
        <v>285</v>
      </c>
      <c r="W561">
        <v>43</v>
      </c>
      <c r="X561">
        <v>4</v>
      </c>
      <c r="Y561" s="54">
        <v>9.3023255809999998</v>
      </c>
      <c r="Z561" t="s">
        <v>3924</v>
      </c>
      <c r="AJ561" t="s">
        <v>4751</v>
      </c>
      <c r="AM561" t="s">
        <v>1978</v>
      </c>
      <c r="AN561" t="s">
        <v>2007</v>
      </c>
      <c r="AO561" t="s">
        <v>4175</v>
      </c>
      <c r="AP561" t="s">
        <v>2042</v>
      </c>
      <c r="AQ561" t="s">
        <v>4746</v>
      </c>
    </row>
    <row r="562" spans="1:43" ht="23.9" customHeight="1">
      <c r="A562" t="b">
        <v>0</v>
      </c>
      <c r="B562" t="s">
        <v>4759</v>
      </c>
      <c r="C562" t="s">
        <v>1951</v>
      </c>
      <c r="D562" t="s">
        <v>4760</v>
      </c>
      <c r="E562" t="s">
        <v>669</v>
      </c>
      <c r="F562" t="s">
        <v>671</v>
      </c>
      <c r="G562" t="s">
        <v>670</v>
      </c>
      <c r="H562" t="s">
        <v>4761</v>
      </c>
      <c r="I562" t="s">
        <v>2200</v>
      </c>
      <c r="J562" t="s">
        <v>1955</v>
      </c>
      <c r="K562" t="s">
        <v>4762</v>
      </c>
      <c r="L562" t="s">
        <v>2160</v>
      </c>
      <c r="M562" t="s">
        <v>4763</v>
      </c>
      <c r="N562" t="s">
        <v>4764</v>
      </c>
      <c r="O562" t="s">
        <v>1960</v>
      </c>
      <c r="P562" t="s">
        <v>4765</v>
      </c>
      <c r="Q562" t="s">
        <v>38</v>
      </c>
      <c r="R562" t="s">
        <v>4766</v>
      </c>
      <c r="S562" s="34">
        <v>39814</v>
      </c>
      <c r="T562" s="34">
        <v>41395</v>
      </c>
      <c r="U562" t="s">
        <v>1963</v>
      </c>
      <c r="V562" s="13">
        <v>1034</v>
      </c>
      <c r="W562">
        <v>17</v>
      </c>
      <c r="X562">
        <v>0</v>
      </c>
      <c r="Y562" s="54">
        <v>0</v>
      </c>
      <c r="AJ562" t="s">
        <v>4767</v>
      </c>
      <c r="AM562" t="s">
        <v>1978</v>
      </c>
      <c r="AO562" t="s">
        <v>1980</v>
      </c>
      <c r="AQ562" t="s">
        <v>4768</v>
      </c>
    </row>
    <row r="563" spans="1:43" ht="23.9" customHeight="1">
      <c r="A563" t="b">
        <v>0</v>
      </c>
      <c r="B563" t="s">
        <v>4759</v>
      </c>
      <c r="C563" t="s">
        <v>1951</v>
      </c>
      <c r="D563" t="s">
        <v>4760</v>
      </c>
      <c r="E563" t="s">
        <v>669</v>
      </c>
      <c r="F563" t="s">
        <v>671</v>
      </c>
      <c r="G563" t="s">
        <v>670</v>
      </c>
      <c r="H563" t="s">
        <v>4769</v>
      </c>
      <c r="I563" t="s">
        <v>2200</v>
      </c>
      <c r="J563" t="s">
        <v>1955</v>
      </c>
      <c r="K563" t="s">
        <v>4770</v>
      </c>
      <c r="L563" t="s">
        <v>2160</v>
      </c>
      <c r="M563" t="s">
        <v>4771</v>
      </c>
      <c r="N563" t="s">
        <v>4764</v>
      </c>
      <c r="O563" t="s">
        <v>1960</v>
      </c>
      <c r="P563" t="s">
        <v>4765</v>
      </c>
      <c r="Q563" t="s">
        <v>38</v>
      </c>
      <c r="R563" t="s">
        <v>4766</v>
      </c>
      <c r="S563" s="34">
        <v>39814</v>
      </c>
      <c r="T563" s="34">
        <v>41395</v>
      </c>
      <c r="U563" t="s">
        <v>1963</v>
      </c>
      <c r="V563" s="13">
        <v>1034</v>
      </c>
      <c r="W563">
        <v>11</v>
      </c>
      <c r="X563">
        <v>0</v>
      </c>
      <c r="Y563" s="54">
        <v>0</v>
      </c>
      <c r="AJ563" t="s">
        <v>4772</v>
      </c>
      <c r="AM563" t="s">
        <v>1978</v>
      </c>
      <c r="AO563" t="s">
        <v>1980</v>
      </c>
      <c r="AQ563" t="s">
        <v>4768</v>
      </c>
    </row>
    <row r="564" spans="1:43" ht="23.9" customHeight="1">
      <c r="A564" t="b">
        <v>0</v>
      </c>
      <c r="B564" t="s">
        <v>4759</v>
      </c>
      <c r="C564" t="s">
        <v>1951</v>
      </c>
      <c r="D564" t="s">
        <v>4760</v>
      </c>
      <c r="E564" t="s">
        <v>669</v>
      </c>
      <c r="F564" t="s">
        <v>671</v>
      </c>
      <c r="G564" t="s">
        <v>670</v>
      </c>
      <c r="H564" t="s">
        <v>4773</v>
      </c>
      <c r="I564" t="s">
        <v>2200</v>
      </c>
      <c r="J564" t="s">
        <v>1955</v>
      </c>
      <c r="K564" t="s">
        <v>4774</v>
      </c>
      <c r="L564" t="s">
        <v>2160</v>
      </c>
      <c r="M564" t="s">
        <v>4775</v>
      </c>
      <c r="N564" t="s">
        <v>4764</v>
      </c>
      <c r="O564" t="s">
        <v>1960</v>
      </c>
      <c r="P564" t="s">
        <v>4765</v>
      </c>
      <c r="Q564" t="s">
        <v>38</v>
      </c>
      <c r="R564" t="s">
        <v>4766</v>
      </c>
      <c r="S564" s="34">
        <v>39814</v>
      </c>
      <c r="T564" s="34">
        <v>41395</v>
      </c>
      <c r="U564" t="s">
        <v>1963</v>
      </c>
      <c r="V564" s="13">
        <v>1034</v>
      </c>
      <c r="W564">
        <v>1</v>
      </c>
      <c r="X564">
        <v>0</v>
      </c>
      <c r="Y564" s="54">
        <v>0</v>
      </c>
      <c r="AJ564" t="s">
        <v>4776</v>
      </c>
      <c r="AM564" t="s">
        <v>1978</v>
      </c>
      <c r="AO564" t="s">
        <v>1980</v>
      </c>
      <c r="AQ564" t="s">
        <v>4768</v>
      </c>
    </row>
    <row r="565" spans="1:43" ht="23.9" customHeight="1">
      <c r="A565" t="b">
        <v>1</v>
      </c>
      <c r="B565" t="s">
        <v>4777</v>
      </c>
      <c r="C565" t="s">
        <v>1951</v>
      </c>
      <c r="D565" t="s">
        <v>4778</v>
      </c>
      <c r="E565" t="s">
        <v>550</v>
      </c>
      <c r="F565" t="s">
        <v>552</v>
      </c>
      <c r="G565" t="s">
        <v>551</v>
      </c>
      <c r="H565" t="s">
        <v>4779</v>
      </c>
      <c r="I565" t="s">
        <v>2000</v>
      </c>
      <c r="J565" t="s">
        <v>1955</v>
      </c>
      <c r="K565" t="s">
        <v>4780</v>
      </c>
      <c r="L565" t="s">
        <v>4781</v>
      </c>
      <c r="M565" t="s">
        <v>4782</v>
      </c>
      <c r="N565" t="s">
        <v>4783</v>
      </c>
      <c r="O565" t="s">
        <v>1974</v>
      </c>
      <c r="P565" t="s">
        <v>2005</v>
      </c>
      <c r="Q565" t="s">
        <v>38</v>
      </c>
      <c r="R565" t="s">
        <v>4784</v>
      </c>
      <c r="S565" s="34">
        <v>39783</v>
      </c>
      <c r="T565" s="34">
        <v>40360</v>
      </c>
      <c r="U565" t="s">
        <v>1963</v>
      </c>
      <c r="V565" s="13">
        <v>280</v>
      </c>
      <c r="W565">
        <v>39</v>
      </c>
      <c r="X565">
        <v>1</v>
      </c>
      <c r="Y565" s="54">
        <v>5.0999999999999996</v>
      </c>
      <c r="AM565" t="s">
        <v>1978</v>
      </c>
      <c r="AO565" t="s">
        <v>1980</v>
      </c>
      <c r="AQ565" t="s">
        <v>4785</v>
      </c>
    </row>
    <row r="566" spans="1:43" ht="23.9" customHeight="1">
      <c r="A566" t="b">
        <v>1</v>
      </c>
      <c r="B566" t="s">
        <v>4777</v>
      </c>
      <c r="C566" t="s">
        <v>1951</v>
      </c>
      <c r="D566" t="s">
        <v>4778</v>
      </c>
      <c r="E566" t="s">
        <v>550</v>
      </c>
      <c r="F566" t="s">
        <v>552</v>
      </c>
      <c r="G566" t="s">
        <v>551</v>
      </c>
      <c r="H566" t="s">
        <v>4786</v>
      </c>
      <c r="I566" t="s">
        <v>2000</v>
      </c>
      <c r="J566" t="s">
        <v>1955</v>
      </c>
      <c r="K566" t="s">
        <v>4780</v>
      </c>
      <c r="L566" t="s">
        <v>4787</v>
      </c>
      <c r="M566" t="s">
        <v>4788</v>
      </c>
      <c r="N566" t="s">
        <v>4789</v>
      </c>
      <c r="O566" t="s">
        <v>1974</v>
      </c>
      <c r="P566" t="s">
        <v>2005</v>
      </c>
      <c r="Q566" t="s">
        <v>38</v>
      </c>
      <c r="R566" t="s">
        <v>4784</v>
      </c>
      <c r="S566" s="34">
        <v>39783</v>
      </c>
      <c r="T566" s="34">
        <v>40360</v>
      </c>
      <c r="U566" t="s">
        <v>1963</v>
      </c>
      <c r="V566" s="13">
        <v>280</v>
      </c>
      <c r="W566">
        <v>39</v>
      </c>
      <c r="X566">
        <v>1</v>
      </c>
      <c r="Y566" s="54">
        <v>5.0999999999999996</v>
      </c>
      <c r="AM566" t="s">
        <v>1978</v>
      </c>
      <c r="AO566" t="s">
        <v>1980</v>
      </c>
      <c r="AQ566" t="s">
        <v>4785</v>
      </c>
    </row>
    <row r="567" spans="1:43" ht="23.9" customHeight="1">
      <c r="A567" t="b">
        <v>1</v>
      </c>
      <c r="B567" t="s">
        <v>3278</v>
      </c>
      <c r="C567" t="s">
        <v>1951</v>
      </c>
      <c r="D567" t="s">
        <v>3279</v>
      </c>
      <c r="E567" t="s">
        <v>75</v>
      </c>
      <c r="F567" t="s">
        <v>77</v>
      </c>
      <c r="G567" t="s">
        <v>76</v>
      </c>
      <c r="H567" t="s">
        <v>4790</v>
      </c>
      <c r="I567" t="s">
        <v>3281</v>
      </c>
      <c r="J567" t="s">
        <v>2175</v>
      </c>
      <c r="K567" t="s">
        <v>2176</v>
      </c>
      <c r="L567" t="s">
        <v>3283</v>
      </c>
      <c r="M567" t="s">
        <v>4791</v>
      </c>
      <c r="N567" t="s">
        <v>4792</v>
      </c>
      <c r="O567" t="s">
        <v>1960</v>
      </c>
      <c r="P567" t="s">
        <v>3286</v>
      </c>
      <c r="Q567" t="s">
        <v>38</v>
      </c>
      <c r="R567" t="s">
        <v>3287</v>
      </c>
      <c r="S567" s="34">
        <v>40298</v>
      </c>
      <c r="T567" s="34">
        <v>43948</v>
      </c>
      <c r="U567" t="s">
        <v>1963</v>
      </c>
      <c r="V567" s="13">
        <v>0</v>
      </c>
      <c r="W567">
        <v>154</v>
      </c>
      <c r="X567">
        <v>12</v>
      </c>
      <c r="Y567" s="54">
        <v>7.7922077922077921</v>
      </c>
      <c r="AA567" t="s">
        <v>2871</v>
      </c>
      <c r="AM567" t="s">
        <v>1978</v>
      </c>
      <c r="AN567" t="s">
        <v>2007</v>
      </c>
      <c r="AO567" t="s">
        <v>2008</v>
      </c>
      <c r="AP567" t="s">
        <v>2009</v>
      </c>
      <c r="AQ567" t="s">
        <v>3288</v>
      </c>
    </row>
    <row r="568" spans="1:43" ht="23.9" customHeight="1">
      <c r="A568" t="b">
        <v>0</v>
      </c>
      <c r="B568" t="s">
        <v>4793</v>
      </c>
      <c r="C568" t="s">
        <v>1951</v>
      </c>
      <c r="D568" t="s">
        <v>4794</v>
      </c>
      <c r="E568" t="s">
        <v>45</v>
      </c>
      <c r="F568" t="s">
        <v>47</v>
      </c>
      <c r="G568" t="s">
        <v>46</v>
      </c>
      <c r="H568" t="s">
        <v>4795</v>
      </c>
      <c r="I568" t="s">
        <v>2023</v>
      </c>
      <c r="J568" t="s">
        <v>1955</v>
      </c>
      <c r="K568" t="s">
        <v>4796</v>
      </c>
      <c r="L568" t="s">
        <v>4797</v>
      </c>
      <c r="M568" t="s">
        <v>4798</v>
      </c>
      <c r="N568" t="s">
        <v>2745</v>
      </c>
      <c r="O568" t="s">
        <v>1974</v>
      </c>
      <c r="P568" t="s">
        <v>2028</v>
      </c>
      <c r="Q568" t="s">
        <v>38</v>
      </c>
      <c r="R568" t="s">
        <v>4799</v>
      </c>
      <c r="S568" s="34">
        <v>41974</v>
      </c>
      <c r="T568" s="34">
        <v>42552</v>
      </c>
      <c r="U568" t="s">
        <v>1977</v>
      </c>
      <c r="V568" s="13">
        <v>0</v>
      </c>
      <c r="W568">
        <v>362</v>
      </c>
      <c r="X568">
        <v>19</v>
      </c>
      <c r="Y568" s="54">
        <v>5.5</v>
      </c>
      <c r="Z568" t="s">
        <v>4800</v>
      </c>
      <c r="AA568" t="s">
        <v>4801</v>
      </c>
      <c r="AM568" t="s">
        <v>1978</v>
      </c>
      <c r="AN568" t="s">
        <v>2007</v>
      </c>
      <c r="AO568" t="s">
        <v>4175</v>
      </c>
      <c r="AP568" t="s">
        <v>2053</v>
      </c>
      <c r="AQ568" t="s">
        <v>4802</v>
      </c>
    </row>
    <row r="569" spans="1:43" ht="23.9" customHeight="1">
      <c r="A569" t="b">
        <v>0</v>
      </c>
      <c r="B569" t="s">
        <v>4803</v>
      </c>
      <c r="C569" t="s">
        <v>1951</v>
      </c>
      <c r="D569" t="s">
        <v>4804</v>
      </c>
      <c r="E569" t="s">
        <v>669</v>
      </c>
      <c r="F569" t="s">
        <v>671</v>
      </c>
      <c r="G569" t="s">
        <v>670</v>
      </c>
      <c r="H569" t="s">
        <v>4805</v>
      </c>
      <c r="I569" t="s">
        <v>2200</v>
      </c>
      <c r="J569" t="s">
        <v>2175</v>
      </c>
      <c r="K569" t="s">
        <v>4806</v>
      </c>
      <c r="L569" t="s">
        <v>3389</v>
      </c>
      <c r="M569" t="s">
        <v>4807</v>
      </c>
      <c r="N569" t="s">
        <v>4808</v>
      </c>
      <c r="O569" t="s">
        <v>2063</v>
      </c>
      <c r="P569" t="s">
        <v>2064</v>
      </c>
      <c r="Q569" t="s">
        <v>38</v>
      </c>
      <c r="R569" t="s">
        <v>4809</v>
      </c>
      <c r="S569" s="34">
        <v>43354</v>
      </c>
      <c r="T569" s="34">
        <v>43956</v>
      </c>
      <c r="U569" t="s">
        <v>1977</v>
      </c>
      <c r="V569" s="13">
        <v>0</v>
      </c>
      <c r="W569">
        <v>13</v>
      </c>
      <c r="X569">
        <v>1</v>
      </c>
      <c r="Y569" s="54">
        <v>7.7</v>
      </c>
      <c r="AM569" t="s">
        <v>1978</v>
      </c>
      <c r="AN569" t="s">
        <v>2007</v>
      </c>
      <c r="AO569" t="s">
        <v>1980</v>
      </c>
      <c r="AP569" t="s">
        <v>2053</v>
      </c>
      <c r="AQ569" t="s">
        <v>4810</v>
      </c>
    </row>
    <row r="570" spans="1:43" ht="23.9" customHeight="1">
      <c r="A570" t="b">
        <v>0</v>
      </c>
      <c r="B570" t="s">
        <v>2980</v>
      </c>
      <c r="C570" t="s">
        <v>1951</v>
      </c>
      <c r="D570" t="s">
        <v>2981</v>
      </c>
      <c r="E570" t="s">
        <v>1244</v>
      </c>
      <c r="F570" t="s">
        <v>1246</v>
      </c>
      <c r="G570" t="s">
        <v>1245</v>
      </c>
      <c r="H570" t="s">
        <v>4811</v>
      </c>
      <c r="I570" t="s">
        <v>3008</v>
      </c>
      <c r="J570" t="s">
        <v>2175</v>
      </c>
      <c r="K570" t="s">
        <v>4812</v>
      </c>
      <c r="L570" t="s">
        <v>2985</v>
      </c>
      <c r="M570" t="s">
        <v>4813</v>
      </c>
      <c r="N570" t="s">
        <v>4814</v>
      </c>
      <c r="O570" t="s">
        <v>1960</v>
      </c>
      <c r="P570" t="s">
        <v>2988</v>
      </c>
      <c r="Q570" t="s">
        <v>38</v>
      </c>
      <c r="R570" t="s">
        <v>2989</v>
      </c>
      <c r="S570" s="34">
        <v>40161</v>
      </c>
      <c r="T570" s="34">
        <v>43556</v>
      </c>
      <c r="U570" t="s">
        <v>1963</v>
      </c>
      <c r="V570" s="13">
        <v>0</v>
      </c>
      <c r="W570">
        <v>13</v>
      </c>
      <c r="X570">
        <v>1</v>
      </c>
      <c r="Y570" s="54">
        <v>7.692307692</v>
      </c>
      <c r="Z570" t="s">
        <v>2990</v>
      </c>
      <c r="AM570" t="s">
        <v>1978</v>
      </c>
      <c r="AN570" t="s">
        <v>1979</v>
      </c>
      <c r="AO570" t="s">
        <v>1980</v>
      </c>
      <c r="AP570" t="s">
        <v>2053</v>
      </c>
      <c r="AQ570" t="s">
        <v>2992</v>
      </c>
    </row>
    <row r="571" spans="1:43" ht="23.9" customHeight="1">
      <c r="A571" t="b">
        <v>0</v>
      </c>
      <c r="B571" t="s">
        <v>4815</v>
      </c>
      <c r="C571" t="s">
        <v>1951</v>
      </c>
      <c r="D571" t="s">
        <v>4816</v>
      </c>
      <c r="E571" t="s">
        <v>1160</v>
      </c>
      <c r="F571" t="s">
        <v>1162</v>
      </c>
      <c r="G571" t="s">
        <v>1161</v>
      </c>
      <c r="H571" t="s">
        <v>4817</v>
      </c>
      <c r="I571" t="s">
        <v>2451</v>
      </c>
      <c r="J571" t="s">
        <v>1955</v>
      </c>
      <c r="K571" t="s">
        <v>4818</v>
      </c>
      <c r="L571" t="s">
        <v>2473</v>
      </c>
      <c r="M571" t="s">
        <v>4819</v>
      </c>
      <c r="N571" t="s">
        <v>4820</v>
      </c>
      <c r="O571" t="s">
        <v>1974</v>
      </c>
      <c r="P571" t="s">
        <v>4821</v>
      </c>
      <c r="Q571" t="s">
        <v>4822</v>
      </c>
      <c r="R571" t="s">
        <v>4823</v>
      </c>
      <c r="S571" s="34">
        <v>39856</v>
      </c>
      <c r="T571" s="34">
        <v>40555</v>
      </c>
      <c r="U571" t="s">
        <v>1963</v>
      </c>
      <c r="V571" s="13">
        <v>112</v>
      </c>
      <c r="W571">
        <v>541</v>
      </c>
      <c r="X571">
        <v>5</v>
      </c>
      <c r="Y571" s="54">
        <v>0.9</v>
      </c>
      <c r="Z571" t="s">
        <v>4824</v>
      </c>
      <c r="AJ571" t="s">
        <v>2836</v>
      </c>
      <c r="AM571" t="s">
        <v>1978</v>
      </c>
      <c r="AN571" t="s">
        <v>2007</v>
      </c>
      <c r="AO571" t="s">
        <v>2008</v>
      </c>
      <c r="AP571" t="s">
        <v>2042</v>
      </c>
      <c r="AQ571" t="s">
        <v>4825</v>
      </c>
    </row>
    <row r="572" spans="1:43" ht="23.9" customHeight="1">
      <c r="A572" t="b">
        <v>0</v>
      </c>
      <c r="B572" t="s">
        <v>4815</v>
      </c>
      <c r="C572" t="s">
        <v>1951</v>
      </c>
      <c r="D572" t="s">
        <v>4816</v>
      </c>
      <c r="E572" t="s">
        <v>1160</v>
      </c>
      <c r="F572" t="s">
        <v>1162</v>
      </c>
      <c r="G572" t="s">
        <v>1161</v>
      </c>
      <c r="H572" t="s">
        <v>4826</v>
      </c>
      <c r="I572" t="s">
        <v>2451</v>
      </c>
      <c r="J572" t="s">
        <v>1955</v>
      </c>
      <c r="K572" t="s">
        <v>4827</v>
      </c>
      <c r="L572" t="s">
        <v>2473</v>
      </c>
      <c r="M572" t="s">
        <v>4828</v>
      </c>
      <c r="N572" t="s">
        <v>4829</v>
      </c>
      <c r="O572" t="s">
        <v>1974</v>
      </c>
      <c r="P572" t="s">
        <v>4821</v>
      </c>
      <c r="Q572" t="s">
        <v>4822</v>
      </c>
      <c r="R572" t="s">
        <v>4823</v>
      </c>
      <c r="S572" s="34">
        <v>39856</v>
      </c>
      <c r="T572" s="34">
        <v>40555</v>
      </c>
      <c r="U572" t="s">
        <v>1963</v>
      </c>
      <c r="V572" s="13">
        <v>112</v>
      </c>
      <c r="W572">
        <v>542</v>
      </c>
      <c r="X572">
        <v>3</v>
      </c>
      <c r="Y572" s="54">
        <v>0.6</v>
      </c>
      <c r="Z572" t="s">
        <v>4824</v>
      </c>
      <c r="AM572" t="s">
        <v>1978</v>
      </c>
      <c r="AN572" t="s">
        <v>2007</v>
      </c>
      <c r="AO572" t="s">
        <v>2008</v>
      </c>
      <c r="AP572" t="s">
        <v>2042</v>
      </c>
      <c r="AQ572" t="s">
        <v>4825</v>
      </c>
    </row>
    <row r="573" spans="1:43" ht="23.9" customHeight="1">
      <c r="A573" t="b">
        <v>0</v>
      </c>
      <c r="B573" t="s">
        <v>4815</v>
      </c>
      <c r="C573" t="s">
        <v>1951</v>
      </c>
      <c r="D573" t="s">
        <v>4816</v>
      </c>
      <c r="E573" t="s">
        <v>1160</v>
      </c>
      <c r="F573" t="s">
        <v>1162</v>
      </c>
      <c r="G573" t="s">
        <v>1161</v>
      </c>
      <c r="H573" t="s">
        <v>4830</v>
      </c>
      <c r="I573" t="s">
        <v>2451</v>
      </c>
      <c r="J573" t="s">
        <v>1955</v>
      </c>
      <c r="K573" t="s">
        <v>4831</v>
      </c>
      <c r="L573" t="s">
        <v>2473</v>
      </c>
      <c r="M573" t="s">
        <v>4832</v>
      </c>
      <c r="N573" t="s">
        <v>4833</v>
      </c>
      <c r="O573" t="s">
        <v>1974</v>
      </c>
      <c r="P573" t="s">
        <v>4821</v>
      </c>
      <c r="Q573" t="s">
        <v>4822</v>
      </c>
      <c r="R573" t="s">
        <v>4823</v>
      </c>
      <c r="S573" s="34">
        <v>39856</v>
      </c>
      <c r="T573" s="34">
        <v>40555</v>
      </c>
      <c r="U573" t="s">
        <v>1963</v>
      </c>
      <c r="V573" s="13">
        <v>112</v>
      </c>
      <c r="W573">
        <v>536</v>
      </c>
      <c r="X573">
        <v>4</v>
      </c>
      <c r="Y573" s="54">
        <v>0.7</v>
      </c>
      <c r="Z573" t="s">
        <v>4824</v>
      </c>
      <c r="AM573" t="s">
        <v>1978</v>
      </c>
      <c r="AN573" t="s">
        <v>2007</v>
      </c>
      <c r="AO573" t="s">
        <v>2008</v>
      </c>
      <c r="AP573" t="s">
        <v>2042</v>
      </c>
      <c r="AQ573" t="s">
        <v>4825</v>
      </c>
    </row>
    <row r="574" spans="1:43" ht="23.9" customHeight="1">
      <c r="A574" t="b">
        <v>0</v>
      </c>
      <c r="B574" t="s">
        <v>4815</v>
      </c>
      <c r="C574" t="s">
        <v>1951</v>
      </c>
      <c r="D574" t="s">
        <v>4816</v>
      </c>
      <c r="E574" t="s">
        <v>1160</v>
      </c>
      <c r="F574" t="s">
        <v>1162</v>
      </c>
      <c r="G574" t="s">
        <v>1161</v>
      </c>
      <c r="H574" t="s">
        <v>4834</v>
      </c>
      <c r="I574" t="s">
        <v>2451</v>
      </c>
      <c r="J574" t="s">
        <v>1955</v>
      </c>
      <c r="K574" t="s">
        <v>4835</v>
      </c>
      <c r="L574" t="s">
        <v>2473</v>
      </c>
      <c r="M574" t="s">
        <v>4836</v>
      </c>
      <c r="N574" t="s">
        <v>4837</v>
      </c>
      <c r="O574" t="s">
        <v>1974</v>
      </c>
      <c r="P574" t="s">
        <v>4821</v>
      </c>
      <c r="Q574" t="s">
        <v>4822</v>
      </c>
      <c r="R574" t="s">
        <v>4823</v>
      </c>
      <c r="S574" s="34">
        <v>39856</v>
      </c>
      <c r="T574" s="34">
        <v>40555</v>
      </c>
      <c r="U574" t="s">
        <v>1963</v>
      </c>
      <c r="V574" s="13">
        <v>112</v>
      </c>
      <c r="W574">
        <v>542</v>
      </c>
      <c r="X574">
        <v>0</v>
      </c>
      <c r="Y574" s="54">
        <v>0</v>
      </c>
      <c r="Z574" t="s">
        <v>4824</v>
      </c>
      <c r="AM574" t="s">
        <v>1978</v>
      </c>
      <c r="AN574" t="s">
        <v>2007</v>
      </c>
      <c r="AO574" t="s">
        <v>2008</v>
      </c>
      <c r="AP574" t="s">
        <v>2042</v>
      </c>
      <c r="AQ574" t="s">
        <v>4825</v>
      </c>
    </row>
    <row r="575" spans="1:43" ht="23.9" customHeight="1">
      <c r="A575" t="b">
        <v>0</v>
      </c>
      <c r="B575" t="s">
        <v>4815</v>
      </c>
      <c r="C575" t="s">
        <v>1951</v>
      </c>
      <c r="D575" t="s">
        <v>4816</v>
      </c>
      <c r="E575" t="s">
        <v>1160</v>
      </c>
      <c r="F575" t="s">
        <v>1162</v>
      </c>
      <c r="G575" t="s">
        <v>1161</v>
      </c>
      <c r="H575" t="s">
        <v>4838</v>
      </c>
      <c r="I575" t="s">
        <v>2451</v>
      </c>
      <c r="J575" t="s">
        <v>1955</v>
      </c>
      <c r="K575" t="s">
        <v>4818</v>
      </c>
      <c r="L575" t="s">
        <v>2478</v>
      </c>
      <c r="M575" t="s">
        <v>4819</v>
      </c>
      <c r="N575" t="s">
        <v>4820</v>
      </c>
      <c r="O575" t="s">
        <v>1974</v>
      </c>
      <c r="P575" t="s">
        <v>4821</v>
      </c>
      <c r="Q575" t="s">
        <v>4822</v>
      </c>
      <c r="R575" t="s">
        <v>4823</v>
      </c>
      <c r="S575" s="34">
        <v>39856</v>
      </c>
      <c r="T575" s="34">
        <v>40555</v>
      </c>
      <c r="U575" t="s">
        <v>1963</v>
      </c>
      <c r="V575" s="13">
        <v>168</v>
      </c>
      <c r="W575">
        <v>541</v>
      </c>
      <c r="X575">
        <v>4</v>
      </c>
      <c r="Y575" s="54">
        <v>0.7</v>
      </c>
      <c r="Z575" t="s">
        <v>4824</v>
      </c>
      <c r="AM575" t="s">
        <v>1978</v>
      </c>
      <c r="AN575" t="s">
        <v>2007</v>
      </c>
      <c r="AO575" t="s">
        <v>2008</v>
      </c>
      <c r="AP575" t="s">
        <v>2042</v>
      </c>
      <c r="AQ575" t="s">
        <v>4825</v>
      </c>
    </row>
    <row r="576" spans="1:43" ht="23.9" customHeight="1">
      <c r="A576" t="b">
        <v>0</v>
      </c>
      <c r="B576" t="s">
        <v>4815</v>
      </c>
      <c r="C576" t="s">
        <v>1951</v>
      </c>
      <c r="D576" t="s">
        <v>4816</v>
      </c>
      <c r="E576" t="s">
        <v>1160</v>
      </c>
      <c r="F576" t="s">
        <v>1162</v>
      </c>
      <c r="G576" t="s">
        <v>1161</v>
      </c>
      <c r="H576" t="s">
        <v>4839</v>
      </c>
      <c r="I576" t="s">
        <v>2451</v>
      </c>
      <c r="J576" t="s">
        <v>1955</v>
      </c>
      <c r="K576" t="s">
        <v>4827</v>
      </c>
      <c r="L576" t="s">
        <v>2478</v>
      </c>
      <c r="M576" t="s">
        <v>4828</v>
      </c>
      <c r="N576" t="s">
        <v>4829</v>
      </c>
      <c r="O576" t="s">
        <v>1974</v>
      </c>
      <c r="P576" t="s">
        <v>4821</v>
      </c>
      <c r="Q576" t="s">
        <v>4822</v>
      </c>
      <c r="R576" t="s">
        <v>4823</v>
      </c>
      <c r="S576" s="34">
        <v>39856</v>
      </c>
      <c r="T576" s="34">
        <v>40555</v>
      </c>
      <c r="U576" t="s">
        <v>1963</v>
      </c>
      <c r="V576" s="13">
        <v>168</v>
      </c>
      <c r="W576">
        <v>542</v>
      </c>
      <c r="X576">
        <v>2</v>
      </c>
      <c r="Y576" s="54">
        <v>0.4</v>
      </c>
      <c r="Z576" t="s">
        <v>4824</v>
      </c>
      <c r="AM576" t="s">
        <v>1978</v>
      </c>
      <c r="AN576" t="s">
        <v>2007</v>
      </c>
      <c r="AO576" t="s">
        <v>2008</v>
      </c>
      <c r="AP576" t="s">
        <v>2042</v>
      </c>
      <c r="AQ576" t="s">
        <v>4825</v>
      </c>
    </row>
    <row r="577" spans="1:43" ht="23.9" customHeight="1">
      <c r="A577" t="b">
        <v>0</v>
      </c>
      <c r="B577" t="s">
        <v>4815</v>
      </c>
      <c r="C577" t="s">
        <v>1951</v>
      </c>
      <c r="D577" t="s">
        <v>4816</v>
      </c>
      <c r="E577" t="s">
        <v>1160</v>
      </c>
      <c r="F577" t="s">
        <v>1162</v>
      </c>
      <c r="G577" t="s">
        <v>1161</v>
      </c>
      <c r="H577" t="s">
        <v>4840</v>
      </c>
      <c r="I577" t="s">
        <v>2451</v>
      </c>
      <c r="J577" t="s">
        <v>1955</v>
      </c>
      <c r="K577" t="s">
        <v>4831</v>
      </c>
      <c r="L577" t="s">
        <v>2478</v>
      </c>
      <c r="M577" t="s">
        <v>4832</v>
      </c>
      <c r="N577" t="s">
        <v>4833</v>
      </c>
      <c r="O577" t="s">
        <v>1974</v>
      </c>
      <c r="P577" t="s">
        <v>4821</v>
      </c>
      <c r="Q577" t="s">
        <v>4822</v>
      </c>
      <c r="R577" t="s">
        <v>4823</v>
      </c>
      <c r="S577" s="34">
        <v>39856</v>
      </c>
      <c r="T577" s="34">
        <v>40555</v>
      </c>
      <c r="U577" t="s">
        <v>1963</v>
      </c>
      <c r="V577" s="13">
        <v>168</v>
      </c>
      <c r="W577">
        <v>536</v>
      </c>
      <c r="X577">
        <v>1</v>
      </c>
      <c r="Y577" s="54">
        <v>0.2</v>
      </c>
      <c r="Z577" t="s">
        <v>4824</v>
      </c>
      <c r="AM577" t="s">
        <v>1978</v>
      </c>
      <c r="AN577" t="s">
        <v>2007</v>
      </c>
      <c r="AO577" t="s">
        <v>2008</v>
      </c>
      <c r="AP577" t="s">
        <v>2042</v>
      </c>
      <c r="AQ577" t="s">
        <v>4825</v>
      </c>
    </row>
    <row r="578" spans="1:43" ht="23.9" customHeight="1">
      <c r="A578" t="b">
        <v>0</v>
      </c>
      <c r="B578" t="s">
        <v>4815</v>
      </c>
      <c r="C578" t="s">
        <v>1951</v>
      </c>
      <c r="D578" t="s">
        <v>4816</v>
      </c>
      <c r="E578" t="s">
        <v>1160</v>
      </c>
      <c r="F578" t="s">
        <v>1162</v>
      </c>
      <c r="G578" t="s">
        <v>1161</v>
      </c>
      <c r="H578" t="s">
        <v>4841</v>
      </c>
      <c r="I578" t="s">
        <v>2451</v>
      </c>
      <c r="J578" t="s">
        <v>1955</v>
      </c>
      <c r="K578" t="s">
        <v>4835</v>
      </c>
      <c r="L578" t="s">
        <v>2478</v>
      </c>
      <c r="M578" t="s">
        <v>4836</v>
      </c>
      <c r="N578" t="s">
        <v>4837</v>
      </c>
      <c r="O578" t="s">
        <v>1974</v>
      </c>
      <c r="P578" t="s">
        <v>4821</v>
      </c>
      <c r="Q578" t="s">
        <v>4822</v>
      </c>
      <c r="R578" t="s">
        <v>4823</v>
      </c>
      <c r="S578" s="34">
        <v>39856</v>
      </c>
      <c r="T578" s="34">
        <v>40555</v>
      </c>
      <c r="U578" t="s">
        <v>1963</v>
      </c>
      <c r="V578" s="13">
        <v>168</v>
      </c>
      <c r="W578">
        <v>542</v>
      </c>
      <c r="X578">
        <v>1</v>
      </c>
      <c r="Y578" s="54">
        <v>0.2</v>
      </c>
      <c r="Z578" t="s">
        <v>4824</v>
      </c>
      <c r="AM578" t="s">
        <v>1978</v>
      </c>
      <c r="AN578" t="s">
        <v>2007</v>
      </c>
      <c r="AO578" t="s">
        <v>2008</v>
      </c>
      <c r="AP578" t="s">
        <v>2042</v>
      </c>
      <c r="AQ578" t="s">
        <v>4825</v>
      </c>
    </row>
    <row r="579" spans="1:43" ht="23.9" customHeight="1">
      <c r="A579" t="b">
        <v>0</v>
      </c>
      <c r="B579" t="s">
        <v>4815</v>
      </c>
      <c r="C579" t="s">
        <v>1951</v>
      </c>
      <c r="D579" t="s">
        <v>4816</v>
      </c>
      <c r="E579" t="s">
        <v>1160</v>
      </c>
      <c r="F579" t="s">
        <v>1162</v>
      </c>
      <c r="G579" t="s">
        <v>1161</v>
      </c>
      <c r="H579" t="s">
        <v>4842</v>
      </c>
      <c r="I579" t="s">
        <v>2451</v>
      </c>
      <c r="J579" t="s">
        <v>1955</v>
      </c>
      <c r="K579" t="s">
        <v>4818</v>
      </c>
      <c r="L579" t="s">
        <v>4843</v>
      </c>
      <c r="M579" t="s">
        <v>4819</v>
      </c>
      <c r="N579" t="s">
        <v>4820</v>
      </c>
      <c r="O579" t="s">
        <v>1974</v>
      </c>
      <c r="P579" t="s">
        <v>4821</v>
      </c>
      <c r="Q579" t="s">
        <v>4822</v>
      </c>
      <c r="R579" t="s">
        <v>4823</v>
      </c>
      <c r="S579" s="34">
        <v>39856</v>
      </c>
      <c r="T579" s="34">
        <v>40555</v>
      </c>
      <c r="U579" t="s">
        <v>1963</v>
      </c>
      <c r="V579" s="13">
        <v>280</v>
      </c>
      <c r="W579">
        <v>541</v>
      </c>
      <c r="X579">
        <v>2</v>
      </c>
      <c r="Y579" s="54">
        <v>0.4</v>
      </c>
      <c r="Z579" t="s">
        <v>4824</v>
      </c>
      <c r="AM579" t="s">
        <v>1978</v>
      </c>
      <c r="AN579" t="s">
        <v>2007</v>
      </c>
      <c r="AO579" t="s">
        <v>2008</v>
      </c>
      <c r="AP579" t="s">
        <v>2042</v>
      </c>
      <c r="AQ579" t="s">
        <v>4825</v>
      </c>
    </row>
    <row r="580" spans="1:43" ht="23.9" customHeight="1">
      <c r="A580" t="b">
        <v>0</v>
      </c>
      <c r="B580" t="s">
        <v>4815</v>
      </c>
      <c r="C580" t="s">
        <v>1951</v>
      </c>
      <c r="D580" t="s">
        <v>4816</v>
      </c>
      <c r="E580" t="s">
        <v>1160</v>
      </c>
      <c r="F580" t="s">
        <v>1162</v>
      </c>
      <c r="G580" t="s">
        <v>1161</v>
      </c>
      <c r="H580" t="s">
        <v>4844</v>
      </c>
      <c r="I580" t="s">
        <v>2451</v>
      </c>
      <c r="J580" t="s">
        <v>1955</v>
      </c>
      <c r="K580" t="s">
        <v>4827</v>
      </c>
      <c r="L580" t="s">
        <v>4843</v>
      </c>
      <c r="M580" t="s">
        <v>4828</v>
      </c>
      <c r="N580" t="s">
        <v>4829</v>
      </c>
      <c r="O580" t="s">
        <v>1974</v>
      </c>
      <c r="P580" t="s">
        <v>4821</v>
      </c>
      <c r="Q580" t="s">
        <v>4822</v>
      </c>
      <c r="R580" t="s">
        <v>4823</v>
      </c>
      <c r="S580" s="34">
        <v>39856</v>
      </c>
      <c r="T580" s="34">
        <v>40555</v>
      </c>
      <c r="U580" t="s">
        <v>1963</v>
      </c>
      <c r="V580" s="13">
        <v>280</v>
      </c>
      <c r="W580">
        <v>542</v>
      </c>
      <c r="X580">
        <v>2</v>
      </c>
      <c r="Y580" s="54">
        <v>0.4</v>
      </c>
      <c r="Z580" t="s">
        <v>4824</v>
      </c>
      <c r="AM580" t="s">
        <v>1978</v>
      </c>
      <c r="AN580" t="s">
        <v>2007</v>
      </c>
      <c r="AO580" t="s">
        <v>2008</v>
      </c>
      <c r="AP580" t="s">
        <v>2042</v>
      </c>
      <c r="AQ580" t="s">
        <v>4825</v>
      </c>
    </row>
    <row r="581" spans="1:43" ht="23.9" customHeight="1">
      <c r="A581" t="b">
        <v>0</v>
      </c>
      <c r="B581" t="s">
        <v>4815</v>
      </c>
      <c r="C581" t="s">
        <v>1951</v>
      </c>
      <c r="D581" t="s">
        <v>4816</v>
      </c>
      <c r="E581" t="s">
        <v>1160</v>
      </c>
      <c r="F581" t="s">
        <v>1162</v>
      </c>
      <c r="G581" t="s">
        <v>1161</v>
      </c>
      <c r="H581" t="s">
        <v>4845</v>
      </c>
      <c r="I581" t="s">
        <v>2451</v>
      </c>
      <c r="J581" t="s">
        <v>1955</v>
      </c>
      <c r="K581" t="s">
        <v>4831</v>
      </c>
      <c r="L581" t="s">
        <v>4843</v>
      </c>
      <c r="M581" t="s">
        <v>4832</v>
      </c>
      <c r="N581" t="s">
        <v>4833</v>
      </c>
      <c r="O581" t="s">
        <v>1974</v>
      </c>
      <c r="P581" t="s">
        <v>4821</v>
      </c>
      <c r="Q581" t="s">
        <v>4822</v>
      </c>
      <c r="R581" t="s">
        <v>4823</v>
      </c>
      <c r="S581" s="34">
        <v>39856</v>
      </c>
      <c r="T581" s="34">
        <v>40555</v>
      </c>
      <c r="U581" t="s">
        <v>1963</v>
      </c>
      <c r="V581" s="13">
        <v>280</v>
      </c>
      <c r="W581">
        <v>536</v>
      </c>
      <c r="X581">
        <v>5</v>
      </c>
      <c r="Y581" s="54">
        <v>0.9</v>
      </c>
      <c r="Z581" t="s">
        <v>4824</v>
      </c>
      <c r="AM581" t="s">
        <v>1978</v>
      </c>
      <c r="AN581" t="s">
        <v>2007</v>
      </c>
      <c r="AO581" t="s">
        <v>2008</v>
      </c>
      <c r="AP581" t="s">
        <v>2042</v>
      </c>
      <c r="AQ581" t="s">
        <v>4825</v>
      </c>
    </row>
    <row r="582" spans="1:43" ht="23.9" customHeight="1">
      <c r="A582" t="b">
        <v>0</v>
      </c>
      <c r="B582" t="s">
        <v>4815</v>
      </c>
      <c r="C582" t="s">
        <v>1951</v>
      </c>
      <c r="D582" t="s">
        <v>4816</v>
      </c>
      <c r="E582" t="s">
        <v>1160</v>
      </c>
      <c r="F582" t="s">
        <v>1162</v>
      </c>
      <c r="G582" t="s">
        <v>1161</v>
      </c>
      <c r="H582" t="s">
        <v>4846</v>
      </c>
      <c r="I582" t="s">
        <v>2451</v>
      </c>
      <c r="J582" t="s">
        <v>1955</v>
      </c>
      <c r="K582" t="s">
        <v>4835</v>
      </c>
      <c r="L582" t="s">
        <v>4843</v>
      </c>
      <c r="M582" t="s">
        <v>4836</v>
      </c>
      <c r="N582" t="s">
        <v>4837</v>
      </c>
      <c r="O582" t="s">
        <v>1974</v>
      </c>
      <c r="P582" t="s">
        <v>4821</v>
      </c>
      <c r="Q582" t="s">
        <v>4822</v>
      </c>
      <c r="R582" t="s">
        <v>4823</v>
      </c>
      <c r="S582" s="34">
        <v>39856</v>
      </c>
      <c r="T582" s="34">
        <v>40555</v>
      </c>
      <c r="U582" t="s">
        <v>1963</v>
      </c>
      <c r="V582" s="13">
        <v>280</v>
      </c>
      <c r="W582">
        <v>542</v>
      </c>
      <c r="X582">
        <v>2</v>
      </c>
      <c r="Y582" s="54">
        <v>0.4</v>
      </c>
      <c r="Z582" t="s">
        <v>4824</v>
      </c>
      <c r="AM582" t="s">
        <v>1978</v>
      </c>
      <c r="AN582" t="s">
        <v>2007</v>
      </c>
      <c r="AO582" t="s">
        <v>2008</v>
      </c>
      <c r="AP582" t="s">
        <v>2042</v>
      </c>
      <c r="AQ582" t="s">
        <v>4825</v>
      </c>
    </row>
    <row r="583" spans="1:43" ht="23.9" customHeight="1">
      <c r="A583" t="b">
        <v>0</v>
      </c>
      <c r="B583" t="s">
        <v>4815</v>
      </c>
      <c r="C583" t="s">
        <v>1951</v>
      </c>
      <c r="D583" t="s">
        <v>4816</v>
      </c>
      <c r="E583" t="s">
        <v>1160</v>
      </c>
      <c r="F583" t="s">
        <v>1162</v>
      </c>
      <c r="G583" t="s">
        <v>1161</v>
      </c>
      <c r="H583" t="s">
        <v>4847</v>
      </c>
      <c r="I583" t="s">
        <v>2451</v>
      </c>
      <c r="J583" t="s">
        <v>1955</v>
      </c>
      <c r="K583" t="s">
        <v>4818</v>
      </c>
      <c r="L583" t="s">
        <v>4848</v>
      </c>
      <c r="M583" t="s">
        <v>4819</v>
      </c>
      <c r="N583" t="s">
        <v>4820</v>
      </c>
      <c r="O583" t="s">
        <v>1974</v>
      </c>
      <c r="P583" t="s">
        <v>4821</v>
      </c>
      <c r="Q583" t="s">
        <v>4822</v>
      </c>
      <c r="R583" t="s">
        <v>4823</v>
      </c>
      <c r="S583" s="34">
        <v>39856</v>
      </c>
      <c r="T583" s="34">
        <v>40555</v>
      </c>
      <c r="U583" t="s">
        <v>1963</v>
      </c>
      <c r="V583" s="13">
        <v>392</v>
      </c>
      <c r="W583">
        <v>541</v>
      </c>
      <c r="X583">
        <v>3</v>
      </c>
      <c r="Y583" s="54">
        <v>0.6</v>
      </c>
      <c r="Z583" t="s">
        <v>4824</v>
      </c>
      <c r="AM583" t="s">
        <v>1978</v>
      </c>
      <c r="AN583" t="s">
        <v>2007</v>
      </c>
      <c r="AO583" t="s">
        <v>2008</v>
      </c>
      <c r="AP583" t="s">
        <v>2042</v>
      </c>
      <c r="AQ583" t="s">
        <v>4825</v>
      </c>
    </row>
    <row r="584" spans="1:43" ht="23.9" customHeight="1">
      <c r="A584" t="b">
        <v>0</v>
      </c>
      <c r="B584" t="s">
        <v>4815</v>
      </c>
      <c r="C584" t="s">
        <v>1951</v>
      </c>
      <c r="D584" t="s">
        <v>4816</v>
      </c>
      <c r="E584" t="s">
        <v>1160</v>
      </c>
      <c r="F584" t="s">
        <v>1162</v>
      </c>
      <c r="G584" t="s">
        <v>1161</v>
      </c>
      <c r="H584" t="s">
        <v>4849</v>
      </c>
      <c r="I584" t="s">
        <v>2451</v>
      </c>
      <c r="J584" t="s">
        <v>1955</v>
      </c>
      <c r="K584" t="s">
        <v>4827</v>
      </c>
      <c r="L584" t="s">
        <v>4848</v>
      </c>
      <c r="M584" t="s">
        <v>4828</v>
      </c>
      <c r="N584" t="s">
        <v>4829</v>
      </c>
      <c r="O584" t="s">
        <v>1974</v>
      </c>
      <c r="P584" t="s">
        <v>4821</v>
      </c>
      <c r="Q584" t="s">
        <v>4822</v>
      </c>
      <c r="R584" t="s">
        <v>4823</v>
      </c>
      <c r="S584" s="34">
        <v>39856</v>
      </c>
      <c r="T584" s="34">
        <v>40555</v>
      </c>
      <c r="U584" t="s">
        <v>1963</v>
      </c>
      <c r="V584" s="13">
        <v>392</v>
      </c>
      <c r="W584">
        <v>542</v>
      </c>
      <c r="X584">
        <v>2</v>
      </c>
      <c r="Y584" s="54">
        <v>0.4</v>
      </c>
      <c r="Z584" t="s">
        <v>4824</v>
      </c>
      <c r="AM584" t="s">
        <v>1978</v>
      </c>
      <c r="AN584" t="s">
        <v>2007</v>
      </c>
      <c r="AO584" t="s">
        <v>2008</v>
      </c>
      <c r="AP584" t="s">
        <v>2042</v>
      </c>
      <c r="AQ584" t="s">
        <v>4825</v>
      </c>
    </row>
    <row r="585" spans="1:43" ht="23.9" customHeight="1">
      <c r="A585" t="b">
        <v>0</v>
      </c>
      <c r="B585" t="s">
        <v>4815</v>
      </c>
      <c r="C585" t="s">
        <v>1951</v>
      </c>
      <c r="D585" t="s">
        <v>4816</v>
      </c>
      <c r="E585" t="s">
        <v>1160</v>
      </c>
      <c r="F585" t="s">
        <v>1162</v>
      </c>
      <c r="G585" t="s">
        <v>1161</v>
      </c>
      <c r="H585" t="s">
        <v>4850</v>
      </c>
      <c r="I585" t="s">
        <v>2451</v>
      </c>
      <c r="J585" t="s">
        <v>1955</v>
      </c>
      <c r="K585" t="s">
        <v>4831</v>
      </c>
      <c r="L585" t="s">
        <v>4848</v>
      </c>
      <c r="M585" t="s">
        <v>4832</v>
      </c>
      <c r="N585" t="s">
        <v>4833</v>
      </c>
      <c r="O585" t="s">
        <v>1974</v>
      </c>
      <c r="P585" t="s">
        <v>4821</v>
      </c>
      <c r="Q585" t="s">
        <v>4822</v>
      </c>
      <c r="R585" t="s">
        <v>4823</v>
      </c>
      <c r="S585" s="34">
        <v>39856</v>
      </c>
      <c r="T585" s="34">
        <v>40555</v>
      </c>
      <c r="U585" t="s">
        <v>1963</v>
      </c>
      <c r="V585" s="13">
        <v>392</v>
      </c>
      <c r="W585">
        <v>536</v>
      </c>
      <c r="X585">
        <v>1</v>
      </c>
      <c r="Y585" s="54">
        <v>0.2</v>
      </c>
      <c r="Z585" t="s">
        <v>4824</v>
      </c>
      <c r="AM585" t="s">
        <v>1978</v>
      </c>
      <c r="AN585" t="s">
        <v>2007</v>
      </c>
      <c r="AO585" t="s">
        <v>2008</v>
      </c>
      <c r="AP585" t="s">
        <v>2042</v>
      </c>
      <c r="AQ585" t="s">
        <v>4825</v>
      </c>
    </row>
    <row r="586" spans="1:43" ht="23.9" customHeight="1">
      <c r="A586" t="b">
        <v>0</v>
      </c>
      <c r="B586" t="s">
        <v>4815</v>
      </c>
      <c r="C586" t="s">
        <v>1951</v>
      </c>
      <c r="D586" t="s">
        <v>4816</v>
      </c>
      <c r="E586" t="s">
        <v>1160</v>
      </c>
      <c r="F586" t="s">
        <v>1162</v>
      </c>
      <c r="G586" t="s">
        <v>1161</v>
      </c>
      <c r="H586" t="s">
        <v>4851</v>
      </c>
      <c r="I586" t="s">
        <v>2451</v>
      </c>
      <c r="J586" t="s">
        <v>1955</v>
      </c>
      <c r="K586" t="s">
        <v>4835</v>
      </c>
      <c r="L586" t="s">
        <v>4848</v>
      </c>
      <c r="M586" t="s">
        <v>4836</v>
      </c>
      <c r="N586" t="s">
        <v>4837</v>
      </c>
      <c r="O586" t="s">
        <v>1974</v>
      </c>
      <c r="P586" t="s">
        <v>4821</v>
      </c>
      <c r="Q586" t="s">
        <v>4822</v>
      </c>
      <c r="R586" t="s">
        <v>4823</v>
      </c>
      <c r="S586" s="34">
        <v>39856</v>
      </c>
      <c r="T586" s="34">
        <v>40555</v>
      </c>
      <c r="U586" t="s">
        <v>1963</v>
      </c>
      <c r="V586" s="13">
        <v>392</v>
      </c>
      <c r="W586">
        <v>542</v>
      </c>
      <c r="X586">
        <v>2</v>
      </c>
      <c r="Y586" s="54">
        <v>0.4</v>
      </c>
      <c r="Z586" t="s">
        <v>4824</v>
      </c>
      <c r="AM586" t="s">
        <v>1978</v>
      </c>
      <c r="AN586" t="s">
        <v>2007</v>
      </c>
      <c r="AO586" t="s">
        <v>2008</v>
      </c>
      <c r="AP586" t="s">
        <v>2042</v>
      </c>
      <c r="AQ586" t="s">
        <v>4825</v>
      </c>
    </row>
    <row r="587" spans="1:43" ht="23.9" customHeight="1">
      <c r="A587" t="b">
        <v>0</v>
      </c>
      <c r="B587" t="s">
        <v>4852</v>
      </c>
      <c r="C587" t="s">
        <v>1951</v>
      </c>
      <c r="D587" t="s">
        <v>4853</v>
      </c>
      <c r="E587" t="s">
        <v>45</v>
      </c>
      <c r="F587" s="15" t="s">
        <v>47</v>
      </c>
      <c r="G587" s="15" t="s">
        <v>46</v>
      </c>
      <c r="H587" t="s">
        <v>4854</v>
      </c>
      <c r="I587" t="s">
        <v>2023</v>
      </c>
      <c r="J587" t="s">
        <v>1955</v>
      </c>
      <c r="K587" t="s">
        <v>45</v>
      </c>
      <c r="L587" t="s">
        <v>2160</v>
      </c>
      <c r="M587" t="s">
        <v>4855</v>
      </c>
      <c r="N587" t="s">
        <v>1959</v>
      </c>
      <c r="O587" t="s">
        <v>1974</v>
      </c>
      <c r="P587" t="s">
        <v>2028</v>
      </c>
      <c r="Q587" t="s">
        <v>38</v>
      </c>
      <c r="R587" t="s">
        <v>4856</v>
      </c>
      <c r="S587" s="34">
        <v>41640</v>
      </c>
      <c r="T587" s="34">
        <v>41974</v>
      </c>
      <c r="U587" t="s">
        <v>1977</v>
      </c>
      <c r="V587" s="13">
        <v>28</v>
      </c>
      <c r="W587">
        <v>199</v>
      </c>
      <c r="X587">
        <v>62</v>
      </c>
      <c r="Y587" s="54">
        <v>31.2</v>
      </c>
      <c r="AJ587" t="s">
        <v>4857</v>
      </c>
      <c r="AM587" t="s">
        <v>1978</v>
      </c>
      <c r="AP587" t="s">
        <v>2042</v>
      </c>
      <c r="AQ587" t="s">
        <v>4858</v>
      </c>
    </row>
    <row r="588" spans="1:43" ht="23.9" customHeight="1">
      <c r="A588" t="b">
        <v>0</v>
      </c>
      <c r="B588" t="s">
        <v>2144</v>
      </c>
      <c r="C588" t="s">
        <v>1966</v>
      </c>
      <c r="D588" t="s">
        <v>2145</v>
      </c>
      <c r="E588" t="s">
        <v>538</v>
      </c>
      <c r="F588" t="s">
        <v>540</v>
      </c>
      <c r="G588" t="s">
        <v>539</v>
      </c>
      <c r="H588" t="s">
        <v>4859</v>
      </c>
      <c r="I588" t="s">
        <v>2147</v>
      </c>
      <c r="J588" t="s">
        <v>2175</v>
      </c>
      <c r="K588" t="s">
        <v>538</v>
      </c>
      <c r="L588" t="s">
        <v>4860</v>
      </c>
      <c r="M588" t="s">
        <v>2149</v>
      </c>
      <c r="N588" t="s">
        <v>2150</v>
      </c>
      <c r="O588" t="s">
        <v>1974</v>
      </c>
      <c r="P588" t="s">
        <v>2151</v>
      </c>
      <c r="Q588" t="s">
        <v>2152</v>
      </c>
      <c r="R588" t="s">
        <v>2153</v>
      </c>
      <c r="S588" s="34">
        <v>38953</v>
      </c>
      <c r="T588" s="34">
        <v>40082</v>
      </c>
      <c r="U588" t="s">
        <v>1963</v>
      </c>
      <c r="V588" s="13">
        <v>0</v>
      </c>
      <c r="W588">
        <v>643</v>
      </c>
      <c r="X588">
        <v>47</v>
      </c>
      <c r="Y588" s="54">
        <v>7.4</v>
      </c>
      <c r="AM588" t="s">
        <v>1978</v>
      </c>
      <c r="AN588" t="s">
        <v>2007</v>
      </c>
      <c r="AO588" t="s">
        <v>2008</v>
      </c>
      <c r="AP588" t="s">
        <v>2009</v>
      </c>
      <c r="AQ588" t="s">
        <v>2154</v>
      </c>
    </row>
    <row r="589" spans="1:43" ht="23.9" customHeight="1">
      <c r="A589" t="b">
        <v>1</v>
      </c>
      <c r="B589" t="s">
        <v>4861</v>
      </c>
      <c r="C589" t="s">
        <v>1951</v>
      </c>
      <c r="D589" t="s">
        <v>4862</v>
      </c>
      <c r="E589" t="s">
        <v>853</v>
      </c>
      <c r="F589" t="s">
        <v>855</v>
      </c>
      <c r="G589" t="s">
        <v>854</v>
      </c>
      <c r="H589" t="s">
        <v>4863</v>
      </c>
      <c r="I589" t="s">
        <v>4864</v>
      </c>
      <c r="J589" t="s">
        <v>2175</v>
      </c>
      <c r="K589" t="s">
        <v>4865</v>
      </c>
      <c r="L589" t="s">
        <v>2442</v>
      </c>
      <c r="M589" t="s">
        <v>4866</v>
      </c>
      <c r="N589" t="s">
        <v>4867</v>
      </c>
      <c r="O589" t="s">
        <v>1960</v>
      </c>
      <c r="P589" t="s">
        <v>3361</v>
      </c>
      <c r="Q589" t="s">
        <v>38</v>
      </c>
      <c r="R589" t="s">
        <v>4868</v>
      </c>
      <c r="S589" s="34">
        <v>40817</v>
      </c>
      <c r="T589" s="34">
        <v>42339</v>
      </c>
      <c r="U589" t="s">
        <v>1963</v>
      </c>
      <c r="V589" s="13">
        <v>0</v>
      </c>
      <c r="W589">
        <v>121</v>
      </c>
      <c r="X589">
        <v>8</v>
      </c>
      <c r="Y589" s="54">
        <v>7.4</v>
      </c>
      <c r="AM589" t="s">
        <v>1978</v>
      </c>
      <c r="AN589" t="s">
        <v>2007</v>
      </c>
      <c r="AO589" t="s">
        <v>1980</v>
      </c>
      <c r="AP589" t="s">
        <v>2042</v>
      </c>
      <c r="AQ589" t="s">
        <v>4869</v>
      </c>
    </row>
    <row r="590" spans="1:43" ht="23.9" customHeight="1">
      <c r="A590" t="b">
        <v>1</v>
      </c>
      <c r="B590" t="s">
        <v>4870</v>
      </c>
      <c r="C590" t="s">
        <v>1951</v>
      </c>
      <c r="D590" t="s">
        <v>4871</v>
      </c>
      <c r="E590" t="s">
        <v>1160</v>
      </c>
      <c r="F590" t="s">
        <v>1162</v>
      </c>
      <c r="G590" t="s">
        <v>1161</v>
      </c>
      <c r="H590" t="s">
        <v>4872</v>
      </c>
      <c r="I590" t="s">
        <v>2451</v>
      </c>
      <c r="J590" t="s">
        <v>1955</v>
      </c>
      <c r="K590" t="s">
        <v>2463</v>
      </c>
      <c r="L590" t="s">
        <v>2473</v>
      </c>
      <c r="M590" t="s">
        <v>4873</v>
      </c>
      <c r="N590" t="s">
        <v>4874</v>
      </c>
      <c r="O590" t="s">
        <v>1974</v>
      </c>
      <c r="P590" t="s">
        <v>4875</v>
      </c>
      <c r="Q590" t="s">
        <v>38</v>
      </c>
      <c r="R590" t="s">
        <v>4876</v>
      </c>
      <c r="S590" s="34">
        <v>39850</v>
      </c>
      <c r="T590" s="34">
        <v>40717</v>
      </c>
      <c r="U590" t="s">
        <v>1963</v>
      </c>
      <c r="V590" s="13">
        <v>112</v>
      </c>
      <c r="W590">
        <v>421</v>
      </c>
      <c r="X590">
        <v>1</v>
      </c>
      <c r="Y590" s="54">
        <v>0.2</v>
      </c>
      <c r="Z590" t="s">
        <v>4877</v>
      </c>
      <c r="AM590" t="s">
        <v>1978</v>
      </c>
      <c r="AN590" t="s">
        <v>2007</v>
      </c>
      <c r="AO590" t="s">
        <v>2008</v>
      </c>
      <c r="AP590" t="s">
        <v>2053</v>
      </c>
      <c r="AQ590" t="s">
        <v>4878</v>
      </c>
    </row>
    <row r="591" spans="1:43" ht="23.9" customHeight="1">
      <c r="A591" t="b">
        <v>1</v>
      </c>
      <c r="B591" t="s">
        <v>4870</v>
      </c>
      <c r="C591" t="s">
        <v>1951</v>
      </c>
      <c r="D591" t="s">
        <v>4871</v>
      </c>
      <c r="E591" t="s">
        <v>1160</v>
      </c>
      <c r="F591" t="s">
        <v>1162</v>
      </c>
      <c r="G591" t="s">
        <v>1161</v>
      </c>
      <c r="H591" t="s">
        <v>4879</v>
      </c>
      <c r="I591" t="s">
        <v>2451</v>
      </c>
      <c r="J591" t="s">
        <v>1955</v>
      </c>
      <c r="K591" t="s">
        <v>3180</v>
      </c>
      <c r="L591" t="s">
        <v>2473</v>
      </c>
      <c r="M591" t="s">
        <v>4880</v>
      </c>
      <c r="N591" t="s">
        <v>4881</v>
      </c>
      <c r="O591" t="s">
        <v>1974</v>
      </c>
      <c r="P591" t="s">
        <v>4875</v>
      </c>
      <c r="Q591" t="s">
        <v>38</v>
      </c>
      <c r="R591" t="s">
        <v>4876</v>
      </c>
      <c r="S591" s="34">
        <v>39850</v>
      </c>
      <c r="T591" s="34">
        <v>40717</v>
      </c>
      <c r="U591" t="s">
        <v>1963</v>
      </c>
      <c r="V591" s="13">
        <v>112</v>
      </c>
      <c r="W591">
        <v>675</v>
      </c>
      <c r="X591">
        <v>1</v>
      </c>
      <c r="Y591" s="54">
        <v>0.1</v>
      </c>
      <c r="Z591" t="s">
        <v>4877</v>
      </c>
      <c r="AM591" t="s">
        <v>1978</v>
      </c>
      <c r="AN591" t="s">
        <v>2007</v>
      </c>
      <c r="AO591" t="s">
        <v>2008</v>
      </c>
      <c r="AP591" t="s">
        <v>2053</v>
      </c>
      <c r="AQ591" t="s">
        <v>4878</v>
      </c>
    </row>
    <row r="592" spans="1:43" ht="23.9" customHeight="1">
      <c r="A592" t="b">
        <v>1</v>
      </c>
      <c r="B592" t="s">
        <v>4870</v>
      </c>
      <c r="C592" t="s">
        <v>1951</v>
      </c>
      <c r="D592" t="s">
        <v>4871</v>
      </c>
      <c r="E592" t="s">
        <v>1160</v>
      </c>
      <c r="F592" t="s">
        <v>1162</v>
      </c>
      <c r="G592" t="s">
        <v>1161</v>
      </c>
      <c r="H592" t="s">
        <v>4882</v>
      </c>
      <c r="I592" t="s">
        <v>2451</v>
      </c>
      <c r="J592" t="s">
        <v>1955</v>
      </c>
      <c r="K592" t="s">
        <v>2467</v>
      </c>
      <c r="L592" t="s">
        <v>2473</v>
      </c>
      <c r="M592" t="s">
        <v>4883</v>
      </c>
      <c r="N592" t="s">
        <v>4884</v>
      </c>
      <c r="O592" t="s">
        <v>1974</v>
      </c>
      <c r="P592" t="s">
        <v>4875</v>
      </c>
      <c r="Q592" t="s">
        <v>38</v>
      </c>
      <c r="R592" t="s">
        <v>4876</v>
      </c>
      <c r="S592" s="34">
        <v>39850</v>
      </c>
      <c r="T592" s="34">
        <v>40717</v>
      </c>
      <c r="U592" t="s">
        <v>1963</v>
      </c>
      <c r="V592" s="13">
        <v>112</v>
      </c>
      <c r="W592">
        <v>636</v>
      </c>
      <c r="X592">
        <v>4</v>
      </c>
      <c r="Y592" s="54">
        <v>0.6</v>
      </c>
      <c r="Z592" t="s">
        <v>4877</v>
      </c>
      <c r="AM592" t="s">
        <v>1978</v>
      </c>
      <c r="AN592" t="s">
        <v>2007</v>
      </c>
      <c r="AO592" t="s">
        <v>2008</v>
      </c>
      <c r="AP592" t="s">
        <v>2053</v>
      </c>
      <c r="AQ592" t="s">
        <v>4878</v>
      </c>
    </row>
    <row r="593" spans="1:43" ht="23.9" customHeight="1">
      <c r="A593" t="b">
        <v>1</v>
      </c>
      <c r="B593" t="s">
        <v>4870</v>
      </c>
      <c r="C593" t="s">
        <v>1951</v>
      </c>
      <c r="D593" t="s">
        <v>4871</v>
      </c>
      <c r="E593" t="s">
        <v>1160</v>
      </c>
      <c r="F593" t="s">
        <v>1162</v>
      </c>
      <c r="G593" t="s">
        <v>1161</v>
      </c>
      <c r="H593" t="s">
        <v>4885</v>
      </c>
      <c r="I593" t="s">
        <v>2451</v>
      </c>
      <c r="J593" t="s">
        <v>1955</v>
      </c>
      <c r="K593" t="s">
        <v>2463</v>
      </c>
      <c r="L593" t="s">
        <v>2478</v>
      </c>
      <c r="M593" t="s">
        <v>4873</v>
      </c>
      <c r="N593" t="s">
        <v>4874</v>
      </c>
      <c r="O593" t="s">
        <v>1974</v>
      </c>
      <c r="P593" t="s">
        <v>4875</v>
      </c>
      <c r="Q593" t="s">
        <v>38</v>
      </c>
      <c r="R593" t="s">
        <v>4876</v>
      </c>
      <c r="S593" s="34">
        <v>39850</v>
      </c>
      <c r="T593" s="34">
        <v>40717</v>
      </c>
      <c r="U593" t="s">
        <v>1963</v>
      </c>
      <c r="V593" s="13">
        <v>168</v>
      </c>
      <c r="W593">
        <v>351</v>
      </c>
      <c r="X593">
        <v>0</v>
      </c>
      <c r="Y593" s="54">
        <v>0</v>
      </c>
      <c r="Z593" t="s">
        <v>4877</v>
      </c>
      <c r="AM593" t="s">
        <v>1978</v>
      </c>
      <c r="AN593" t="s">
        <v>2007</v>
      </c>
      <c r="AO593" t="s">
        <v>2008</v>
      </c>
      <c r="AP593" t="s">
        <v>2053</v>
      </c>
      <c r="AQ593" t="s">
        <v>4878</v>
      </c>
    </row>
    <row r="594" spans="1:43" ht="23.9" customHeight="1">
      <c r="A594" t="b">
        <v>1</v>
      </c>
      <c r="B594" t="s">
        <v>4870</v>
      </c>
      <c r="C594" t="s">
        <v>1951</v>
      </c>
      <c r="D594" t="s">
        <v>4871</v>
      </c>
      <c r="E594" t="s">
        <v>1160</v>
      </c>
      <c r="F594" t="s">
        <v>1162</v>
      </c>
      <c r="G594" t="s">
        <v>1161</v>
      </c>
      <c r="H594" t="s">
        <v>4886</v>
      </c>
      <c r="I594" t="s">
        <v>2451</v>
      </c>
      <c r="J594" t="s">
        <v>1955</v>
      </c>
      <c r="K594" t="s">
        <v>3180</v>
      </c>
      <c r="L594" t="s">
        <v>2478</v>
      </c>
      <c r="M594" t="s">
        <v>4880</v>
      </c>
      <c r="N594" t="s">
        <v>4881</v>
      </c>
      <c r="O594" t="s">
        <v>1974</v>
      </c>
      <c r="P594" t="s">
        <v>4875</v>
      </c>
      <c r="Q594" t="s">
        <v>38</v>
      </c>
      <c r="R594" t="s">
        <v>4876</v>
      </c>
      <c r="S594" s="34">
        <v>39850</v>
      </c>
      <c r="T594" s="34">
        <v>40717</v>
      </c>
      <c r="U594" t="s">
        <v>1963</v>
      </c>
      <c r="V594" s="13">
        <v>168</v>
      </c>
      <c r="W594">
        <v>531</v>
      </c>
      <c r="X594">
        <v>1</v>
      </c>
      <c r="Y594" s="54">
        <v>0.2</v>
      </c>
      <c r="Z594" t="s">
        <v>4877</v>
      </c>
      <c r="AM594" t="s">
        <v>1978</v>
      </c>
      <c r="AN594" t="s">
        <v>2007</v>
      </c>
      <c r="AO594" t="s">
        <v>2008</v>
      </c>
      <c r="AP594" t="s">
        <v>2053</v>
      </c>
      <c r="AQ594" t="s">
        <v>4878</v>
      </c>
    </row>
    <row r="595" spans="1:43" ht="23.9" customHeight="1">
      <c r="A595" t="b">
        <v>1</v>
      </c>
      <c r="B595" t="s">
        <v>4870</v>
      </c>
      <c r="C595" t="s">
        <v>1951</v>
      </c>
      <c r="D595" t="s">
        <v>4871</v>
      </c>
      <c r="E595" t="s">
        <v>1160</v>
      </c>
      <c r="F595" t="s">
        <v>1162</v>
      </c>
      <c r="G595" t="s">
        <v>1161</v>
      </c>
      <c r="H595" t="s">
        <v>4887</v>
      </c>
      <c r="I595" t="s">
        <v>2451</v>
      </c>
      <c r="J595" t="s">
        <v>1955</v>
      </c>
      <c r="K595" t="s">
        <v>2467</v>
      </c>
      <c r="L595" t="s">
        <v>2478</v>
      </c>
      <c r="M595" t="s">
        <v>4883</v>
      </c>
      <c r="N595" t="s">
        <v>4884</v>
      </c>
      <c r="O595" t="s">
        <v>1974</v>
      </c>
      <c r="P595" t="s">
        <v>4875</v>
      </c>
      <c r="Q595" t="s">
        <v>38</v>
      </c>
      <c r="R595" t="s">
        <v>4876</v>
      </c>
      <c r="S595" s="34">
        <v>39850</v>
      </c>
      <c r="T595" s="34">
        <v>40717</v>
      </c>
      <c r="U595" t="s">
        <v>1963</v>
      </c>
      <c r="V595" s="13">
        <v>168</v>
      </c>
      <c r="W595">
        <v>472</v>
      </c>
      <c r="X595">
        <v>3</v>
      </c>
      <c r="Y595" s="54">
        <v>0.6</v>
      </c>
      <c r="Z595" t="s">
        <v>4877</v>
      </c>
      <c r="AM595" t="s">
        <v>1978</v>
      </c>
      <c r="AN595" t="s">
        <v>2007</v>
      </c>
      <c r="AO595" t="s">
        <v>2008</v>
      </c>
      <c r="AP595" t="s">
        <v>2053</v>
      </c>
      <c r="AQ595" t="s">
        <v>4878</v>
      </c>
    </row>
    <row r="596" spans="1:43" ht="23.9" customHeight="1">
      <c r="A596" t="b">
        <v>1</v>
      </c>
      <c r="B596" t="s">
        <v>4870</v>
      </c>
      <c r="C596" t="s">
        <v>1951</v>
      </c>
      <c r="D596" t="s">
        <v>4871</v>
      </c>
      <c r="E596" t="s">
        <v>1160</v>
      </c>
      <c r="F596" t="s">
        <v>1162</v>
      </c>
      <c r="G596" t="s">
        <v>1161</v>
      </c>
      <c r="H596" t="s">
        <v>4888</v>
      </c>
      <c r="I596" t="s">
        <v>2451</v>
      </c>
      <c r="J596" t="s">
        <v>1955</v>
      </c>
      <c r="K596" t="s">
        <v>2463</v>
      </c>
      <c r="L596" t="s">
        <v>4843</v>
      </c>
      <c r="M596" t="s">
        <v>4873</v>
      </c>
      <c r="N596" t="s">
        <v>4874</v>
      </c>
      <c r="O596" t="s">
        <v>1974</v>
      </c>
      <c r="P596" t="s">
        <v>4875</v>
      </c>
      <c r="Q596" t="s">
        <v>38</v>
      </c>
      <c r="R596" t="s">
        <v>4876</v>
      </c>
      <c r="S596" s="34">
        <v>39850</v>
      </c>
      <c r="T596" s="34">
        <v>40717</v>
      </c>
      <c r="U596" t="s">
        <v>1963</v>
      </c>
      <c r="V596" s="13">
        <v>280</v>
      </c>
      <c r="W596">
        <v>197</v>
      </c>
      <c r="X596">
        <v>1</v>
      </c>
      <c r="Y596" s="54">
        <v>0.5</v>
      </c>
      <c r="Z596" t="s">
        <v>4877</v>
      </c>
      <c r="AM596" t="s">
        <v>1978</v>
      </c>
      <c r="AN596" t="s">
        <v>2007</v>
      </c>
      <c r="AO596" t="s">
        <v>2008</v>
      </c>
      <c r="AP596" t="s">
        <v>2053</v>
      </c>
      <c r="AQ596" t="s">
        <v>4878</v>
      </c>
    </row>
    <row r="597" spans="1:43" ht="23.9" customHeight="1">
      <c r="A597" t="b">
        <v>1</v>
      </c>
      <c r="B597" t="s">
        <v>4870</v>
      </c>
      <c r="C597" t="s">
        <v>1951</v>
      </c>
      <c r="D597" t="s">
        <v>4871</v>
      </c>
      <c r="E597" t="s">
        <v>1160</v>
      </c>
      <c r="F597" t="s">
        <v>1162</v>
      </c>
      <c r="G597" t="s">
        <v>1161</v>
      </c>
      <c r="H597" t="s">
        <v>4889</v>
      </c>
      <c r="I597" t="s">
        <v>2451</v>
      </c>
      <c r="J597" t="s">
        <v>1955</v>
      </c>
      <c r="K597" t="s">
        <v>3180</v>
      </c>
      <c r="L597" t="s">
        <v>4843</v>
      </c>
      <c r="M597" t="s">
        <v>4880</v>
      </c>
      <c r="N597" t="s">
        <v>4881</v>
      </c>
      <c r="O597" t="s">
        <v>1974</v>
      </c>
      <c r="P597" t="s">
        <v>4875</v>
      </c>
      <c r="Q597" t="s">
        <v>38</v>
      </c>
      <c r="R597" t="s">
        <v>4876</v>
      </c>
      <c r="S597" s="34">
        <v>39850</v>
      </c>
      <c r="T597" s="34">
        <v>40717</v>
      </c>
      <c r="U597" t="s">
        <v>1963</v>
      </c>
      <c r="V597" s="13">
        <v>280</v>
      </c>
      <c r="W597">
        <v>237</v>
      </c>
      <c r="X597">
        <v>0</v>
      </c>
      <c r="Y597" s="54">
        <v>0</v>
      </c>
      <c r="Z597" t="s">
        <v>4877</v>
      </c>
      <c r="AM597" t="s">
        <v>1978</v>
      </c>
      <c r="AN597" t="s">
        <v>2007</v>
      </c>
      <c r="AO597" t="s">
        <v>2008</v>
      </c>
      <c r="AP597" t="s">
        <v>2053</v>
      </c>
      <c r="AQ597" t="s">
        <v>4878</v>
      </c>
    </row>
    <row r="598" spans="1:43" ht="23.9" customHeight="1">
      <c r="A598" t="b">
        <v>1</v>
      </c>
      <c r="B598" t="s">
        <v>4870</v>
      </c>
      <c r="C598" t="s">
        <v>1951</v>
      </c>
      <c r="D598" t="s">
        <v>4871</v>
      </c>
      <c r="E598" t="s">
        <v>1160</v>
      </c>
      <c r="F598" t="s">
        <v>1162</v>
      </c>
      <c r="G598" t="s">
        <v>1161</v>
      </c>
      <c r="H598" t="s">
        <v>4890</v>
      </c>
      <c r="I598" t="s">
        <v>2451</v>
      </c>
      <c r="J598" t="s">
        <v>1955</v>
      </c>
      <c r="K598" t="s">
        <v>2467</v>
      </c>
      <c r="L598" t="s">
        <v>4843</v>
      </c>
      <c r="M598" t="s">
        <v>4883</v>
      </c>
      <c r="N598" t="s">
        <v>4884</v>
      </c>
      <c r="O598" t="s">
        <v>1974</v>
      </c>
      <c r="P598" t="s">
        <v>4875</v>
      </c>
      <c r="Q598" t="s">
        <v>38</v>
      </c>
      <c r="R598" t="s">
        <v>4876</v>
      </c>
      <c r="S598" s="34">
        <v>39850</v>
      </c>
      <c r="T598" s="34">
        <v>40717</v>
      </c>
      <c r="U598" t="s">
        <v>1963</v>
      </c>
      <c r="V598" s="13">
        <v>280</v>
      </c>
      <c r="W598">
        <v>200</v>
      </c>
      <c r="X598">
        <v>0</v>
      </c>
      <c r="Y598" s="54">
        <v>0</v>
      </c>
      <c r="Z598" t="s">
        <v>4877</v>
      </c>
      <c r="AM598" t="s">
        <v>1978</v>
      </c>
      <c r="AN598" t="s">
        <v>2007</v>
      </c>
      <c r="AO598" t="s">
        <v>2008</v>
      </c>
      <c r="AP598" t="s">
        <v>2053</v>
      </c>
      <c r="AQ598" t="s">
        <v>4878</v>
      </c>
    </row>
    <row r="599" spans="1:43" ht="23.9" customHeight="1">
      <c r="A599" t="b">
        <v>1</v>
      </c>
      <c r="B599" t="s">
        <v>4870</v>
      </c>
      <c r="C599" t="s">
        <v>1951</v>
      </c>
      <c r="D599" t="s">
        <v>4871</v>
      </c>
      <c r="E599" t="s">
        <v>1160</v>
      </c>
      <c r="F599" t="s">
        <v>1162</v>
      </c>
      <c r="G599" t="s">
        <v>1161</v>
      </c>
      <c r="H599" t="s">
        <v>4891</v>
      </c>
      <c r="I599" t="s">
        <v>2451</v>
      </c>
      <c r="J599" t="s">
        <v>1955</v>
      </c>
      <c r="K599" t="s">
        <v>2463</v>
      </c>
      <c r="L599" t="s">
        <v>4848</v>
      </c>
      <c r="M599" t="s">
        <v>4873</v>
      </c>
      <c r="N599" t="s">
        <v>4874</v>
      </c>
      <c r="O599" t="s">
        <v>1974</v>
      </c>
      <c r="P599" t="s">
        <v>4875</v>
      </c>
      <c r="Q599" t="s">
        <v>38</v>
      </c>
      <c r="R599" t="s">
        <v>4876</v>
      </c>
      <c r="S599" s="34">
        <v>39850</v>
      </c>
      <c r="T599" s="34">
        <v>40717</v>
      </c>
      <c r="U599" t="s">
        <v>1963</v>
      </c>
      <c r="V599" s="13">
        <v>392</v>
      </c>
      <c r="W599">
        <v>59</v>
      </c>
      <c r="X599">
        <v>2</v>
      </c>
      <c r="Y599" s="54">
        <v>3.4</v>
      </c>
      <c r="Z599" t="s">
        <v>4877</v>
      </c>
      <c r="AM599" t="s">
        <v>1978</v>
      </c>
      <c r="AN599" t="s">
        <v>2007</v>
      </c>
      <c r="AO599" t="s">
        <v>2008</v>
      </c>
      <c r="AP599" t="s">
        <v>2053</v>
      </c>
      <c r="AQ599" t="s">
        <v>4878</v>
      </c>
    </row>
    <row r="600" spans="1:43" ht="23.9" customHeight="1">
      <c r="A600" t="b">
        <v>1</v>
      </c>
      <c r="B600" t="s">
        <v>4870</v>
      </c>
      <c r="C600" t="s">
        <v>1951</v>
      </c>
      <c r="D600" t="s">
        <v>4871</v>
      </c>
      <c r="E600" t="s">
        <v>1160</v>
      </c>
      <c r="F600" t="s">
        <v>1162</v>
      </c>
      <c r="G600" t="s">
        <v>1161</v>
      </c>
      <c r="H600" t="s">
        <v>4892</v>
      </c>
      <c r="I600" t="s">
        <v>2451</v>
      </c>
      <c r="J600" t="s">
        <v>1955</v>
      </c>
      <c r="K600" t="s">
        <v>3180</v>
      </c>
      <c r="L600" t="s">
        <v>4848</v>
      </c>
      <c r="M600" t="s">
        <v>4880</v>
      </c>
      <c r="N600" t="s">
        <v>4881</v>
      </c>
      <c r="O600" t="s">
        <v>1974</v>
      </c>
      <c r="P600" t="s">
        <v>4875</v>
      </c>
      <c r="Q600" t="s">
        <v>38</v>
      </c>
      <c r="R600" t="s">
        <v>4876</v>
      </c>
      <c r="S600" s="34">
        <v>39850</v>
      </c>
      <c r="T600" s="34">
        <v>40717</v>
      </c>
      <c r="U600" t="s">
        <v>1963</v>
      </c>
      <c r="V600" s="13">
        <v>392</v>
      </c>
      <c r="W600">
        <v>63</v>
      </c>
      <c r="X600">
        <v>0</v>
      </c>
      <c r="Y600" s="54">
        <v>0</v>
      </c>
      <c r="Z600" t="s">
        <v>4877</v>
      </c>
      <c r="AM600" t="s">
        <v>1978</v>
      </c>
      <c r="AN600" t="s">
        <v>2007</v>
      </c>
      <c r="AO600" t="s">
        <v>2008</v>
      </c>
      <c r="AP600" t="s">
        <v>2053</v>
      </c>
      <c r="AQ600" t="s">
        <v>4878</v>
      </c>
    </row>
    <row r="601" spans="1:43" ht="23.9" customHeight="1">
      <c r="A601" t="b">
        <v>1</v>
      </c>
      <c r="B601" t="s">
        <v>4870</v>
      </c>
      <c r="C601" t="s">
        <v>1951</v>
      </c>
      <c r="D601" t="s">
        <v>4871</v>
      </c>
      <c r="E601" t="s">
        <v>1160</v>
      </c>
      <c r="F601" t="s">
        <v>1162</v>
      </c>
      <c r="G601" t="s">
        <v>1161</v>
      </c>
      <c r="H601" t="s">
        <v>4893</v>
      </c>
      <c r="I601" t="s">
        <v>2451</v>
      </c>
      <c r="J601" t="s">
        <v>1955</v>
      </c>
      <c r="K601" t="s">
        <v>2467</v>
      </c>
      <c r="L601" t="s">
        <v>4848</v>
      </c>
      <c r="M601" t="s">
        <v>4883</v>
      </c>
      <c r="N601" t="s">
        <v>4884</v>
      </c>
      <c r="O601" t="s">
        <v>1974</v>
      </c>
      <c r="P601" t="s">
        <v>4875</v>
      </c>
      <c r="Q601" t="s">
        <v>38</v>
      </c>
      <c r="R601" t="s">
        <v>4876</v>
      </c>
      <c r="S601" s="34">
        <v>39850</v>
      </c>
      <c r="T601" s="34">
        <v>40717</v>
      </c>
      <c r="U601" t="s">
        <v>1963</v>
      </c>
      <c r="V601" s="13">
        <v>392</v>
      </c>
      <c r="W601">
        <v>45</v>
      </c>
      <c r="X601">
        <v>1</v>
      </c>
      <c r="Y601" s="54">
        <v>2.2000000000000002</v>
      </c>
      <c r="Z601" t="s">
        <v>4877</v>
      </c>
      <c r="AM601" t="s">
        <v>1978</v>
      </c>
      <c r="AN601" t="s">
        <v>2007</v>
      </c>
      <c r="AO601" t="s">
        <v>2008</v>
      </c>
      <c r="AP601" t="s">
        <v>2053</v>
      </c>
      <c r="AQ601" t="s">
        <v>4878</v>
      </c>
    </row>
    <row r="602" spans="1:43" ht="23.9" customHeight="1">
      <c r="A602" t="b">
        <v>1</v>
      </c>
      <c r="B602" t="s">
        <v>4870</v>
      </c>
      <c r="C602" t="s">
        <v>1951</v>
      </c>
      <c r="D602" t="s">
        <v>4871</v>
      </c>
      <c r="E602" t="s">
        <v>1160</v>
      </c>
      <c r="F602" t="s">
        <v>1162</v>
      </c>
      <c r="G602" t="s">
        <v>1161</v>
      </c>
      <c r="H602" t="s">
        <v>4894</v>
      </c>
      <c r="I602" t="s">
        <v>2451</v>
      </c>
      <c r="J602" t="s">
        <v>1955</v>
      </c>
      <c r="K602" t="s">
        <v>2463</v>
      </c>
      <c r="L602" t="s">
        <v>4895</v>
      </c>
      <c r="M602" t="s">
        <v>4873</v>
      </c>
      <c r="N602" t="s">
        <v>4874</v>
      </c>
      <c r="O602" t="s">
        <v>1974</v>
      </c>
      <c r="P602" t="s">
        <v>4875</v>
      </c>
      <c r="Q602" t="s">
        <v>38</v>
      </c>
      <c r="R602" t="s">
        <v>4876</v>
      </c>
      <c r="S602" s="34">
        <v>39850</v>
      </c>
      <c r="T602" s="34">
        <v>40717</v>
      </c>
      <c r="U602" t="s">
        <v>1963</v>
      </c>
      <c r="V602" s="13">
        <v>784</v>
      </c>
      <c r="W602">
        <v>3</v>
      </c>
      <c r="X602">
        <v>0</v>
      </c>
      <c r="Y602" s="54">
        <v>0</v>
      </c>
      <c r="Z602" t="s">
        <v>4877</v>
      </c>
      <c r="AM602" t="s">
        <v>1978</v>
      </c>
      <c r="AN602" t="s">
        <v>2007</v>
      </c>
      <c r="AO602" t="s">
        <v>2008</v>
      </c>
      <c r="AP602" t="s">
        <v>2053</v>
      </c>
      <c r="AQ602" t="s">
        <v>4878</v>
      </c>
    </row>
    <row r="603" spans="1:43" ht="23.9" customHeight="1">
      <c r="A603" t="b">
        <v>1</v>
      </c>
      <c r="B603" t="s">
        <v>4870</v>
      </c>
      <c r="C603" t="s">
        <v>1951</v>
      </c>
      <c r="D603" t="s">
        <v>4871</v>
      </c>
      <c r="E603" t="s">
        <v>1160</v>
      </c>
      <c r="F603" t="s">
        <v>1162</v>
      </c>
      <c r="G603" t="s">
        <v>1161</v>
      </c>
      <c r="H603" t="s">
        <v>4896</v>
      </c>
      <c r="I603" t="s">
        <v>2451</v>
      </c>
      <c r="J603" t="s">
        <v>1955</v>
      </c>
      <c r="K603" t="s">
        <v>3180</v>
      </c>
      <c r="L603" t="s">
        <v>4895</v>
      </c>
      <c r="M603" t="s">
        <v>4880</v>
      </c>
      <c r="N603" t="s">
        <v>4881</v>
      </c>
      <c r="O603" t="s">
        <v>1974</v>
      </c>
      <c r="P603" t="s">
        <v>4875</v>
      </c>
      <c r="Q603" t="s">
        <v>38</v>
      </c>
      <c r="R603" t="s">
        <v>4876</v>
      </c>
      <c r="S603" s="34">
        <v>39850</v>
      </c>
      <c r="T603" s="34">
        <v>40717</v>
      </c>
      <c r="U603" t="s">
        <v>1963</v>
      </c>
      <c r="V603" s="13">
        <v>784</v>
      </c>
      <c r="W603">
        <v>5</v>
      </c>
      <c r="X603">
        <v>0</v>
      </c>
      <c r="Y603" s="54">
        <v>0</v>
      </c>
      <c r="Z603" t="s">
        <v>4877</v>
      </c>
      <c r="AM603" t="s">
        <v>1978</v>
      </c>
      <c r="AN603" t="s">
        <v>2007</v>
      </c>
      <c r="AO603" t="s">
        <v>2008</v>
      </c>
      <c r="AP603" t="s">
        <v>2053</v>
      </c>
      <c r="AQ603" t="s">
        <v>4878</v>
      </c>
    </row>
    <row r="604" spans="1:43" ht="23.9" customHeight="1">
      <c r="A604" t="b">
        <v>1</v>
      </c>
      <c r="B604" t="s">
        <v>4870</v>
      </c>
      <c r="C604" t="s">
        <v>1951</v>
      </c>
      <c r="D604" t="s">
        <v>4871</v>
      </c>
      <c r="E604" t="s">
        <v>1160</v>
      </c>
      <c r="F604" t="s">
        <v>1162</v>
      </c>
      <c r="G604" t="s">
        <v>1161</v>
      </c>
      <c r="H604" t="s">
        <v>4897</v>
      </c>
      <c r="I604" t="s">
        <v>2451</v>
      </c>
      <c r="J604" t="s">
        <v>1955</v>
      </c>
      <c r="K604" t="s">
        <v>2467</v>
      </c>
      <c r="L604" t="s">
        <v>4895</v>
      </c>
      <c r="M604" t="s">
        <v>4883</v>
      </c>
      <c r="N604" t="s">
        <v>4884</v>
      </c>
      <c r="O604" t="s">
        <v>1974</v>
      </c>
      <c r="P604" t="s">
        <v>4875</v>
      </c>
      <c r="Q604" t="s">
        <v>38</v>
      </c>
      <c r="R604" t="s">
        <v>4876</v>
      </c>
      <c r="S604" s="34">
        <v>39850</v>
      </c>
      <c r="T604" s="34">
        <v>40717</v>
      </c>
      <c r="U604" t="s">
        <v>1963</v>
      </c>
      <c r="V604" s="13">
        <v>784</v>
      </c>
      <c r="W604">
        <v>1</v>
      </c>
      <c r="X604">
        <v>0</v>
      </c>
      <c r="Y604" s="54">
        <v>0</v>
      </c>
      <c r="Z604" t="s">
        <v>4877</v>
      </c>
      <c r="AM604" t="s">
        <v>1978</v>
      </c>
      <c r="AN604" t="s">
        <v>2007</v>
      </c>
      <c r="AO604" t="s">
        <v>2008</v>
      </c>
      <c r="AP604" t="s">
        <v>2053</v>
      </c>
      <c r="AQ604" t="s">
        <v>4878</v>
      </c>
    </row>
    <row r="605" spans="1:43" ht="23.9" customHeight="1">
      <c r="A605" t="b">
        <v>1</v>
      </c>
      <c r="B605" t="s">
        <v>4870</v>
      </c>
      <c r="C605" t="s">
        <v>1951</v>
      </c>
      <c r="D605" t="s">
        <v>4871</v>
      </c>
      <c r="E605" t="s">
        <v>1160</v>
      </c>
      <c r="F605" t="s">
        <v>1162</v>
      </c>
      <c r="G605" t="s">
        <v>1161</v>
      </c>
      <c r="H605" t="s">
        <v>4898</v>
      </c>
      <c r="I605" t="s">
        <v>2451</v>
      </c>
      <c r="J605" t="s">
        <v>1955</v>
      </c>
      <c r="K605" t="s">
        <v>2463</v>
      </c>
      <c r="L605" t="s">
        <v>4899</v>
      </c>
      <c r="M605" t="s">
        <v>4873</v>
      </c>
      <c r="N605" t="s">
        <v>4874</v>
      </c>
      <c r="O605" t="s">
        <v>1974</v>
      </c>
      <c r="P605" t="s">
        <v>4875</v>
      </c>
      <c r="Q605" t="s">
        <v>38</v>
      </c>
      <c r="R605" t="s">
        <v>4876</v>
      </c>
      <c r="S605" s="34">
        <v>39850</v>
      </c>
      <c r="T605" s="34">
        <v>40717</v>
      </c>
      <c r="U605" t="s">
        <v>1963</v>
      </c>
      <c r="V605" s="13">
        <v>784</v>
      </c>
      <c r="W605">
        <v>402</v>
      </c>
      <c r="X605">
        <v>2</v>
      </c>
      <c r="Y605" s="54">
        <v>0.5</v>
      </c>
      <c r="Z605" t="s">
        <v>4877</v>
      </c>
      <c r="AM605" t="s">
        <v>1978</v>
      </c>
      <c r="AN605" t="s">
        <v>2007</v>
      </c>
      <c r="AO605" t="s">
        <v>2008</v>
      </c>
      <c r="AP605" t="s">
        <v>2053</v>
      </c>
      <c r="AQ605" t="s">
        <v>4878</v>
      </c>
    </row>
    <row r="606" spans="1:43" ht="23.9" customHeight="1">
      <c r="A606" t="b">
        <v>1</v>
      </c>
      <c r="B606" t="s">
        <v>4870</v>
      </c>
      <c r="C606" t="s">
        <v>1951</v>
      </c>
      <c r="D606" t="s">
        <v>4871</v>
      </c>
      <c r="E606" t="s">
        <v>1160</v>
      </c>
      <c r="F606" t="s">
        <v>1162</v>
      </c>
      <c r="G606" t="s">
        <v>1161</v>
      </c>
      <c r="H606" t="s">
        <v>4900</v>
      </c>
      <c r="I606" t="s">
        <v>2451</v>
      </c>
      <c r="J606" t="s">
        <v>1955</v>
      </c>
      <c r="K606" t="s">
        <v>3180</v>
      </c>
      <c r="L606" t="s">
        <v>4899</v>
      </c>
      <c r="M606" t="s">
        <v>4880</v>
      </c>
      <c r="N606" t="s">
        <v>4881</v>
      </c>
      <c r="O606" t="s">
        <v>1974</v>
      </c>
      <c r="P606" t="s">
        <v>4875</v>
      </c>
      <c r="Q606" t="s">
        <v>38</v>
      </c>
      <c r="R606" t="s">
        <v>4876</v>
      </c>
      <c r="S606" s="34">
        <v>39850</v>
      </c>
      <c r="T606" s="34">
        <v>40717</v>
      </c>
      <c r="U606" t="s">
        <v>1963</v>
      </c>
      <c r="V606" s="13">
        <v>784</v>
      </c>
      <c r="W606">
        <v>641</v>
      </c>
      <c r="X606">
        <v>2</v>
      </c>
      <c r="Y606" s="54">
        <v>0.3</v>
      </c>
      <c r="Z606" t="s">
        <v>4877</v>
      </c>
      <c r="AM606" t="s">
        <v>1978</v>
      </c>
      <c r="AN606" t="s">
        <v>2007</v>
      </c>
      <c r="AO606" t="s">
        <v>2008</v>
      </c>
      <c r="AP606" t="s">
        <v>2053</v>
      </c>
      <c r="AQ606" t="s">
        <v>4878</v>
      </c>
    </row>
    <row r="607" spans="1:43" ht="23.9" customHeight="1">
      <c r="A607" t="b">
        <v>1</v>
      </c>
      <c r="B607" t="s">
        <v>4870</v>
      </c>
      <c r="C607" t="s">
        <v>1951</v>
      </c>
      <c r="D607" t="s">
        <v>4871</v>
      </c>
      <c r="E607" t="s">
        <v>1160</v>
      </c>
      <c r="F607" t="s">
        <v>1162</v>
      </c>
      <c r="G607" t="s">
        <v>1161</v>
      </c>
      <c r="H607" t="s">
        <v>4901</v>
      </c>
      <c r="I607" t="s">
        <v>2451</v>
      </c>
      <c r="J607" t="s">
        <v>1955</v>
      </c>
      <c r="K607" t="s">
        <v>2467</v>
      </c>
      <c r="L607" t="s">
        <v>4899</v>
      </c>
      <c r="M607" t="s">
        <v>4883</v>
      </c>
      <c r="N607" t="s">
        <v>4884</v>
      </c>
      <c r="O607" t="s">
        <v>1974</v>
      </c>
      <c r="P607" t="s">
        <v>4875</v>
      </c>
      <c r="Q607" t="s">
        <v>38</v>
      </c>
      <c r="R607" t="s">
        <v>4876</v>
      </c>
      <c r="S607" s="34">
        <v>39850</v>
      </c>
      <c r="T607" s="34">
        <v>40717</v>
      </c>
      <c r="U607" t="s">
        <v>1963</v>
      </c>
      <c r="V607" s="13">
        <v>784</v>
      </c>
      <c r="W607">
        <v>605</v>
      </c>
      <c r="X607">
        <v>5</v>
      </c>
      <c r="Y607" s="54">
        <v>0.8</v>
      </c>
      <c r="Z607" t="s">
        <v>4877</v>
      </c>
      <c r="AM607" t="s">
        <v>1978</v>
      </c>
      <c r="AN607" t="s">
        <v>2007</v>
      </c>
      <c r="AO607" t="s">
        <v>2008</v>
      </c>
      <c r="AP607" t="s">
        <v>2053</v>
      </c>
      <c r="AQ607" t="s">
        <v>4878</v>
      </c>
    </row>
    <row r="608" spans="1:43" ht="23.9" customHeight="1">
      <c r="A608" t="b">
        <v>0</v>
      </c>
      <c r="B608" t="s">
        <v>4902</v>
      </c>
      <c r="C608" t="s">
        <v>1951</v>
      </c>
      <c r="D608" t="s">
        <v>4903</v>
      </c>
      <c r="E608" t="s">
        <v>669</v>
      </c>
      <c r="F608" t="s">
        <v>671</v>
      </c>
      <c r="G608" t="s">
        <v>670</v>
      </c>
      <c r="H608" t="s">
        <v>4904</v>
      </c>
      <c r="I608" t="s">
        <v>2200</v>
      </c>
      <c r="J608" t="s">
        <v>1955</v>
      </c>
      <c r="K608" t="s">
        <v>4905</v>
      </c>
      <c r="L608" t="s">
        <v>2160</v>
      </c>
      <c r="M608" t="s">
        <v>4906</v>
      </c>
      <c r="N608" t="s">
        <v>4907</v>
      </c>
      <c r="O608" t="s">
        <v>1960</v>
      </c>
      <c r="P608" t="s">
        <v>4908</v>
      </c>
      <c r="Q608" t="s">
        <v>38</v>
      </c>
      <c r="R608" t="s">
        <v>4909</v>
      </c>
      <c r="S608" s="34">
        <v>39873</v>
      </c>
      <c r="T608" s="34">
        <v>41671</v>
      </c>
      <c r="U608" t="s">
        <v>1963</v>
      </c>
      <c r="V608" s="13">
        <v>1825</v>
      </c>
      <c r="W608">
        <v>11</v>
      </c>
      <c r="X608">
        <v>1</v>
      </c>
      <c r="Y608" s="54">
        <v>9.0909090910000003</v>
      </c>
      <c r="AJ608" t="s">
        <v>4910</v>
      </c>
      <c r="AM608" t="s">
        <v>1978</v>
      </c>
      <c r="AN608" t="s">
        <v>1979</v>
      </c>
      <c r="AO608" t="s">
        <v>1980</v>
      </c>
      <c r="AQ608" t="s">
        <v>4911</v>
      </c>
    </row>
    <row r="609" spans="1:43" ht="23.9" customHeight="1">
      <c r="A609" t="b">
        <v>0</v>
      </c>
      <c r="B609" t="s">
        <v>4902</v>
      </c>
      <c r="C609" t="s">
        <v>1951</v>
      </c>
      <c r="D609" t="s">
        <v>4903</v>
      </c>
      <c r="E609" t="s">
        <v>669</v>
      </c>
      <c r="F609" t="s">
        <v>671</v>
      </c>
      <c r="G609" t="s">
        <v>670</v>
      </c>
      <c r="H609" t="s">
        <v>4912</v>
      </c>
      <c r="I609" t="s">
        <v>2200</v>
      </c>
      <c r="J609" t="s">
        <v>1955</v>
      </c>
      <c r="K609" t="s">
        <v>4913</v>
      </c>
      <c r="L609" t="s">
        <v>2160</v>
      </c>
      <c r="M609" t="s">
        <v>4914</v>
      </c>
      <c r="N609" t="s">
        <v>4915</v>
      </c>
      <c r="O609" t="s">
        <v>1960</v>
      </c>
      <c r="P609" t="s">
        <v>4908</v>
      </c>
      <c r="Q609" t="s">
        <v>38</v>
      </c>
      <c r="R609" t="s">
        <v>4909</v>
      </c>
      <c r="S609" s="34">
        <v>39873</v>
      </c>
      <c r="T609" s="34">
        <v>41671</v>
      </c>
      <c r="U609" t="s">
        <v>1963</v>
      </c>
      <c r="V609" s="13">
        <v>1825</v>
      </c>
      <c r="W609">
        <v>20</v>
      </c>
      <c r="X609">
        <v>4</v>
      </c>
      <c r="Y609" s="54">
        <v>20</v>
      </c>
      <c r="AJ609" t="s">
        <v>4916</v>
      </c>
      <c r="AM609" t="s">
        <v>1978</v>
      </c>
      <c r="AN609" t="s">
        <v>1979</v>
      </c>
      <c r="AO609" t="s">
        <v>1980</v>
      </c>
      <c r="AQ609" t="s">
        <v>4911</v>
      </c>
    </row>
    <row r="610" spans="1:43" ht="23.9" customHeight="1">
      <c r="A610" t="b">
        <v>1</v>
      </c>
      <c r="B610" t="s">
        <v>4917</v>
      </c>
      <c r="C610" t="s">
        <v>1951</v>
      </c>
      <c r="D610" t="s">
        <v>4918</v>
      </c>
      <c r="E610" t="s">
        <v>1100</v>
      </c>
      <c r="F610" t="s">
        <v>1102</v>
      </c>
      <c r="G610" t="s">
        <v>1101</v>
      </c>
      <c r="H610" t="s">
        <v>4919</v>
      </c>
      <c r="I610" t="s">
        <v>4088</v>
      </c>
      <c r="J610" t="s">
        <v>1955</v>
      </c>
      <c r="K610" t="s">
        <v>4920</v>
      </c>
      <c r="L610" t="s">
        <v>4921</v>
      </c>
      <c r="M610" t="s">
        <v>4922</v>
      </c>
      <c r="N610" t="s">
        <v>1959</v>
      </c>
      <c r="O610" t="s">
        <v>1974</v>
      </c>
      <c r="P610" t="s">
        <v>4923</v>
      </c>
      <c r="Q610" t="s">
        <v>38</v>
      </c>
      <c r="R610" t="s">
        <v>4924</v>
      </c>
      <c r="S610" s="34">
        <v>39873</v>
      </c>
      <c r="T610" s="34">
        <v>41640</v>
      </c>
      <c r="U610" t="s">
        <v>1977</v>
      </c>
      <c r="V610" s="13">
        <v>547</v>
      </c>
      <c r="W610">
        <v>21</v>
      </c>
      <c r="X610">
        <v>0</v>
      </c>
      <c r="Y610" s="54">
        <v>0</v>
      </c>
      <c r="AM610" t="s">
        <v>4925</v>
      </c>
      <c r="AN610" t="s">
        <v>1979</v>
      </c>
      <c r="AP610" t="s">
        <v>2053</v>
      </c>
      <c r="AQ610" t="s">
        <v>4926</v>
      </c>
    </row>
    <row r="611" spans="1:43" ht="23.9" customHeight="1">
      <c r="A611" t="b">
        <v>1</v>
      </c>
      <c r="B611" t="s">
        <v>4917</v>
      </c>
      <c r="C611" t="s">
        <v>1951</v>
      </c>
      <c r="D611" t="s">
        <v>4918</v>
      </c>
      <c r="E611" t="s">
        <v>1100</v>
      </c>
      <c r="F611" t="s">
        <v>1102</v>
      </c>
      <c r="G611" t="s">
        <v>1101</v>
      </c>
      <c r="H611" t="s">
        <v>4927</v>
      </c>
      <c r="I611" t="s">
        <v>4088</v>
      </c>
      <c r="J611" t="s">
        <v>1955</v>
      </c>
      <c r="K611" t="s">
        <v>4928</v>
      </c>
      <c r="L611" t="s">
        <v>4921</v>
      </c>
      <c r="M611" t="s">
        <v>4929</v>
      </c>
      <c r="N611" t="s">
        <v>1959</v>
      </c>
      <c r="O611" t="s">
        <v>1974</v>
      </c>
      <c r="P611" t="s">
        <v>4923</v>
      </c>
      <c r="Q611" t="s">
        <v>38</v>
      </c>
      <c r="R611" t="s">
        <v>4924</v>
      </c>
      <c r="S611" s="34">
        <v>39873</v>
      </c>
      <c r="T611" s="34">
        <v>41640</v>
      </c>
      <c r="U611" t="s">
        <v>1977</v>
      </c>
      <c r="V611" s="13">
        <v>547</v>
      </c>
      <c r="W611">
        <v>10</v>
      </c>
      <c r="X611">
        <v>0</v>
      </c>
      <c r="Y611" s="54">
        <v>0</v>
      </c>
      <c r="AM611" t="s">
        <v>4925</v>
      </c>
      <c r="AN611" t="s">
        <v>1979</v>
      </c>
      <c r="AP611" t="s">
        <v>2053</v>
      </c>
      <c r="AQ611" t="s">
        <v>4926</v>
      </c>
    </row>
    <row r="612" spans="1:43" ht="23.9" customHeight="1">
      <c r="A612" t="b">
        <v>1</v>
      </c>
      <c r="B612" t="s">
        <v>4917</v>
      </c>
      <c r="C612" t="s">
        <v>1951</v>
      </c>
      <c r="D612" t="s">
        <v>4918</v>
      </c>
      <c r="E612" t="s">
        <v>1100</v>
      </c>
      <c r="F612" t="s">
        <v>1102</v>
      </c>
      <c r="G612" t="s">
        <v>1101</v>
      </c>
      <c r="H612" t="s">
        <v>4930</v>
      </c>
      <c r="I612" t="s">
        <v>4088</v>
      </c>
      <c r="J612" t="s">
        <v>1955</v>
      </c>
      <c r="K612" t="s">
        <v>4931</v>
      </c>
      <c r="L612" t="s">
        <v>4921</v>
      </c>
      <c r="M612" t="s">
        <v>4922</v>
      </c>
      <c r="N612" t="s">
        <v>1959</v>
      </c>
      <c r="O612" t="s">
        <v>1974</v>
      </c>
      <c r="P612" t="s">
        <v>4923</v>
      </c>
      <c r="Q612" t="s">
        <v>38</v>
      </c>
      <c r="R612" t="s">
        <v>4924</v>
      </c>
      <c r="S612" s="34">
        <v>39873</v>
      </c>
      <c r="T612" s="34">
        <v>41640</v>
      </c>
      <c r="U612" t="s">
        <v>1977</v>
      </c>
      <c r="V612" s="13">
        <v>547</v>
      </c>
      <c r="W612">
        <v>3</v>
      </c>
      <c r="X612">
        <v>0</v>
      </c>
      <c r="Y612" s="54">
        <v>0</v>
      </c>
      <c r="AM612" t="s">
        <v>4925</v>
      </c>
      <c r="AN612" t="s">
        <v>1979</v>
      </c>
      <c r="AP612" t="s">
        <v>2053</v>
      </c>
      <c r="AQ612" t="s">
        <v>4926</v>
      </c>
    </row>
    <row r="613" spans="1:43" ht="23.9" customHeight="1">
      <c r="A613" t="b">
        <v>1</v>
      </c>
      <c r="B613" t="s">
        <v>4917</v>
      </c>
      <c r="C613" t="s">
        <v>1951</v>
      </c>
      <c r="D613" t="s">
        <v>4918</v>
      </c>
      <c r="E613" t="s">
        <v>1100</v>
      </c>
      <c r="F613" t="s">
        <v>1102</v>
      </c>
      <c r="G613" t="s">
        <v>1101</v>
      </c>
      <c r="H613" t="s">
        <v>4932</v>
      </c>
      <c r="I613" t="s">
        <v>4088</v>
      </c>
      <c r="J613" t="s">
        <v>1955</v>
      </c>
      <c r="K613" t="s">
        <v>4933</v>
      </c>
      <c r="L613" t="s">
        <v>4921</v>
      </c>
      <c r="M613" t="s">
        <v>4929</v>
      </c>
      <c r="N613" t="s">
        <v>1959</v>
      </c>
      <c r="O613" t="s">
        <v>1974</v>
      </c>
      <c r="P613" t="s">
        <v>4923</v>
      </c>
      <c r="Q613" t="s">
        <v>38</v>
      </c>
      <c r="R613" t="s">
        <v>4924</v>
      </c>
      <c r="S613" s="34">
        <v>39873</v>
      </c>
      <c r="T613" s="34">
        <v>41640</v>
      </c>
      <c r="U613" t="s">
        <v>1977</v>
      </c>
      <c r="V613" s="13">
        <v>547</v>
      </c>
      <c r="W613">
        <v>6</v>
      </c>
      <c r="X613">
        <v>0</v>
      </c>
      <c r="Y613" s="54">
        <v>0</v>
      </c>
      <c r="AM613" t="s">
        <v>4925</v>
      </c>
      <c r="AN613" t="s">
        <v>1979</v>
      </c>
      <c r="AP613" t="s">
        <v>2053</v>
      </c>
      <c r="AQ613" t="s">
        <v>4926</v>
      </c>
    </row>
    <row r="614" spans="1:43" ht="23.9" customHeight="1">
      <c r="A614" t="b">
        <v>0</v>
      </c>
      <c r="B614" t="s">
        <v>4934</v>
      </c>
      <c r="C614" t="s">
        <v>1951</v>
      </c>
      <c r="D614" t="s">
        <v>4935</v>
      </c>
      <c r="E614" t="s">
        <v>170</v>
      </c>
      <c r="F614" t="s">
        <v>172</v>
      </c>
      <c r="G614" t="s">
        <v>171</v>
      </c>
      <c r="H614" t="s">
        <v>4936</v>
      </c>
      <c r="I614" t="s">
        <v>2557</v>
      </c>
      <c r="J614" t="s">
        <v>2175</v>
      </c>
      <c r="K614" t="s">
        <v>2558</v>
      </c>
      <c r="L614" t="s">
        <v>4937</v>
      </c>
      <c r="M614" t="s">
        <v>4938</v>
      </c>
      <c r="N614" t="s">
        <v>4939</v>
      </c>
      <c r="O614" t="s">
        <v>1960</v>
      </c>
      <c r="P614" t="s">
        <v>2942</v>
      </c>
      <c r="Q614" t="s">
        <v>38</v>
      </c>
      <c r="R614" t="s">
        <v>4940</v>
      </c>
      <c r="S614" s="34">
        <v>41661</v>
      </c>
      <c r="T614" s="34">
        <v>43476</v>
      </c>
      <c r="U614" t="s">
        <v>1963</v>
      </c>
      <c r="V614" s="13">
        <v>0</v>
      </c>
      <c r="W614">
        <v>135</v>
      </c>
      <c r="X614">
        <v>9</v>
      </c>
      <c r="Y614" s="54">
        <v>7.4</v>
      </c>
      <c r="AM614" t="s">
        <v>1978</v>
      </c>
      <c r="AO614" t="s">
        <v>1980</v>
      </c>
      <c r="AQ614" t="s">
        <v>4941</v>
      </c>
    </row>
    <row r="615" spans="1:43" ht="23.9" customHeight="1">
      <c r="A615" t="b">
        <v>1</v>
      </c>
      <c r="B615" t="s">
        <v>4942</v>
      </c>
      <c r="C615" t="s">
        <v>1951</v>
      </c>
      <c r="D615" t="s">
        <v>4943</v>
      </c>
      <c r="E615" t="s">
        <v>814</v>
      </c>
      <c r="F615" t="s">
        <v>816</v>
      </c>
      <c r="G615" t="s">
        <v>815</v>
      </c>
      <c r="H615" t="s">
        <v>4944</v>
      </c>
      <c r="I615" t="s">
        <v>2036</v>
      </c>
      <c r="J615" t="s">
        <v>1955</v>
      </c>
      <c r="K615" t="s">
        <v>4945</v>
      </c>
      <c r="L615" t="s">
        <v>4946</v>
      </c>
      <c r="M615" t="s">
        <v>4947</v>
      </c>
      <c r="N615" t="s">
        <v>4948</v>
      </c>
      <c r="O615" t="s">
        <v>1974</v>
      </c>
      <c r="P615" t="s">
        <v>2028</v>
      </c>
      <c r="Q615" t="s">
        <v>4949</v>
      </c>
      <c r="R615" t="s">
        <v>4950</v>
      </c>
      <c r="S615" s="34">
        <v>41598</v>
      </c>
      <c r="T615" s="34">
        <v>42561</v>
      </c>
      <c r="U615" t="s">
        <v>1977</v>
      </c>
      <c r="V615" s="13">
        <v>7</v>
      </c>
      <c r="W615">
        <v>97</v>
      </c>
      <c r="X615">
        <v>7</v>
      </c>
      <c r="Y615" s="54">
        <v>7.2164948449999997</v>
      </c>
      <c r="Z615" t="s">
        <v>4646</v>
      </c>
      <c r="AD615" t="s">
        <v>30</v>
      </c>
      <c r="AG615">
        <v>7</v>
      </c>
      <c r="AH615">
        <v>0</v>
      </c>
      <c r="AI615">
        <v>0</v>
      </c>
      <c r="AM615" t="s">
        <v>1978</v>
      </c>
      <c r="AO615" t="s">
        <v>1980</v>
      </c>
      <c r="AQ615" t="s">
        <v>4951</v>
      </c>
    </row>
    <row r="616" spans="1:43" ht="23.9" customHeight="1">
      <c r="A616" t="b">
        <v>0</v>
      </c>
      <c r="B616" t="s">
        <v>4952</v>
      </c>
      <c r="C616" t="s">
        <v>1951</v>
      </c>
      <c r="D616" t="s">
        <v>4953</v>
      </c>
      <c r="E616" t="s">
        <v>669</v>
      </c>
      <c r="F616" t="s">
        <v>671</v>
      </c>
      <c r="G616" t="s">
        <v>670</v>
      </c>
      <c r="H616" t="s">
        <v>4954</v>
      </c>
      <c r="I616" t="s">
        <v>2200</v>
      </c>
      <c r="J616" t="s">
        <v>2175</v>
      </c>
      <c r="K616" t="s">
        <v>4955</v>
      </c>
      <c r="L616" t="s">
        <v>4956</v>
      </c>
      <c r="M616" t="s">
        <v>4957</v>
      </c>
      <c r="N616" t="s">
        <v>4958</v>
      </c>
      <c r="O616" t="s">
        <v>1960</v>
      </c>
      <c r="P616" t="s">
        <v>4959</v>
      </c>
      <c r="Q616" t="s">
        <v>38</v>
      </c>
      <c r="R616" t="s">
        <v>4960</v>
      </c>
      <c r="S616" s="34">
        <v>39934</v>
      </c>
      <c r="T616" s="34">
        <v>40787</v>
      </c>
      <c r="U616" t="s">
        <v>1963</v>
      </c>
      <c r="V616" s="13">
        <v>638</v>
      </c>
      <c r="W616">
        <v>24</v>
      </c>
      <c r="X616">
        <v>0</v>
      </c>
      <c r="Y616" s="54">
        <v>0</v>
      </c>
      <c r="AJ616" t="s">
        <v>4961</v>
      </c>
      <c r="AM616" t="s">
        <v>1978</v>
      </c>
      <c r="AO616" t="s">
        <v>1980</v>
      </c>
      <c r="AQ616" t="s">
        <v>4962</v>
      </c>
    </row>
    <row r="617" spans="1:43" ht="23.9" customHeight="1">
      <c r="A617" t="b">
        <v>0</v>
      </c>
      <c r="B617" t="s">
        <v>4952</v>
      </c>
      <c r="C617" t="s">
        <v>1951</v>
      </c>
      <c r="D617" t="s">
        <v>4953</v>
      </c>
      <c r="E617" t="s">
        <v>669</v>
      </c>
      <c r="F617" t="s">
        <v>671</v>
      </c>
      <c r="G617" t="s">
        <v>670</v>
      </c>
      <c r="H617" t="s">
        <v>4963</v>
      </c>
      <c r="I617" t="s">
        <v>2200</v>
      </c>
      <c r="J617" t="s">
        <v>2175</v>
      </c>
      <c r="K617" t="s">
        <v>4964</v>
      </c>
      <c r="L617" t="s">
        <v>4956</v>
      </c>
      <c r="M617" t="s">
        <v>4957</v>
      </c>
      <c r="N617" t="s">
        <v>4958</v>
      </c>
      <c r="O617" t="s">
        <v>1960</v>
      </c>
      <c r="P617" t="s">
        <v>4959</v>
      </c>
      <c r="Q617" t="s">
        <v>38</v>
      </c>
      <c r="R617" t="s">
        <v>4960</v>
      </c>
      <c r="S617" s="34">
        <v>39934</v>
      </c>
      <c r="T617" s="34">
        <v>40787</v>
      </c>
      <c r="U617" t="s">
        <v>1963</v>
      </c>
      <c r="V617" s="13">
        <v>638</v>
      </c>
      <c r="W617">
        <v>30</v>
      </c>
      <c r="X617">
        <v>0</v>
      </c>
      <c r="Y617" s="54">
        <v>0</v>
      </c>
      <c r="AJ617" t="s">
        <v>4965</v>
      </c>
      <c r="AM617" t="s">
        <v>1978</v>
      </c>
      <c r="AO617" t="s">
        <v>1980</v>
      </c>
      <c r="AQ617" t="s">
        <v>4962</v>
      </c>
    </row>
    <row r="618" spans="1:43" ht="23.9" customHeight="1">
      <c r="A618" t="b">
        <v>1</v>
      </c>
      <c r="B618" t="s">
        <v>4966</v>
      </c>
      <c r="C618" t="s">
        <v>1951</v>
      </c>
      <c r="D618" t="s">
        <v>4967</v>
      </c>
      <c r="E618" t="s">
        <v>669</v>
      </c>
      <c r="F618" t="s">
        <v>671</v>
      </c>
      <c r="G618" t="s">
        <v>670</v>
      </c>
      <c r="H618" t="s">
        <v>4968</v>
      </c>
      <c r="I618" t="s">
        <v>2200</v>
      </c>
      <c r="J618" t="s">
        <v>1955</v>
      </c>
      <c r="K618" t="s">
        <v>4969</v>
      </c>
      <c r="L618" t="s">
        <v>4970</v>
      </c>
      <c r="M618" t="s">
        <v>4971</v>
      </c>
      <c r="N618" t="s">
        <v>4972</v>
      </c>
      <c r="O618" t="s">
        <v>1960</v>
      </c>
      <c r="P618" t="s">
        <v>4765</v>
      </c>
      <c r="Q618" t="s">
        <v>4973</v>
      </c>
      <c r="R618" t="s">
        <v>4974</v>
      </c>
      <c r="S618" s="34">
        <v>39884</v>
      </c>
      <c r="T618" s="34">
        <v>43033</v>
      </c>
      <c r="U618" t="s">
        <v>1963</v>
      </c>
      <c r="V618" s="13">
        <v>1825</v>
      </c>
      <c r="W618">
        <v>179</v>
      </c>
      <c r="X618">
        <v>8</v>
      </c>
      <c r="Y618" s="54">
        <v>4.4692737429999996</v>
      </c>
      <c r="AA618" t="s">
        <v>4975</v>
      </c>
      <c r="AM618" t="s">
        <v>1978</v>
      </c>
      <c r="AN618" t="s">
        <v>2007</v>
      </c>
      <c r="AO618" t="s">
        <v>1980</v>
      </c>
      <c r="AP618" t="s">
        <v>2042</v>
      </c>
      <c r="AQ618" t="s">
        <v>4976</v>
      </c>
    </row>
    <row r="619" spans="1:43" ht="23.9" customHeight="1">
      <c r="A619" t="b">
        <v>0</v>
      </c>
      <c r="B619" t="s">
        <v>4977</v>
      </c>
      <c r="C619" t="s">
        <v>1951</v>
      </c>
      <c r="D619" t="s">
        <v>4978</v>
      </c>
      <c r="E619" t="s">
        <v>814</v>
      </c>
      <c r="F619" t="s">
        <v>816</v>
      </c>
      <c r="G619" t="s">
        <v>815</v>
      </c>
      <c r="H619" t="s">
        <v>4979</v>
      </c>
      <c r="I619" t="s">
        <v>2036</v>
      </c>
      <c r="J619" t="s">
        <v>2175</v>
      </c>
      <c r="K619" t="s">
        <v>2283</v>
      </c>
      <c r="L619" t="s">
        <v>4980</v>
      </c>
      <c r="M619" t="s">
        <v>4981</v>
      </c>
      <c r="N619" t="s">
        <v>2283</v>
      </c>
      <c r="O619" t="s">
        <v>4982</v>
      </c>
      <c r="P619" t="s">
        <v>4983</v>
      </c>
      <c r="Q619" t="s">
        <v>38</v>
      </c>
      <c r="R619" t="s">
        <v>4984</v>
      </c>
      <c r="S619" s="34">
        <v>40969</v>
      </c>
      <c r="T619" s="34">
        <v>42217</v>
      </c>
      <c r="U619" t="s">
        <v>1977</v>
      </c>
      <c r="V619" s="13">
        <v>0</v>
      </c>
      <c r="W619">
        <v>43</v>
      </c>
      <c r="X619">
        <v>3</v>
      </c>
      <c r="Y619" s="54">
        <v>7</v>
      </c>
      <c r="AM619" t="s">
        <v>1978</v>
      </c>
      <c r="AN619" t="s">
        <v>2007</v>
      </c>
      <c r="AO619" t="s">
        <v>2008</v>
      </c>
      <c r="AP619" t="s">
        <v>2009</v>
      </c>
      <c r="AQ619" t="s">
        <v>4985</v>
      </c>
    </row>
    <row r="620" spans="1:43" ht="23.9" customHeight="1">
      <c r="A620" t="b">
        <v>1</v>
      </c>
      <c r="B620" t="s">
        <v>4966</v>
      </c>
      <c r="C620" t="s">
        <v>1951</v>
      </c>
      <c r="D620" t="s">
        <v>4967</v>
      </c>
      <c r="E620" t="s">
        <v>669</v>
      </c>
      <c r="F620" t="s">
        <v>671</v>
      </c>
      <c r="G620" t="s">
        <v>670</v>
      </c>
      <c r="H620" t="s">
        <v>4986</v>
      </c>
      <c r="I620" t="s">
        <v>2200</v>
      </c>
      <c r="J620" t="s">
        <v>1955</v>
      </c>
      <c r="K620" t="s">
        <v>4969</v>
      </c>
      <c r="L620" t="s">
        <v>4987</v>
      </c>
      <c r="M620" t="s">
        <v>4971</v>
      </c>
      <c r="N620" t="s">
        <v>4972</v>
      </c>
      <c r="O620" t="s">
        <v>1960</v>
      </c>
      <c r="P620" t="s">
        <v>4765</v>
      </c>
      <c r="Q620" t="s">
        <v>4973</v>
      </c>
      <c r="R620" t="s">
        <v>4974</v>
      </c>
      <c r="S620" s="34">
        <v>39884</v>
      </c>
      <c r="T620" s="34">
        <v>43033</v>
      </c>
      <c r="U620" t="s">
        <v>1963</v>
      </c>
      <c r="V620" s="13">
        <v>30</v>
      </c>
      <c r="W620">
        <v>148</v>
      </c>
      <c r="X620">
        <v>0</v>
      </c>
      <c r="Y620" s="54">
        <v>0</v>
      </c>
      <c r="AA620" t="s">
        <v>4975</v>
      </c>
      <c r="AM620" t="s">
        <v>1978</v>
      </c>
      <c r="AN620" t="s">
        <v>2007</v>
      </c>
      <c r="AO620" t="s">
        <v>1980</v>
      </c>
      <c r="AP620" t="s">
        <v>2042</v>
      </c>
      <c r="AQ620" t="s">
        <v>4976</v>
      </c>
    </row>
    <row r="621" spans="1:43" ht="23.9" customHeight="1">
      <c r="A621" t="b">
        <v>1</v>
      </c>
      <c r="B621" t="s">
        <v>4966</v>
      </c>
      <c r="C621" t="s">
        <v>1951</v>
      </c>
      <c r="D621" t="s">
        <v>4967</v>
      </c>
      <c r="E621" t="s">
        <v>669</v>
      </c>
      <c r="F621" t="s">
        <v>671</v>
      </c>
      <c r="G621" t="s">
        <v>670</v>
      </c>
      <c r="H621" t="s">
        <v>4988</v>
      </c>
      <c r="I621" t="s">
        <v>2200</v>
      </c>
      <c r="J621" t="s">
        <v>1955</v>
      </c>
      <c r="K621" t="s">
        <v>4969</v>
      </c>
      <c r="L621" t="s">
        <v>4989</v>
      </c>
      <c r="M621" t="s">
        <v>4971</v>
      </c>
      <c r="N621" t="s">
        <v>4972</v>
      </c>
      <c r="O621" t="s">
        <v>1960</v>
      </c>
      <c r="P621" t="s">
        <v>4765</v>
      </c>
      <c r="Q621" t="s">
        <v>4973</v>
      </c>
      <c r="R621" t="s">
        <v>4974</v>
      </c>
      <c r="S621" s="34">
        <v>39884</v>
      </c>
      <c r="T621" s="34">
        <v>43033</v>
      </c>
      <c r="U621" t="s">
        <v>1963</v>
      </c>
      <c r="V621" s="13">
        <v>180</v>
      </c>
      <c r="W621">
        <v>130</v>
      </c>
      <c r="X621">
        <v>2</v>
      </c>
      <c r="Y621" s="54">
        <v>1.538461538</v>
      </c>
      <c r="AA621" t="s">
        <v>4975</v>
      </c>
      <c r="AM621" t="s">
        <v>1978</v>
      </c>
      <c r="AN621" t="s">
        <v>2007</v>
      </c>
      <c r="AO621" t="s">
        <v>1980</v>
      </c>
      <c r="AP621" t="s">
        <v>2042</v>
      </c>
      <c r="AQ621" t="s">
        <v>4976</v>
      </c>
    </row>
    <row r="622" spans="1:43" ht="23.9" customHeight="1">
      <c r="A622" t="b">
        <v>1</v>
      </c>
      <c r="B622" t="s">
        <v>4966</v>
      </c>
      <c r="C622" t="s">
        <v>1951</v>
      </c>
      <c r="D622" t="s">
        <v>4967</v>
      </c>
      <c r="E622" t="s">
        <v>669</v>
      </c>
      <c r="F622" t="s">
        <v>671</v>
      </c>
      <c r="G622" t="s">
        <v>670</v>
      </c>
      <c r="H622" t="s">
        <v>4990</v>
      </c>
      <c r="I622" t="s">
        <v>2200</v>
      </c>
      <c r="J622" t="s">
        <v>1955</v>
      </c>
      <c r="K622" t="s">
        <v>4969</v>
      </c>
      <c r="L622" t="s">
        <v>4991</v>
      </c>
      <c r="M622" t="s">
        <v>4971</v>
      </c>
      <c r="N622" t="s">
        <v>4972</v>
      </c>
      <c r="O622" t="s">
        <v>1960</v>
      </c>
      <c r="P622" t="s">
        <v>4765</v>
      </c>
      <c r="Q622" t="s">
        <v>4973</v>
      </c>
      <c r="R622" t="s">
        <v>4974</v>
      </c>
      <c r="S622" s="34">
        <v>39884</v>
      </c>
      <c r="T622" s="34">
        <v>43033</v>
      </c>
      <c r="U622" t="s">
        <v>1963</v>
      </c>
      <c r="V622" s="13">
        <v>900</v>
      </c>
      <c r="W622">
        <v>2</v>
      </c>
      <c r="X622">
        <v>0</v>
      </c>
      <c r="Y622" s="54">
        <v>0</v>
      </c>
      <c r="AA622" t="s">
        <v>4975</v>
      </c>
      <c r="AM622" t="s">
        <v>1978</v>
      </c>
      <c r="AN622" t="s">
        <v>2007</v>
      </c>
      <c r="AO622" t="s">
        <v>1980</v>
      </c>
      <c r="AP622" t="s">
        <v>2042</v>
      </c>
      <c r="AQ622" t="s">
        <v>4976</v>
      </c>
    </row>
    <row r="623" spans="1:43" ht="23.9" customHeight="1">
      <c r="A623" t="b">
        <v>1</v>
      </c>
      <c r="B623" t="s">
        <v>4966</v>
      </c>
      <c r="C623" t="s">
        <v>1951</v>
      </c>
      <c r="D623" t="s">
        <v>4967</v>
      </c>
      <c r="E623" t="s">
        <v>669</v>
      </c>
      <c r="F623" t="s">
        <v>671</v>
      </c>
      <c r="G623" t="s">
        <v>670</v>
      </c>
      <c r="H623" t="s">
        <v>4992</v>
      </c>
      <c r="I623" t="s">
        <v>2200</v>
      </c>
      <c r="J623" t="s">
        <v>2175</v>
      </c>
      <c r="K623" t="s">
        <v>4993</v>
      </c>
      <c r="L623" t="s">
        <v>4970</v>
      </c>
      <c r="M623" t="s">
        <v>4994</v>
      </c>
      <c r="N623" t="s">
        <v>4995</v>
      </c>
      <c r="O623" t="s">
        <v>1960</v>
      </c>
      <c r="P623" t="s">
        <v>4765</v>
      </c>
      <c r="Q623" t="s">
        <v>4996</v>
      </c>
      <c r="R623" t="s">
        <v>4974</v>
      </c>
      <c r="S623" s="34">
        <v>39884</v>
      </c>
      <c r="T623" s="34">
        <v>43033</v>
      </c>
      <c r="U623" t="s">
        <v>1963</v>
      </c>
      <c r="V623" s="13">
        <v>1825</v>
      </c>
      <c r="W623">
        <v>177</v>
      </c>
      <c r="X623">
        <v>1</v>
      </c>
      <c r="Y623" s="54">
        <v>0.56497175099999997</v>
      </c>
      <c r="AA623" t="s">
        <v>4975</v>
      </c>
      <c r="AM623" t="s">
        <v>1978</v>
      </c>
      <c r="AN623" t="s">
        <v>2007</v>
      </c>
      <c r="AO623" t="s">
        <v>1980</v>
      </c>
      <c r="AP623" t="s">
        <v>2042</v>
      </c>
      <c r="AQ623" t="s">
        <v>4976</v>
      </c>
    </row>
    <row r="624" spans="1:43" ht="23.9" customHeight="1">
      <c r="A624" t="b">
        <v>1</v>
      </c>
      <c r="B624" t="s">
        <v>4997</v>
      </c>
      <c r="C624" t="s">
        <v>1951</v>
      </c>
      <c r="D624" t="s">
        <v>4998</v>
      </c>
      <c r="E624" t="s">
        <v>441</v>
      </c>
      <c r="F624" t="s">
        <v>443</v>
      </c>
      <c r="G624" t="s">
        <v>442</v>
      </c>
      <c r="H624" t="s">
        <v>4999</v>
      </c>
      <c r="I624" t="s">
        <v>3201</v>
      </c>
      <c r="J624" t="s">
        <v>2175</v>
      </c>
      <c r="K624" t="s">
        <v>5000</v>
      </c>
      <c r="L624" t="s">
        <v>2432</v>
      </c>
      <c r="M624" t="s">
        <v>5001</v>
      </c>
      <c r="N624" t="s">
        <v>5002</v>
      </c>
      <c r="O624" t="s">
        <v>1960</v>
      </c>
      <c r="P624" t="s">
        <v>5003</v>
      </c>
      <c r="Q624" t="s">
        <v>38</v>
      </c>
      <c r="R624" t="s">
        <v>5004</v>
      </c>
      <c r="S624" s="34">
        <v>42310</v>
      </c>
      <c r="T624" s="34">
        <v>45380</v>
      </c>
      <c r="U624" t="s">
        <v>1963</v>
      </c>
      <c r="V624" s="13">
        <v>0</v>
      </c>
      <c r="W624">
        <v>302</v>
      </c>
      <c r="X624">
        <v>21</v>
      </c>
      <c r="Y624" s="54">
        <v>7</v>
      </c>
      <c r="Z624" t="s">
        <v>5005</v>
      </c>
      <c r="AA624" t="s">
        <v>5006</v>
      </c>
      <c r="AM624" t="s">
        <v>1978</v>
      </c>
      <c r="AN624" t="s">
        <v>2007</v>
      </c>
      <c r="AO624" t="s">
        <v>1980</v>
      </c>
      <c r="AP624" t="s">
        <v>2042</v>
      </c>
      <c r="AQ624" t="s">
        <v>5007</v>
      </c>
    </row>
    <row r="625" spans="1:43" ht="23.9" customHeight="1">
      <c r="A625" t="b">
        <v>1</v>
      </c>
      <c r="B625" t="s">
        <v>4966</v>
      </c>
      <c r="C625" t="s">
        <v>1951</v>
      </c>
      <c r="D625" t="s">
        <v>4967</v>
      </c>
      <c r="E625" t="s">
        <v>669</v>
      </c>
      <c r="F625" t="s">
        <v>671</v>
      </c>
      <c r="G625" t="s">
        <v>670</v>
      </c>
      <c r="H625" t="s">
        <v>5008</v>
      </c>
      <c r="I625" t="s">
        <v>2200</v>
      </c>
      <c r="J625" t="s">
        <v>2175</v>
      </c>
      <c r="K625" t="s">
        <v>4993</v>
      </c>
      <c r="L625" t="s">
        <v>4987</v>
      </c>
      <c r="M625" t="s">
        <v>4994</v>
      </c>
      <c r="N625" t="s">
        <v>4995</v>
      </c>
      <c r="O625" t="s">
        <v>1960</v>
      </c>
      <c r="P625" t="s">
        <v>4765</v>
      </c>
      <c r="Q625" t="s">
        <v>4996</v>
      </c>
      <c r="R625" t="s">
        <v>4974</v>
      </c>
      <c r="S625" s="34">
        <v>39884</v>
      </c>
      <c r="T625" s="34">
        <v>43033</v>
      </c>
      <c r="U625" t="s">
        <v>1963</v>
      </c>
      <c r="V625" s="13">
        <v>30</v>
      </c>
      <c r="W625">
        <v>132</v>
      </c>
      <c r="X625">
        <v>2</v>
      </c>
      <c r="Y625" s="54">
        <v>1.5151515149999999</v>
      </c>
      <c r="AA625" t="s">
        <v>4975</v>
      </c>
      <c r="AM625" t="s">
        <v>1978</v>
      </c>
      <c r="AN625" t="s">
        <v>2007</v>
      </c>
      <c r="AO625" t="s">
        <v>1980</v>
      </c>
      <c r="AP625" t="s">
        <v>2042</v>
      </c>
      <c r="AQ625" t="s">
        <v>4976</v>
      </c>
    </row>
    <row r="626" spans="1:43" ht="23.9" customHeight="1">
      <c r="A626" t="b">
        <v>1</v>
      </c>
      <c r="B626" t="s">
        <v>4966</v>
      </c>
      <c r="C626" t="s">
        <v>1951</v>
      </c>
      <c r="D626" t="s">
        <v>4967</v>
      </c>
      <c r="E626" t="s">
        <v>669</v>
      </c>
      <c r="F626" t="s">
        <v>671</v>
      </c>
      <c r="G626" t="s">
        <v>670</v>
      </c>
      <c r="H626" t="s">
        <v>5009</v>
      </c>
      <c r="I626" t="s">
        <v>2200</v>
      </c>
      <c r="J626" t="s">
        <v>2175</v>
      </c>
      <c r="K626" t="s">
        <v>4993</v>
      </c>
      <c r="L626" t="s">
        <v>5010</v>
      </c>
      <c r="M626" t="s">
        <v>4994</v>
      </c>
      <c r="N626" t="s">
        <v>4995</v>
      </c>
      <c r="O626" t="s">
        <v>1960</v>
      </c>
      <c r="P626" t="s">
        <v>4765</v>
      </c>
      <c r="Q626" t="s">
        <v>4996</v>
      </c>
      <c r="R626" t="s">
        <v>4974</v>
      </c>
      <c r="S626" s="34">
        <v>39884</v>
      </c>
      <c r="T626" s="34">
        <v>43033</v>
      </c>
      <c r="U626" t="s">
        <v>1963</v>
      </c>
      <c r="V626" s="13">
        <v>90</v>
      </c>
      <c r="W626">
        <v>1</v>
      </c>
      <c r="X626">
        <v>0</v>
      </c>
      <c r="Y626" s="54">
        <v>0</v>
      </c>
      <c r="AA626" t="s">
        <v>4975</v>
      </c>
      <c r="AM626" t="s">
        <v>1978</v>
      </c>
      <c r="AN626" t="s">
        <v>2007</v>
      </c>
      <c r="AO626" t="s">
        <v>1980</v>
      </c>
      <c r="AP626" t="s">
        <v>2042</v>
      </c>
      <c r="AQ626" t="s">
        <v>4976</v>
      </c>
    </row>
    <row r="627" spans="1:43" ht="23.9" customHeight="1">
      <c r="A627" t="b">
        <v>1</v>
      </c>
      <c r="B627" t="s">
        <v>4966</v>
      </c>
      <c r="C627" t="s">
        <v>1951</v>
      </c>
      <c r="D627" t="s">
        <v>4967</v>
      </c>
      <c r="E627" t="s">
        <v>669</v>
      </c>
      <c r="F627" t="s">
        <v>671</v>
      </c>
      <c r="G627" t="s">
        <v>670</v>
      </c>
      <c r="H627" t="s">
        <v>5011</v>
      </c>
      <c r="I627" t="s">
        <v>2200</v>
      </c>
      <c r="J627" t="s">
        <v>2175</v>
      </c>
      <c r="K627" t="s">
        <v>4993</v>
      </c>
      <c r="L627" t="s">
        <v>4989</v>
      </c>
      <c r="M627" t="s">
        <v>4994</v>
      </c>
      <c r="N627" t="s">
        <v>4995</v>
      </c>
      <c r="O627" t="s">
        <v>1960</v>
      </c>
      <c r="P627" t="s">
        <v>4765</v>
      </c>
      <c r="Q627" t="s">
        <v>4996</v>
      </c>
      <c r="R627" t="s">
        <v>4974</v>
      </c>
      <c r="S627" s="34">
        <v>39884</v>
      </c>
      <c r="T627" s="34">
        <v>43033</v>
      </c>
      <c r="U627" t="s">
        <v>1963</v>
      </c>
      <c r="V627" s="13">
        <v>180</v>
      </c>
      <c r="W627">
        <v>99</v>
      </c>
      <c r="X627">
        <v>0</v>
      </c>
      <c r="Y627" s="54">
        <v>0</v>
      </c>
      <c r="AA627" t="s">
        <v>4975</v>
      </c>
      <c r="AM627" t="s">
        <v>1978</v>
      </c>
      <c r="AN627" t="s">
        <v>2007</v>
      </c>
      <c r="AO627" t="s">
        <v>1980</v>
      </c>
      <c r="AP627" t="s">
        <v>2042</v>
      </c>
      <c r="AQ627" t="s">
        <v>4976</v>
      </c>
    </row>
    <row r="628" spans="1:43" ht="23.9" customHeight="1">
      <c r="A628" t="b">
        <v>1</v>
      </c>
      <c r="B628" t="s">
        <v>4966</v>
      </c>
      <c r="C628" t="s">
        <v>1951</v>
      </c>
      <c r="D628" t="s">
        <v>4967</v>
      </c>
      <c r="E628" t="s">
        <v>669</v>
      </c>
      <c r="F628" t="s">
        <v>671</v>
      </c>
      <c r="G628" t="s">
        <v>670</v>
      </c>
      <c r="H628" t="s">
        <v>5012</v>
      </c>
      <c r="I628" t="s">
        <v>2200</v>
      </c>
      <c r="J628" t="s">
        <v>2175</v>
      </c>
      <c r="K628" t="s">
        <v>4993</v>
      </c>
      <c r="L628" t="s">
        <v>5013</v>
      </c>
      <c r="M628" t="s">
        <v>4994</v>
      </c>
      <c r="N628" t="s">
        <v>4995</v>
      </c>
      <c r="O628" t="s">
        <v>1960</v>
      </c>
      <c r="P628" t="s">
        <v>4765</v>
      </c>
      <c r="Q628" t="s">
        <v>4996</v>
      </c>
      <c r="R628" t="s">
        <v>4974</v>
      </c>
      <c r="S628" s="34">
        <v>39884</v>
      </c>
      <c r="T628" s="34">
        <v>43033</v>
      </c>
      <c r="U628" t="s">
        <v>1963</v>
      </c>
      <c r="V628" s="13">
        <v>270</v>
      </c>
      <c r="W628">
        <v>2</v>
      </c>
      <c r="X628">
        <v>0</v>
      </c>
      <c r="Y628" s="54">
        <v>0</v>
      </c>
      <c r="AA628" t="s">
        <v>4975</v>
      </c>
      <c r="AM628" t="s">
        <v>1978</v>
      </c>
      <c r="AN628" t="s">
        <v>2007</v>
      </c>
      <c r="AO628" t="s">
        <v>1980</v>
      </c>
      <c r="AP628" t="s">
        <v>2042</v>
      </c>
      <c r="AQ628" t="s">
        <v>4976</v>
      </c>
    </row>
    <row r="629" spans="1:43" ht="23.9" customHeight="1">
      <c r="A629" t="b">
        <v>0</v>
      </c>
      <c r="B629" t="s">
        <v>2980</v>
      </c>
      <c r="C629" t="s">
        <v>1951</v>
      </c>
      <c r="D629" t="s">
        <v>2981</v>
      </c>
      <c r="E629" t="s">
        <v>1244</v>
      </c>
      <c r="F629" t="s">
        <v>1246</v>
      </c>
      <c r="G629" t="s">
        <v>1245</v>
      </c>
      <c r="H629" t="s">
        <v>5014</v>
      </c>
      <c r="I629" t="s">
        <v>3008</v>
      </c>
      <c r="J629" t="s">
        <v>2175</v>
      </c>
      <c r="K629" t="s">
        <v>5015</v>
      </c>
      <c r="L629" t="s">
        <v>2985</v>
      </c>
      <c r="M629" t="s">
        <v>5016</v>
      </c>
      <c r="N629" t="s">
        <v>5017</v>
      </c>
      <c r="O629" t="s">
        <v>1960</v>
      </c>
      <c r="P629" t="s">
        <v>2988</v>
      </c>
      <c r="Q629" t="s">
        <v>38</v>
      </c>
      <c r="R629" t="s">
        <v>2989</v>
      </c>
      <c r="S629" s="34">
        <v>40161</v>
      </c>
      <c r="T629" s="34">
        <v>43556</v>
      </c>
      <c r="U629" t="s">
        <v>1963</v>
      </c>
      <c r="V629" s="13">
        <v>0</v>
      </c>
      <c r="W629">
        <v>15</v>
      </c>
      <c r="X629">
        <v>1</v>
      </c>
      <c r="Y629" s="54">
        <v>6.6666666670000003</v>
      </c>
      <c r="Z629" t="s">
        <v>2990</v>
      </c>
      <c r="AM629" t="s">
        <v>1978</v>
      </c>
      <c r="AN629" t="s">
        <v>1979</v>
      </c>
      <c r="AO629" t="s">
        <v>1980</v>
      </c>
      <c r="AP629" t="s">
        <v>2053</v>
      </c>
      <c r="AQ629" t="s">
        <v>2992</v>
      </c>
    </row>
    <row r="630" spans="1:43" ht="23.9" customHeight="1">
      <c r="A630" t="b">
        <v>0</v>
      </c>
      <c r="B630" t="s">
        <v>2033</v>
      </c>
      <c r="C630" t="s">
        <v>1966</v>
      </c>
      <c r="D630" t="s">
        <v>2034</v>
      </c>
      <c r="E630" t="s">
        <v>814</v>
      </c>
      <c r="F630" t="s">
        <v>950</v>
      </c>
      <c r="G630" t="s">
        <v>949</v>
      </c>
      <c r="H630" t="s">
        <v>5018</v>
      </c>
      <c r="I630" t="s">
        <v>2036</v>
      </c>
      <c r="J630" t="s">
        <v>2175</v>
      </c>
      <c r="K630" t="s">
        <v>2141</v>
      </c>
      <c r="L630" t="s">
        <v>2025</v>
      </c>
      <c r="M630" t="s">
        <v>2142</v>
      </c>
      <c r="N630" t="s">
        <v>2143</v>
      </c>
      <c r="O630" t="s">
        <v>1974</v>
      </c>
      <c r="P630" t="s">
        <v>2028</v>
      </c>
      <c r="Q630" t="s">
        <v>38</v>
      </c>
      <c r="R630" t="s">
        <v>2041</v>
      </c>
      <c r="S630" s="34">
        <v>44046</v>
      </c>
      <c r="T630" s="34">
        <v>44718</v>
      </c>
      <c r="U630" t="s">
        <v>1977</v>
      </c>
      <c r="V630" s="13">
        <v>0</v>
      </c>
      <c r="W630">
        <v>302</v>
      </c>
      <c r="X630">
        <v>19</v>
      </c>
      <c r="Y630" s="54">
        <v>6.6</v>
      </c>
      <c r="AB630">
        <v>302</v>
      </c>
      <c r="AC630">
        <v>71.400000000000006</v>
      </c>
      <c r="AD630" t="s">
        <v>30</v>
      </c>
      <c r="AG630">
        <v>20</v>
      </c>
      <c r="AH630">
        <v>0</v>
      </c>
      <c r="AI630">
        <v>0</v>
      </c>
      <c r="AM630" t="s">
        <v>1978</v>
      </c>
      <c r="AN630" t="s">
        <v>2007</v>
      </c>
      <c r="AO630" t="s">
        <v>2008</v>
      </c>
      <c r="AP630" t="s">
        <v>2042</v>
      </c>
      <c r="AQ630" t="s">
        <v>2043</v>
      </c>
    </row>
    <row r="631" spans="1:43" ht="23.9" customHeight="1">
      <c r="A631" t="b">
        <v>0</v>
      </c>
      <c r="B631" t="s">
        <v>5019</v>
      </c>
      <c r="C631" t="s">
        <v>1951</v>
      </c>
      <c r="D631" t="s">
        <v>5020</v>
      </c>
      <c r="E631" t="s">
        <v>1160</v>
      </c>
      <c r="F631" t="s">
        <v>1162</v>
      </c>
      <c r="G631" t="s">
        <v>1161</v>
      </c>
      <c r="H631" t="s">
        <v>5021</v>
      </c>
      <c r="I631" t="s">
        <v>2451</v>
      </c>
      <c r="J631" t="s">
        <v>1955</v>
      </c>
      <c r="K631" t="s">
        <v>4246</v>
      </c>
      <c r="L631" t="s">
        <v>4149</v>
      </c>
      <c r="M631" t="s">
        <v>5022</v>
      </c>
      <c r="N631" t="s">
        <v>5023</v>
      </c>
      <c r="O631" t="s">
        <v>1974</v>
      </c>
      <c r="P631" t="s">
        <v>5024</v>
      </c>
      <c r="Q631" t="s">
        <v>38</v>
      </c>
      <c r="R631" t="s">
        <v>5025</v>
      </c>
      <c r="S631" s="34">
        <v>39897</v>
      </c>
      <c r="T631" s="34">
        <v>40254</v>
      </c>
      <c r="U631" t="s">
        <v>1963</v>
      </c>
      <c r="V631" s="13">
        <v>42</v>
      </c>
      <c r="W631">
        <v>27</v>
      </c>
      <c r="X631">
        <v>0</v>
      </c>
      <c r="Y631" s="54">
        <v>0</v>
      </c>
      <c r="Z631" t="s">
        <v>5026</v>
      </c>
      <c r="AM631" t="s">
        <v>1978</v>
      </c>
      <c r="AN631" t="s">
        <v>2007</v>
      </c>
      <c r="AO631" t="s">
        <v>2008</v>
      </c>
      <c r="AP631" t="s">
        <v>2009</v>
      </c>
      <c r="AQ631" t="s">
        <v>4304</v>
      </c>
    </row>
    <row r="632" spans="1:43" ht="23.9" customHeight="1">
      <c r="A632" t="b">
        <v>0</v>
      </c>
      <c r="B632" t="s">
        <v>5019</v>
      </c>
      <c r="C632" t="s">
        <v>1951</v>
      </c>
      <c r="D632" t="s">
        <v>5020</v>
      </c>
      <c r="E632" t="s">
        <v>1160</v>
      </c>
      <c r="F632" t="s">
        <v>1162</v>
      </c>
      <c r="G632" t="s">
        <v>1161</v>
      </c>
      <c r="H632" t="s">
        <v>5027</v>
      </c>
      <c r="I632" t="s">
        <v>2451</v>
      </c>
      <c r="J632" t="s">
        <v>1955</v>
      </c>
      <c r="K632" t="s">
        <v>4246</v>
      </c>
      <c r="L632" t="s">
        <v>2473</v>
      </c>
      <c r="M632" t="s">
        <v>5022</v>
      </c>
      <c r="N632" t="s">
        <v>5023</v>
      </c>
      <c r="O632" t="s">
        <v>1974</v>
      </c>
      <c r="P632" t="s">
        <v>5024</v>
      </c>
      <c r="Q632" t="s">
        <v>38</v>
      </c>
      <c r="R632" t="s">
        <v>5025</v>
      </c>
      <c r="S632" s="34">
        <v>39897</v>
      </c>
      <c r="T632" s="34">
        <v>40254</v>
      </c>
      <c r="U632" t="s">
        <v>1963</v>
      </c>
      <c r="V632" s="13">
        <v>112</v>
      </c>
      <c r="W632">
        <v>28</v>
      </c>
      <c r="X632">
        <v>0</v>
      </c>
      <c r="Y632" s="54">
        <v>0</v>
      </c>
      <c r="Z632" t="s">
        <v>5026</v>
      </c>
      <c r="AM632" t="s">
        <v>1978</v>
      </c>
      <c r="AN632" t="s">
        <v>2007</v>
      </c>
      <c r="AO632" t="s">
        <v>2008</v>
      </c>
      <c r="AP632" t="s">
        <v>2009</v>
      </c>
      <c r="AQ632" t="s">
        <v>4304</v>
      </c>
    </row>
    <row r="633" spans="1:43" ht="23.9" customHeight="1">
      <c r="A633" t="b">
        <v>1</v>
      </c>
      <c r="B633" t="s">
        <v>3354</v>
      </c>
      <c r="C633" t="s">
        <v>1951</v>
      </c>
      <c r="D633" t="s">
        <v>3355</v>
      </c>
      <c r="E633" t="s">
        <v>713</v>
      </c>
      <c r="F633" t="s">
        <v>715</v>
      </c>
      <c r="G633" t="s">
        <v>714</v>
      </c>
      <c r="H633" t="s">
        <v>5028</v>
      </c>
      <c r="I633" t="s">
        <v>5029</v>
      </c>
      <c r="J633" t="s">
        <v>2175</v>
      </c>
      <c r="K633" t="s">
        <v>5030</v>
      </c>
      <c r="L633" t="s">
        <v>5031</v>
      </c>
      <c r="M633" t="s">
        <v>2619</v>
      </c>
      <c r="N633" t="s">
        <v>5032</v>
      </c>
      <c r="O633" t="s">
        <v>1960</v>
      </c>
      <c r="P633" t="s">
        <v>3361</v>
      </c>
      <c r="Q633" t="s">
        <v>5033</v>
      </c>
      <c r="R633" t="s">
        <v>5034</v>
      </c>
      <c r="S633" s="34">
        <v>41815</v>
      </c>
      <c r="T633" s="34">
        <v>43249</v>
      </c>
      <c r="U633" t="s">
        <v>1963</v>
      </c>
      <c r="V633" s="13">
        <v>0</v>
      </c>
      <c r="W633">
        <v>180</v>
      </c>
      <c r="X633">
        <v>11</v>
      </c>
      <c r="Y633" s="54">
        <v>6.5</v>
      </c>
      <c r="Z633" t="s">
        <v>3363</v>
      </c>
      <c r="AM633" t="s">
        <v>1978</v>
      </c>
      <c r="AN633" t="s">
        <v>2007</v>
      </c>
      <c r="AO633" t="s">
        <v>1980</v>
      </c>
      <c r="AP633" t="s">
        <v>2042</v>
      </c>
      <c r="AQ633" t="s">
        <v>5035</v>
      </c>
    </row>
    <row r="634" spans="1:43" ht="23.9" customHeight="1">
      <c r="A634" t="b">
        <v>0</v>
      </c>
      <c r="B634" t="s">
        <v>3127</v>
      </c>
      <c r="C634" t="s">
        <v>1951</v>
      </c>
      <c r="D634" t="s">
        <v>3128</v>
      </c>
      <c r="E634" t="s">
        <v>1230</v>
      </c>
      <c r="F634" t="s">
        <v>1232</v>
      </c>
      <c r="G634" t="s">
        <v>1231</v>
      </c>
      <c r="H634" t="s">
        <v>5036</v>
      </c>
      <c r="I634" t="s">
        <v>3130</v>
      </c>
      <c r="J634" t="s">
        <v>2175</v>
      </c>
      <c r="K634" t="s">
        <v>5037</v>
      </c>
      <c r="L634" t="s">
        <v>3132</v>
      </c>
      <c r="M634" t="s">
        <v>5038</v>
      </c>
      <c r="N634" t="s">
        <v>3134</v>
      </c>
      <c r="O634" t="s">
        <v>1960</v>
      </c>
      <c r="P634" t="s">
        <v>3135</v>
      </c>
      <c r="Q634" t="s">
        <v>38</v>
      </c>
      <c r="R634" t="s">
        <v>3136</v>
      </c>
      <c r="S634" s="34">
        <v>42676</v>
      </c>
      <c r="T634" s="34">
        <v>43871</v>
      </c>
      <c r="U634" t="s">
        <v>1963</v>
      </c>
      <c r="V634" s="13">
        <v>0</v>
      </c>
      <c r="W634">
        <v>16</v>
      </c>
      <c r="X634">
        <v>1</v>
      </c>
      <c r="Y634" s="54">
        <v>6.3</v>
      </c>
      <c r="Z634" t="s">
        <v>3137</v>
      </c>
      <c r="AM634" t="s">
        <v>1978</v>
      </c>
      <c r="AN634" t="s">
        <v>1979</v>
      </c>
      <c r="AO634" t="s">
        <v>1980</v>
      </c>
      <c r="AP634" t="s">
        <v>2042</v>
      </c>
      <c r="AQ634" t="s">
        <v>3138</v>
      </c>
    </row>
    <row r="635" spans="1:43" ht="23.9" customHeight="1">
      <c r="A635" t="b">
        <v>0</v>
      </c>
      <c r="B635" t="s">
        <v>5039</v>
      </c>
      <c r="C635" t="s">
        <v>1951</v>
      </c>
      <c r="D635" t="s">
        <v>5040</v>
      </c>
      <c r="E635" t="s">
        <v>1160</v>
      </c>
      <c r="F635" t="s">
        <v>1162</v>
      </c>
      <c r="G635" t="s">
        <v>1161</v>
      </c>
      <c r="H635" t="s">
        <v>5041</v>
      </c>
      <c r="I635" t="s">
        <v>2451</v>
      </c>
      <c r="J635" t="s">
        <v>1955</v>
      </c>
      <c r="K635" t="s">
        <v>5042</v>
      </c>
      <c r="L635" t="s">
        <v>2453</v>
      </c>
      <c r="M635" t="s">
        <v>5043</v>
      </c>
      <c r="N635" t="s">
        <v>5044</v>
      </c>
      <c r="O635" t="s">
        <v>1974</v>
      </c>
      <c r="P635" t="s">
        <v>5045</v>
      </c>
      <c r="Q635" t="s">
        <v>38</v>
      </c>
      <c r="R635" t="s">
        <v>5046</v>
      </c>
      <c r="S635" s="34">
        <v>39938</v>
      </c>
      <c r="T635" s="34">
        <v>40421</v>
      </c>
      <c r="U635" t="s">
        <v>1963</v>
      </c>
      <c r="V635" s="13">
        <v>56</v>
      </c>
      <c r="W635">
        <v>206</v>
      </c>
      <c r="X635">
        <v>1</v>
      </c>
      <c r="Y635" s="54">
        <v>0.5</v>
      </c>
      <c r="Z635" t="s">
        <v>5047</v>
      </c>
      <c r="AM635" t="s">
        <v>1978</v>
      </c>
      <c r="AN635" t="s">
        <v>2007</v>
      </c>
      <c r="AO635" t="s">
        <v>2008</v>
      </c>
      <c r="AP635" t="s">
        <v>2009</v>
      </c>
      <c r="AQ635" t="s">
        <v>5048</v>
      </c>
    </row>
    <row r="636" spans="1:43" ht="23.9" customHeight="1">
      <c r="A636" t="b">
        <v>0</v>
      </c>
      <c r="B636" t="s">
        <v>5039</v>
      </c>
      <c r="C636" t="s">
        <v>1951</v>
      </c>
      <c r="D636" t="s">
        <v>5040</v>
      </c>
      <c r="E636" t="s">
        <v>1160</v>
      </c>
      <c r="F636" t="s">
        <v>1162</v>
      </c>
      <c r="G636" t="s">
        <v>1161</v>
      </c>
      <c r="H636" t="s">
        <v>5049</v>
      </c>
      <c r="I636" t="s">
        <v>2451</v>
      </c>
      <c r="J636" t="s">
        <v>1955</v>
      </c>
      <c r="K636" t="s">
        <v>5050</v>
      </c>
      <c r="L636" t="s">
        <v>2453</v>
      </c>
      <c r="M636" t="s">
        <v>5051</v>
      </c>
      <c r="N636" t="s">
        <v>5052</v>
      </c>
      <c r="O636" t="s">
        <v>1974</v>
      </c>
      <c r="P636" t="s">
        <v>5045</v>
      </c>
      <c r="Q636" t="s">
        <v>38</v>
      </c>
      <c r="R636" t="s">
        <v>5046</v>
      </c>
      <c r="S636" s="34">
        <v>39938</v>
      </c>
      <c r="T636" s="34">
        <v>40421</v>
      </c>
      <c r="U636" t="s">
        <v>1963</v>
      </c>
      <c r="V636" s="13">
        <v>56</v>
      </c>
      <c r="W636">
        <v>208</v>
      </c>
      <c r="X636">
        <v>0</v>
      </c>
      <c r="Y636" s="54">
        <v>0</v>
      </c>
      <c r="Z636" t="s">
        <v>5047</v>
      </c>
      <c r="AM636" t="s">
        <v>1978</v>
      </c>
      <c r="AN636" t="s">
        <v>2007</v>
      </c>
      <c r="AO636" t="s">
        <v>2008</v>
      </c>
      <c r="AP636" t="s">
        <v>2009</v>
      </c>
      <c r="AQ636" t="s">
        <v>5048</v>
      </c>
    </row>
    <row r="637" spans="1:43" ht="23.9" customHeight="1">
      <c r="A637" t="b">
        <v>0</v>
      </c>
      <c r="B637" t="s">
        <v>5039</v>
      </c>
      <c r="C637" t="s">
        <v>1951</v>
      </c>
      <c r="D637" t="s">
        <v>5040</v>
      </c>
      <c r="E637" t="s">
        <v>1160</v>
      </c>
      <c r="F637" t="s">
        <v>1162</v>
      </c>
      <c r="G637" t="s">
        <v>1161</v>
      </c>
      <c r="H637" t="s">
        <v>5053</v>
      </c>
      <c r="I637" t="s">
        <v>2451</v>
      </c>
      <c r="J637" t="s">
        <v>1955</v>
      </c>
      <c r="K637" t="s">
        <v>5042</v>
      </c>
      <c r="L637" t="s">
        <v>2473</v>
      </c>
      <c r="M637" t="s">
        <v>5043</v>
      </c>
      <c r="N637" t="s">
        <v>5044</v>
      </c>
      <c r="O637" t="s">
        <v>1974</v>
      </c>
      <c r="P637" t="s">
        <v>5045</v>
      </c>
      <c r="Q637" t="s">
        <v>38</v>
      </c>
      <c r="R637" t="s">
        <v>5046</v>
      </c>
      <c r="S637" s="34">
        <v>39938</v>
      </c>
      <c r="T637" s="34">
        <v>40421</v>
      </c>
      <c r="U637" t="s">
        <v>1963</v>
      </c>
      <c r="V637" s="13">
        <v>112</v>
      </c>
      <c r="W637">
        <v>206</v>
      </c>
      <c r="X637">
        <v>0</v>
      </c>
      <c r="Y637" s="54">
        <v>0</v>
      </c>
      <c r="Z637" t="s">
        <v>5047</v>
      </c>
      <c r="AM637" t="s">
        <v>1978</v>
      </c>
      <c r="AN637" t="s">
        <v>2007</v>
      </c>
      <c r="AO637" t="s">
        <v>2008</v>
      </c>
      <c r="AP637" t="s">
        <v>2009</v>
      </c>
      <c r="AQ637" t="s">
        <v>5048</v>
      </c>
    </row>
    <row r="638" spans="1:43" ht="23.9" customHeight="1">
      <c r="A638" t="b">
        <v>0</v>
      </c>
      <c r="B638" t="s">
        <v>5039</v>
      </c>
      <c r="C638" t="s">
        <v>1951</v>
      </c>
      <c r="D638" t="s">
        <v>5040</v>
      </c>
      <c r="E638" t="s">
        <v>1160</v>
      </c>
      <c r="F638" t="s">
        <v>1162</v>
      </c>
      <c r="G638" t="s">
        <v>1161</v>
      </c>
      <c r="H638" t="s">
        <v>5054</v>
      </c>
      <c r="I638" t="s">
        <v>2451</v>
      </c>
      <c r="J638" t="s">
        <v>1955</v>
      </c>
      <c r="K638" t="s">
        <v>5050</v>
      </c>
      <c r="L638" t="s">
        <v>2473</v>
      </c>
      <c r="M638" t="s">
        <v>5051</v>
      </c>
      <c r="N638" t="s">
        <v>5052</v>
      </c>
      <c r="O638" t="s">
        <v>1974</v>
      </c>
      <c r="P638" t="s">
        <v>5045</v>
      </c>
      <c r="Q638" t="s">
        <v>38</v>
      </c>
      <c r="R638" t="s">
        <v>5046</v>
      </c>
      <c r="S638" s="34">
        <v>39938</v>
      </c>
      <c r="T638" s="34">
        <v>40421</v>
      </c>
      <c r="U638" t="s">
        <v>1963</v>
      </c>
      <c r="V638" s="13">
        <v>112</v>
      </c>
      <c r="W638">
        <v>208</v>
      </c>
      <c r="X638">
        <v>0</v>
      </c>
      <c r="Y638" s="54">
        <v>0</v>
      </c>
      <c r="Z638" t="s">
        <v>5047</v>
      </c>
      <c r="AM638" t="s">
        <v>1978</v>
      </c>
      <c r="AN638" t="s">
        <v>2007</v>
      </c>
      <c r="AO638" t="s">
        <v>2008</v>
      </c>
      <c r="AP638" t="s">
        <v>2009</v>
      </c>
      <c r="AQ638" t="s">
        <v>5048</v>
      </c>
    </row>
    <row r="639" spans="1:43" ht="23.9" customHeight="1">
      <c r="A639" t="b">
        <v>0</v>
      </c>
      <c r="B639" t="s">
        <v>5039</v>
      </c>
      <c r="C639" t="s">
        <v>1951</v>
      </c>
      <c r="D639" t="s">
        <v>5040</v>
      </c>
      <c r="E639" t="s">
        <v>1160</v>
      </c>
      <c r="F639" t="s">
        <v>1162</v>
      </c>
      <c r="G639" t="s">
        <v>1161</v>
      </c>
      <c r="H639" t="s">
        <v>5055</v>
      </c>
      <c r="I639" t="s">
        <v>2451</v>
      </c>
      <c r="J639" t="s">
        <v>1955</v>
      </c>
      <c r="K639" t="s">
        <v>5042</v>
      </c>
      <c r="L639" t="s">
        <v>2478</v>
      </c>
      <c r="M639" t="s">
        <v>5043</v>
      </c>
      <c r="N639" t="s">
        <v>5044</v>
      </c>
      <c r="O639" t="s">
        <v>1974</v>
      </c>
      <c r="P639" t="s">
        <v>5045</v>
      </c>
      <c r="Q639" t="s">
        <v>38</v>
      </c>
      <c r="R639" t="s">
        <v>5046</v>
      </c>
      <c r="S639" s="34">
        <v>39938</v>
      </c>
      <c r="T639" s="34">
        <v>40421</v>
      </c>
      <c r="U639" t="s">
        <v>1963</v>
      </c>
      <c r="V639" s="13">
        <v>168</v>
      </c>
      <c r="W639">
        <v>206</v>
      </c>
      <c r="X639">
        <v>1</v>
      </c>
      <c r="Y639" s="54">
        <v>0.5</v>
      </c>
      <c r="Z639" t="s">
        <v>5047</v>
      </c>
      <c r="AM639" t="s">
        <v>1978</v>
      </c>
      <c r="AN639" t="s">
        <v>2007</v>
      </c>
      <c r="AO639" t="s">
        <v>2008</v>
      </c>
      <c r="AP639" t="s">
        <v>2009</v>
      </c>
      <c r="AQ639" t="s">
        <v>5048</v>
      </c>
    </row>
    <row r="640" spans="1:43" ht="23.9" customHeight="1">
      <c r="A640" t="b">
        <v>0</v>
      </c>
      <c r="B640" t="s">
        <v>5039</v>
      </c>
      <c r="C640" t="s">
        <v>1951</v>
      </c>
      <c r="D640" t="s">
        <v>5040</v>
      </c>
      <c r="E640" t="s">
        <v>1160</v>
      </c>
      <c r="F640" t="s">
        <v>1162</v>
      </c>
      <c r="G640" t="s">
        <v>1161</v>
      </c>
      <c r="H640" t="s">
        <v>5056</v>
      </c>
      <c r="I640" t="s">
        <v>2451</v>
      </c>
      <c r="J640" t="s">
        <v>1955</v>
      </c>
      <c r="K640" t="s">
        <v>5050</v>
      </c>
      <c r="L640" t="s">
        <v>2478</v>
      </c>
      <c r="M640" t="s">
        <v>5051</v>
      </c>
      <c r="N640" t="s">
        <v>5052</v>
      </c>
      <c r="O640" t="s">
        <v>1974</v>
      </c>
      <c r="P640" t="s">
        <v>5045</v>
      </c>
      <c r="Q640" t="s">
        <v>38</v>
      </c>
      <c r="R640" t="s">
        <v>5046</v>
      </c>
      <c r="S640" s="34">
        <v>39938</v>
      </c>
      <c r="T640" s="34">
        <v>40421</v>
      </c>
      <c r="U640" t="s">
        <v>1963</v>
      </c>
      <c r="V640" s="13">
        <v>168</v>
      </c>
      <c r="W640">
        <v>208</v>
      </c>
      <c r="X640">
        <v>1</v>
      </c>
      <c r="Y640" s="54">
        <v>0.5</v>
      </c>
      <c r="Z640" t="s">
        <v>5047</v>
      </c>
      <c r="AM640" t="s">
        <v>1978</v>
      </c>
      <c r="AN640" t="s">
        <v>2007</v>
      </c>
      <c r="AO640" t="s">
        <v>2008</v>
      </c>
      <c r="AP640" t="s">
        <v>2009</v>
      </c>
      <c r="AQ640" t="s">
        <v>5048</v>
      </c>
    </row>
    <row r="641" spans="1:43" ht="23.9" customHeight="1">
      <c r="A641" t="b">
        <v>1</v>
      </c>
      <c r="B641" t="s">
        <v>5057</v>
      </c>
      <c r="C641" t="s">
        <v>1951</v>
      </c>
      <c r="D641" t="s">
        <v>5058</v>
      </c>
      <c r="E641" t="s">
        <v>640</v>
      </c>
      <c r="F641" t="s">
        <v>642</v>
      </c>
      <c r="G641" t="s">
        <v>641</v>
      </c>
      <c r="H641" t="s">
        <v>5059</v>
      </c>
      <c r="I641" t="s">
        <v>5060</v>
      </c>
      <c r="J641" t="s">
        <v>1955</v>
      </c>
      <c r="K641" t="s">
        <v>5061</v>
      </c>
      <c r="L641" t="s">
        <v>2160</v>
      </c>
      <c r="M641" t="s">
        <v>5062</v>
      </c>
      <c r="N641" t="s">
        <v>5063</v>
      </c>
      <c r="O641" t="s">
        <v>1960</v>
      </c>
      <c r="P641" t="s">
        <v>5064</v>
      </c>
      <c r="Q641" t="s">
        <v>38</v>
      </c>
      <c r="R641" t="s">
        <v>5065</v>
      </c>
      <c r="S641" s="34">
        <v>39295</v>
      </c>
      <c r="T641" s="34">
        <v>40452</v>
      </c>
      <c r="U641" t="s">
        <v>1963</v>
      </c>
      <c r="V641" s="13">
        <v>900</v>
      </c>
      <c r="W641">
        <v>42</v>
      </c>
      <c r="X641">
        <v>4</v>
      </c>
      <c r="Y641" s="54">
        <v>9.5238095240000007</v>
      </c>
      <c r="AA641" t="s">
        <v>5066</v>
      </c>
      <c r="AJ641" t="s">
        <v>5067</v>
      </c>
      <c r="AM641" t="s">
        <v>1978</v>
      </c>
      <c r="AO641" t="s">
        <v>1980</v>
      </c>
      <c r="AQ641" t="s">
        <v>5068</v>
      </c>
    </row>
    <row r="642" spans="1:43" ht="23.9" customHeight="1">
      <c r="A642" t="b">
        <v>1</v>
      </c>
      <c r="B642" t="s">
        <v>5069</v>
      </c>
      <c r="C642" t="s">
        <v>1951</v>
      </c>
      <c r="D642" t="s">
        <v>5070</v>
      </c>
      <c r="E642" t="s">
        <v>1244</v>
      </c>
      <c r="F642" t="s">
        <v>1246</v>
      </c>
      <c r="G642" t="s">
        <v>1245</v>
      </c>
      <c r="H642" t="s">
        <v>5071</v>
      </c>
      <c r="I642" t="s">
        <v>3008</v>
      </c>
      <c r="J642" t="s">
        <v>2175</v>
      </c>
      <c r="K642" t="s">
        <v>5072</v>
      </c>
      <c r="L642" t="s">
        <v>2442</v>
      </c>
      <c r="M642" t="s">
        <v>5073</v>
      </c>
      <c r="N642" t="s">
        <v>5074</v>
      </c>
      <c r="O642" t="s">
        <v>1960</v>
      </c>
      <c r="P642" t="s">
        <v>3147</v>
      </c>
      <c r="Q642" t="s">
        <v>343</v>
      </c>
      <c r="R642" t="s">
        <v>5075</v>
      </c>
      <c r="S642" s="34">
        <v>42901</v>
      </c>
      <c r="T642" s="34">
        <v>44018</v>
      </c>
      <c r="U642" t="s">
        <v>1963</v>
      </c>
      <c r="V642" s="13">
        <v>0</v>
      </c>
      <c r="W642">
        <v>21</v>
      </c>
      <c r="X642">
        <v>1</v>
      </c>
      <c r="Y642" s="54">
        <v>6.3</v>
      </c>
      <c r="Z642" t="s">
        <v>5076</v>
      </c>
      <c r="AM642" t="s">
        <v>1978</v>
      </c>
      <c r="AN642" t="s">
        <v>1979</v>
      </c>
      <c r="AO642" t="s">
        <v>1980</v>
      </c>
      <c r="AP642" t="s">
        <v>2053</v>
      </c>
      <c r="AQ642" t="s">
        <v>5077</v>
      </c>
    </row>
    <row r="643" spans="1:43" ht="23.9" customHeight="1">
      <c r="A643" t="b">
        <v>0</v>
      </c>
      <c r="B643" t="s">
        <v>5078</v>
      </c>
      <c r="C643" t="s">
        <v>1951</v>
      </c>
      <c r="D643" t="s">
        <v>5079</v>
      </c>
      <c r="E643" t="s">
        <v>814</v>
      </c>
      <c r="F643" t="s">
        <v>816</v>
      </c>
      <c r="G643" t="s">
        <v>815</v>
      </c>
      <c r="H643" t="s">
        <v>5080</v>
      </c>
      <c r="I643" t="s">
        <v>2036</v>
      </c>
      <c r="J643" t="s">
        <v>2175</v>
      </c>
      <c r="K643" t="s">
        <v>5081</v>
      </c>
      <c r="L643" t="s">
        <v>2025</v>
      </c>
      <c r="M643" t="s">
        <v>5082</v>
      </c>
      <c r="N643" t="s">
        <v>5083</v>
      </c>
      <c r="O643" t="s">
        <v>1974</v>
      </c>
      <c r="P643" t="s">
        <v>2028</v>
      </c>
      <c r="Q643" t="s">
        <v>5084</v>
      </c>
      <c r="R643" t="s">
        <v>5085</v>
      </c>
      <c r="S643" s="34">
        <v>41669</v>
      </c>
      <c r="T643" s="34">
        <v>42516</v>
      </c>
      <c r="U643" t="s">
        <v>1977</v>
      </c>
      <c r="V643" s="13">
        <v>0</v>
      </c>
      <c r="W643">
        <v>147</v>
      </c>
      <c r="X643">
        <v>8</v>
      </c>
      <c r="Y643" s="54">
        <v>6.1</v>
      </c>
      <c r="AD643" t="s">
        <v>30</v>
      </c>
      <c r="AM643" t="s">
        <v>1978</v>
      </c>
      <c r="AO643" t="s">
        <v>1980</v>
      </c>
      <c r="AQ643" t="s">
        <v>5086</v>
      </c>
    </row>
    <row r="644" spans="1:43" ht="23.9" customHeight="1">
      <c r="A644" t="b">
        <v>0</v>
      </c>
      <c r="B644" t="s">
        <v>5087</v>
      </c>
      <c r="C644" t="s">
        <v>1951</v>
      </c>
      <c r="D644" t="s">
        <v>5088</v>
      </c>
      <c r="E644" t="s">
        <v>1160</v>
      </c>
      <c r="F644" t="s">
        <v>1162</v>
      </c>
      <c r="G644" t="s">
        <v>1161</v>
      </c>
      <c r="H644" t="s">
        <v>5089</v>
      </c>
      <c r="I644" t="s">
        <v>2451</v>
      </c>
      <c r="J644" t="s">
        <v>1955</v>
      </c>
      <c r="K644" t="s">
        <v>5042</v>
      </c>
      <c r="L644" t="s">
        <v>2453</v>
      </c>
      <c r="M644" t="s">
        <v>5090</v>
      </c>
      <c r="N644" t="s">
        <v>5091</v>
      </c>
      <c r="O644" t="s">
        <v>1974</v>
      </c>
      <c r="P644" t="s">
        <v>4875</v>
      </c>
      <c r="Q644" t="s">
        <v>38</v>
      </c>
      <c r="R644" t="s">
        <v>5092</v>
      </c>
      <c r="S644" s="34">
        <v>39973</v>
      </c>
      <c r="T644" s="34">
        <v>40406</v>
      </c>
      <c r="U644" t="s">
        <v>1963</v>
      </c>
      <c r="V644" s="13">
        <v>56</v>
      </c>
      <c r="W644">
        <v>211</v>
      </c>
      <c r="X644">
        <v>1</v>
      </c>
      <c r="Y644" s="54">
        <v>0.5</v>
      </c>
      <c r="Z644" t="s">
        <v>5093</v>
      </c>
      <c r="AM644" t="s">
        <v>1978</v>
      </c>
      <c r="AN644" t="s">
        <v>2007</v>
      </c>
      <c r="AO644" t="s">
        <v>2008</v>
      </c>
      <c r="AP644" t="s">
        <v>2009</v>
      </c>
      <c r="AQ644" t="s">
        <v>5094</v>
      </c>
    </row>
    <row r="645" spans="1:43" ht="23.9" customHeight="1">
      <c r="A645" t="b">
        <v>0</v>
      </c>
      <c r="B645" t="s">
        <v>5087</v>
      </c>
      <c r="C645" t="s">
        <v>1951</v>
      </c>
      <c r="D645" t="s">
        <v>5088</v>
      </c>
      <c r="E645" t="s">
        <v>1160</v>
      </c>
      <c r="F645" t="s">
        <v>1162</v>
      </c>
      <c r="G645" t="s">
        <v>1161</v>
      </c>
      <c r="H645" t="s">
        <v>5095</v>
      </c>
      <c r="I645" t="s">
        <v>2451</v>
      </c>
      <c r="J645" t="s">
        <v>1955</v>
      </c>
      <c r="K645" t="s">
        <v>5050</v>
      </c>
      <c r="L645" t="s">
        <v>2453</v>
      </c>
      <c r="M645" t="s">
        <v>5096</v>
      </c>
      <c r="N645" t="s">
        <v>5097</v>
      </c>
      <c r="O645" t="s">
        <v>1974</v>
      </c>
      <c r="P645" t="s">
        <v>4875</v>
      </c>
      <c r="Q645" t="s">
        <v>38</v>
      </c>
      <c r="R645" t="s">
        <v>5092</v>
      </c>
      <c r="S645" s="34">
        <v>39973</v>
      </c>
      <c r="T645" s="34">
        <v>40406</v>
      </c>
      <c r="U645" t="s">
        <v>1963</v>
      </c>
      <c r="V645" s="13">
        <v>56</v>
      </c>
      <c r="W645">
        <v>209</v>
      </c>
      <c r="X645">
        <v>0</v>
      </c>
      <c r="Y645" s="54">
        <v>0</v>
      </c>
      <c r="Z645" t="s">
        <v>5093</v>
      </c>
      <c r="AM645" t="s">
        <v>1978</v>
      </c>
      <c r="AN645" t="s">
        <v>2007</v>
      </c>
      <c r="AO645" t="s">
        <v>2008</v>
      </c>
      <c r="AP645" t="s">
        <v>2009</v>
      </c>
      <c r="AQ645" t="s">
        <v>5094</v>
      </c>
    </row>
    <row r="646" spans="1:43" ht="23.9" customHeight="1">
      <c r="A646" t="b">
        <v>0</v>
      </c>
      <c r="B646" t="s">
        <v>5087</v>
      </c>
      <c r="C646" t="s">
        <v>1951</v>
      </c>
      <c r="D646" t="s">
        <v>5088</v>
      </c>
      <c r="E646" t="s">
        <v>1160</v>
      </c>
      <c r="F646" t="s">
        <v>1162</v>
      </c>
      <c r="G646" t="s">
        <v>1161</v>
      </c>
      <c r="H646" t="s">
        <v>5098</v>
      </c>
      <c r="I646" t="s">
        <v>2451</v>
      </c>
      <c r="J646" t="s">
        <v>1955</v>
      </c>
      <c r="K646" t="s">
        <v>5042</v>
      </c>
      <c r="L646" t="s">
        <v>2473</v>
      </c>
      <c r="M646" t="s">
        <v>5090</v>
      </c>
      <c r="N646" t="s">
        <v>5091</v>
      </c>
      <c r="O646" t="s">
        <v>1974</v>
      </c>
      <c r="P646" t="s">
        <v>4875</v>
      </c>
      <c r="Q646" t="s">
        <v>38</v>
      </c>
      <c r="R646" t="s">
        <v>5092</v>
      </c>
      <c r="S646" s="34">
        <v>39973</v>
      </c>
      <c r="T646" s="34">
        <v>40406</v>
      </c>
      <c r="U646" t="s">
        <v>1963</v>
      </c>
      <c r="V646" s="13">
        <v>112</v>
      </c>
      <c r="W646">
        <v>211</v>
      </c>
      <c r="X646">
        <v>0</v>
      </c>
      <c r="Y646" s="54">
        <v>0</v>
      </c>
      <c r="Z646" t="s">
        <v>5093</v>
      </c>
      <c r="AM646" t="s">
        <v>1978</v>
      </c>
      <c r="AN646" t="s">
        <v>2007</v>
      </c>
      <c r="AO646" t="s">
        <v>2008</v>
      </c>
      <c r="AP646" t="s">
        <v>2009</v>
      </c>
      <c r="AQ646" t="s">
        <v>5094</v>
      </c>
    </row>
    <row r="647" spans="1:43" ht="23.9" customHeight="1">
      <c r="A647" t="b">
        <v>0</v>
      </c>
      <c r="B647" t="s">
        <v>5087</v>
      </c>
      <c r="C647" t="s">
        <v>1951</v>
      </c>
      <c r="D647" t="s">
        <v>5088</v>
      </c>
      <c r="E647" t="s">
        <v>1160</v>
      </c>
      <c r="F647" t="s">
        <v>1162</v>
      </c>
      <c r="G647" t="s">
        <v>1161</v>
      </c>
      <c r="H647" t="s">
        <v>5099</v>
      </c>
      <c r="I647" t="s">
        <v>2451</v>
      </c>
      <c r="J647" t="s">
        <v>1955</v>
      </c>
      <c r="K647" t="s">
        <v>5050</v>
      </c>
      <c r="L647" t="s">
        <v>2473</v>
      </c>
      <c r="M647" t="s">
        <v>5096</v>
      </c>
      <c r="N647" t="s">
        <v>5097</v>
      </c>
      <c r="O647" t="s">
        <v>1974</v>
      </c>
      <c r="P647" t="s">
        <v>4875</v>
      </c>
      <c r="Q647" t="s">
        <v>38</v>
      </c>
      <c r="R647" t="s">
        <v>5092</v>
      </c>
      <c r="S647" s="34">
        <v>39973</v>
      </c>
      <c r="T647" s="34">
        <v>40406</v>
      </c>
      <c r="U647" t="s">
        <v>1963</v>
      </c>
      <c r="V647" s="13">
        <v>112</v>
      </c>
      <c r="W647">
        <v>209</v>
      </c>
      <c r="X647">
        <v>0</v>
      </c>
      <c r="Y647" s="54">
        <v>0</v>
      </c>
      <c r="Z647" t="s">
        <v>5093</v>
      </c>
      <c r="AM647" t="s">
        <v>1978</v>
      </c>
      <c r="AN647" t="s">
        <v>2007</v>
      </c>
      <c r="AO647" t="s">
        <v>2008</v>
      </c>
      <c r="AP647" t="s">
        <v>2009</v>
      </c>
      <c r="AQ647" t="s">
        <v>5094</v>
      </c>
    </row>
    <row r="648" spans="1:43" ht="23.9" customHeight="1">
      <c r="A648" t="b">
        <v>0</v>
      </c>
      <c r="B648" t="s">
        <v>5087</v>
      </c>
      <c r="C648" t="s">
        <v>1951</v>
      </c>
      <c r="D648" t="s">
        <v>5088</v>
      </c>
      <c r="E648" t="s">
        <v>1160</v>
      </c>
      <c r="F648" t="s">
        <v>1162</v>
      </c>
      <c r="G648" t="s">
        <v>1161</v>
      </c>
      <c r="H648" t="s">
        <v>5100</v>
      </c>
      <c r="I648" t="s">
        <v>2451</v>
      </c>
      <c r="J648" t="s">
        <v>1955</v>
      </c>
      <c r="K648" t="s">
        <v>5042</v>
      </c>
      <c r="L648" t="s">
        <v>2478</v>
      </c>
      <c r="M648" t="s">
        <v>5090</v>
      </c>
      <c r="N648" t="s">
        <v>5091</v>
      </c>
      <c r="O648" t="s">
        <v>1974</v>
      </c>
      <c r="P648" t="s">
        <v>4875</v>
      </c>
      <c r="Q648" t="s">
        <v>38</v>
      </c>
      <c r="R648" t="s">
        <v>5092</v>
      </c>
      <c r="S648" s="34">
        <v>39973</v>
      </c>
      <c r="T648" s="34">
        <v>40406</v>
      </c>
      <c r="U648" t="s">
        <v>1963</v>
      </c>
      <c r="V648" s="13">
        <v>168</v>
      </c>
      <c r="W648">
        <v>211</v>
      </c>
      <c r="X648">
        <v>0</v>
      </c>
      <c r="Y648" s="54">
        <v>0</v>
      </c>
      <c r="Z648" t="s">
        <v>5093</v>
      </c>
      <c r="AM648" t="s">
        <v>1978</v>
      </c>
      <c r="AN648" t="s">
        <v>2007</v>
      </c>
      <c r="AO648" t="s">
        <v>2008</v>
      </c>
      <c r="AP648" t="s">
        <v>2009</v>
      </c>
      <c r="AQ648" t="s">
        <v>5094</v>
      </c>
    </row>
    <row r="649" spans="1:43" ht="23.9" customHeight="1">
      <c r="A649" t="b">
        <v>0</v>
      </c>
      <c r="B649" t="s">
        <v>5087</v>
      </c>
      <c r="C649" t="s">
        <v>1951</v>
      </c>
      <c r="D649" t="s">
        <v>5088</v>
      </c>
      <c r="E649" t="s">
        <v>1160</v>
      </c>
      <c r="F649" t="s">
        <v>1162</v>
      </c>
      <c r="G649" t="s">
        <v>1161</v>
      </c>
      <c r="H649" t="s">
        <v>5101</v>
      </c>
      <c r="I649" t="s">
        <v>2451</v>
      </c>
      <c r="J649" t="s">
        <v>1955</v>
      </c>
      <c r="K649" t="s">
        <v>5050</v>
      </c>
      <c r="L649" t="s">
        <v>2478</v>
      </c>
      <c r="M649" t="s">
        <v>5096</v>
      </c>
      <c r="N649" t="s">
        <v>5097</v>
      </c>
      <c r="O649" t="s">
        <v>1974</v>
      </c>
      <c r="P649" t="s">
        <v>4875</v>
      </c>
      <c r="Q649" t="s">
        <v>38</v>
      </c>
      <c r="R649" t="s">
        <v>5092</v>
      </c>
      <c r="S649" s="34">
        <v>39973</v>
      </c>
      <c r="T649" s="34">
        <v>40406</v>
      </c>
      <c r="U649" t="s">
        <v>1963</v>
      </c>
      <c r="V649" s="13">
        <v>168</v>
      </c>
      <c r="W649">
        <v>209</v>
      </c>
      <c r="X649">
        <v>0</v>
      </c>
      <c r="Y649" s="54">
        <v>0</v>
      </c>
      <c r="Z649" t="s">
        <v>5093</v>
      </c>
      <c r="AM649" t="s">
        <v>1978</v>
      </c>
      <c r="AN649" t="s">
        <v>2007</v>
      </c>
      <c r="AO649" t="s">
        <v>2008</v>
      </c>
      <c r="AP649" t="s">
        <v>2009</v>
      </c>
      <c r="AQ649" t="s">
        <v>5094</v>
      </c>
    </row>
    <row r="650" spans="1:43" ht="23.9" customHeight="1">
      <c r="A650" t="b">
        <v>0</v>
      </c>
      <c r="B650" t="s">
        <v>4934</v>
      </c>
      <c r="C650" t="s">
        <v>1951</v>
      </c>
      <c r="D650" t="s">
        <v>4935</v>
      </c>
      <c r="E650" t="s">
        <v>170</v>
      </c>
      <c r="F650" t="s">
        <v>172</v>
      </c>
      <c r="G650" t="s">
        <v>171</v>
      </c>
      <c r="H650" t="s">
        <v>5102</v>
      </c>
      <c r="I650" t="s">
        <v>2557</v>
      </c>
      <c r="J650" t="s">
        <v>2175</v>
      </c>
      <c r="K650" t="s">
        <v>2558</v>
      </c>
      <c r="L650" t="s">
        <v>4937</v>
      </c>
      <c r="M650" t="s">
        <v>5103</v>
      </c>
      <c r="N650" t="s">
        <v>4939</v>
      </c>
      <c r="O650" t="s">
        <v>1960</v>
      </c>
      <c r="P650" t="s">
        <v>2942</v>
      </c>
      <c r="Q650" t="s">
        <v>38</v>
      </c>
      <c r="R650" t="s">
        <v>4940</v>
      </c>
      <c r="S650" s="34">
        <v>41661</v>
      </c>
      <c r="T650" s="34">
        <v>43476</v>
      </c>
      <c r="U650" t="s">
        <v>1963</v>
      </c>
      <c r="V650" s="13">
        <v>0</v>
      </c>
      <c r="W650">
        <v>247</v>
      </c>
      <c r="X650">
        <v>15</v>
      </c>
      <c r="Y650" s="54">
        <v>6.1</v>
      </c>
      <c r="AM650" t="s">
        <v>1978</v>
      </c>
      <c r="AO650" t="s">
        <v>1980</v>
      </c>
      <c r="AQ650" t="s">
        <v>4941</v>
      </c>
    </row>
    <row r="651" spans="1:43" ht="23.9" customHeight="1">
      <c r="A651" t="b">
        <v>1</v>
      </c>
      <c r="B651" t="s">
        <v>3839</v>
      </c>
      <c r="C651" t="s">
        <v>1951</v>
      </c>
      <c r="D651" t="s">
        <v>3840</v>
      </c>
      <c r="E651" t="s">
        <v>231</v>
      </c>
      <c r="F651" t="s">
        <v>233</v>
      </c>
      <c r="G651" t="s">
        <v>232</v>
      </c>
      <c r="H651" t="s">
        <v>5104</v>
      </c>
      <c r="I651" t="s">
        <v>2730</v>
      </c>
      <c r="J651" t="s">
        <v>2175</v>
      </c>
      <c r="K651" t="s">
        <v>5105</v>
      </c>
      <c r="L651" t="s">
        <v>3646</v>
      </c>
      <c r="M651" t="s">
        <v>5106</v>
      </c>
      <c r="N651" t="s">
        <v>2734</v>
      </c>
      <c r="O651" t="s">
        <v>1974</v>
      </c>
      <c r="P651" t="s">
        <v>2363</v>
      </c>
      <c r="Q651" t="s">
        <v>3845</v>
      </c>
      <c r="R651" t="s">
        <v>3846</v>
      </c>
      <c r="S651" s="34">
        <v>42551</v>
      </c>
      <c r="T651" s="34">
        <v>44000</v>
      </c>
      <c r="U651" t="s">
        <v>1977</v>
      </c>
      <c r="V651" s="13">
        <v>0</v>
      </c>
      <c r="W651">
        <v>213</v>
      </c>
      <c r="X651">
        <v>13</v>
      </c>
      <c r="Y651" s="54">
        <v>6.1</v>
      </c>
      <c r="Z651" s="11" t="s">
        <v>3847</v>
      </c>
      <c r="AM651" t="s">
        <v>1978</v>
      </c>
      <c r="AN651" t="s">
        <v>1979</v>
      </c>
      <c r="AO651" t="s">
        <v>1980</v>
      </c>
      <c r="AP651" t="s">
        <v>2053</v>
      </c>
      <c r="AQ651" t="s">
        <v>3848</v>
      </c>
    </row>
    <row r="652" spans="1:43" ht="23.9" customHeight="1">
      <c r="A652" t="b">
        <v>1</v>
      </c>
      <c r="B652" t="s">
        <v>5107</v>
      </c>
      <c r="C652" t="s">
        <v>1951</v>
      </c>
      <c r="D652" t="s">
        <v>5108</v>
      </c>
      <c r="E652" t="s">
        <v>1160</v>
      </c>
      <c r="F652" t="s">
        <v>1162</v>
      </c>
      <c r="G652" t="s">
        <v>1161</v>
      </c>
      <c r="H652" t="s">
        <v>5109</v>
      </c>
      <c r="I652" t="s">
        <v>2451</v>
      </c>
      <c r="J652" t="s">
        <v>1955</v>
      </c>
      <c r="K652" t="s">
        <v>3302</v>
      </c>
      <c r="L652" t="s">
        <v>2453</v>
      </c>
      <c r="M652" t="s">
        <v>5110</v>
      </c>
      <c r="N652" t="s">
        <v>5111</v>
      </c>
      <c r="O652" t="s">
        <v>1974</v>
      </c>
      <c r="P652" t="s">
        <v>4875</v>
      </c>
      <c r="Q652" t="s">
        <v>38</v>
      </c>
      <c r="R652" t="s">
        <v>5112</v>
      </c>
      <c r="S652" s="34">
        <v>39951</v>
      </c>
      <c r="T652" s="34">
        <v>40498</v>
      </c>
      <c r="U652" t="s">
        <v>1963</v>
      </c>
      <c r="V652" s="13">
        <v>56</v>
      </c>
      <c r="W652">
        <v>55</v>
      </c>
      <c r="X652">
        <v>1</v>
      </c>
      <c r="Y652" s="54">
        <v>1.8</v>
      </c>
      <c r="Z652" t="s">
        <v>5113</v>
      </c>
      <c r="AM652" t="s">
        <v>1978</v>
      </c>
      <c r="AN652" t="s">
        <v>2007</v>
      </c>
      <c r="AO652" t="s">
        <v>2008</v>
      </c>
      <c r="AP652" t="s">
        <v>2009</v>
      </c>
      <c r="AQ652" t="s">
        <v>5114</v>
      </c>
    </row>
    <row r="653" spans="1:43" ht="23.9" customHeight="1">
      <c r="A653" t="b">
        <v>1</v>
      </c>
      <c r="B653" t="s">
        <v>5107</v>
      </c>
      <c r="C653" t="s">
        <v>1951</v>
      </c>
      <c r="D653" t="s">
        <v>5108</v>
      </c>
      <c r="E653" t="s">
        <v>1160</v>
      </c>
      <c r="F653" t="s">
        <v>1162</v>
      </c>
      <c r="G653" t="s">
        <v>1161</v>
      </c>
      <c r="H653" t="s">
        <v>5115</v>
      </c>
      <c r="I653" t="s">
        <v>2451</v>
      </c>
      <c r="J653" t="s">
        <v>1955</v>
      </c>
      <c r="K653" t="s">
        <v>2707</v>
      </c>
      <c r="L653" t="s">
        <v>2453</v>
      </c>
      <c r="M653" t="s">
        <v>5116</v>
      </c>
      <c r="N653" t="s">
        <v>5117</v>
      </c>
      <c r="O653" t="s">
        <v>1974</v>
      </c>
      <c r="P653" t="s">
        <v>4875</v>
      </c>
      <c r="Q653" t="s">
        <v>38</v>
      </c>
      <c r="R653" t="s">
        <v>5112</v>
      </c>
      <c r="S653" s="34">
        <v>39951</v>
      </c>
      <c r="T653" s="34">
        <v>40498</v>
      </c>
      <c r="U653" t="s">
        <v>1963</v>
      </c>
      <c r="V653" s="13">
        <v>56</v>
      </c>
      <c r="W653">
        <v>55</v>
      </c>
      <c r="X653">
        <v>0</v>
      </c>
      <c r="Y653" s="54">
        <v>0</v>
      </c>
      <c r="Z653" t="s">
        <v>5113</v>
      </c>
      <c r="AM653" t="s">
        <v>1978</v>
      </c>
      <c r="AN653" t="s">
        <v>2007</v>
      </c>
      <c r="AO653" t="s">
        <v>2008</v>
      </c>
      <c r="AP653" t="s">
        <v>2009</v>
      </c>
      <c r="AQ653" t="s">
        <v>5114</v>
      </c>
    </row>
    <row r="654" spans="1:43" ht="23.9" customHeight="1">
      <c r="A654" t="b">
        <v>1</v>
      </c>
      <c r="B654" t="s">
        <v>5107</v>
      </c>
      <c r="C654" t="s">
        <v>1951</v>
      </c>
      <c r="D654" t="s">
        <v>5108</v>
      </c>
      <c r="E654" t="s">
        <v>1160</v>
      </c>
      <c r="F654" t="s">
        <v>1162</v>
      </c>
      <c r="G654" t="s">
        <v>1161</v>
      </c>
      <c r="H654" t="s">
        <v>5118</v>
      </c>
      <c r="I654" t="s">
        <v>2451</v>
      </c>
      <c r="J654" t="s">
        <v>1955</v>
      </c>
      <c r="K654" t="s">
        <v>3302</v>
      </c>
      <c r="L654" t="s">
        <v>2473</v>
      </c>
      <c r="M654" t="s">
        <v>5119</v>
      </c>
      <c r="N654" t="s">
        <v>5111</v>
      </c>
      <c r="O654" t="s">
        <v>1974</v>
      </c>
      <c r="P654" t="s">
        <v>4875</v>
      </c>
      <c r="Q654" t="s">
        <v>38</v>
      </c>
      <c r="R654" t="s">
        <v>5112</v>
      </c>
      <c r="S654" s="34">
        <v>39951</v>
      </c>
      <c r="T654" s="34">
        <v>40498</v>
      </c>
      <c r="U654" t="s">
        <v>1963</v>
      </c>
      <c r="V654" s="13">
        <v>112</v>
      </c>
      <c r="W654">
        <v>29</v>
      </c>
      <c r="X654">
        <v>0</v>
      </c>
      <c r="Y654" s="54">
        <v>0</v>
      </c>
      <c r="Z654" t="s">
        <v>5113</v>
      </c>
      <c r="AM654" t="s">
        <v>1978</v>
      </c>
      <c r="AN654" t="s">
        <v>2007</v>
      </c>
      <c r="AO654" t="s">
        <v>2008</v>
      </c>
      <c r="AP654" t="s">
        <v>2009</v>
      </c>
      <c r="AQ654" t="s">
        <v>5114</v>
      </c>
    </row>
    <row r="655" spans="1:43" ht="23.9" customHeight="1">
      <c r="A655" t="b">
        <v>1</v>
      </c>
      <c r="B655" t="s">
        <v>5107</v>
      </c>
      <c r="C655" t="s">
        <v>1951</v>
      </c>
      <c r="D655" t="s">
        <v>5108</v>
      </c>
      <c r="E655" t="s">
        <v>1160</v>
      </c>
      <c r="F655" t="s">
        <v>1162</v>
      </c>
      <c r="G655" t="s">
        <v>1161</v>
      </c>
      <c r="H655" t="s">
        <v>5120</v>
      </c>
      <c r="I655" t="s">
        <v>2451</v>
      </c>
      <c r="J655" t="s">
        <v>1955</v>
      </c>
      <c r="K655" t="s">
        <v>2707</v>
      </c>
      <c r="L655" t="s">
        <v>2473</v>
      </c>
      <c r="M655" t="s">
        <v>5110</v>
      </c>
      <c r="N655" t="s">
        <v>5117</v>
      </c>
      <c r="O655" t="s">
        <v>1974</v>
      </c>
      <c r="P655" t="s">
        <v>4875</v>
      </c>
      <c r="Q655" t="s">
        <v>38</v>
      </c>
      <c r="R655" t="s">
        <v>5112</v>
      </c>
      <c r="S655" s="34">
        <v>39951</v>
      </c>
      <c r="T655" s="34">
        <v>40498</v>
      </c>
      <c r="U655" t="s">
        <v>1963</v>
      </c>
      <c r="V655" s="13">
        <v>112</v>
      </c>
      <c r="W655">
        <v>33</v>
      </c>
      <c r="X655">
        <v>0</v>
      </c>
      <c r="Y655" s="54">
        <v>0</v>
      </c>
      <c r="Z655" t="s">
        <v>5113</v>
      </c>
      <c r="AM655" t="s">
        <v>1978</v>
      </c>
      <c r="AN655" t="s">
        <v>2007</v>
      </c>
      <c r="AO655" t="s">
        <v>2008</v>
      </c>
      <c r="AP655" t="s">
        <v>2009</v>
      </c>
      <c r="AQ655" t="s">
        <v>5114</v>
      </c>
    </row>
    <row r="656" spans="1:43" ht="23.9" customHeight="1">
      <c r="A656" t="b">
        <v>1</v>
      </c>
      <c r="B656" t="s">
        <v>5107</v>
      </c>
      <c r="C656" t="s">
        <v>1951</v>
      </c>
      <c r="D656" t="s">
        <v>5108</v>
      </c>
      <c r="E656" t="s">
        <v>1160</v>
      </c>
      <c r="F656" t="s">
        <v>1162</v>
      </c>
      <c r="G656" t="s">
        <v>1161</v>
      </c>
      <c r="H656" t="s">
        <v>5121</v>
      </c>
      <c r="I656" t="s">
        <v>2451</v>
      </c>
      <c r="J656" t="s">
        <v>1955</v>
      </c>
      <c r="K656" t="s">
        <v>3302</v>
      </c>
      <c r="L656" t="s">
        <v>2478</v>
      </c>
      <c r="M656" t="s">
        <v>5116</v>
      </c>
      <c r="N656" t="s">
        <v>5111</v>
      </c>
      <c r="O656" t="s">
        <v>1974</v>
      </c>
      <c r="P656" t="s">
        <v>4875</v>
      </c>
      <c r="Q656" t="s">
        <v>38</v>
      </c>
      <c r="R656" t="s">
        <v>5112</v>
      </c>
      <c r="S656" s="34">
        <v>39951</v>
      </c>
      <c r="T656" s="34">
        <v>40498</v>
      </c>
      <c r="U656" t="s">
        <v>1963</v>
      </c>
      <c r="V656" s="13">
        <v>168</v>
      </c>
      <c r="W656">
        <v>55</v>
      </c>
      <c r="X656">
        <v>2</v>
      </c>
      <c r="Y656" s="54">
        <v>3.6</v>
      </c>
      <c r="Z656" t="s">
        <v>5113</v>
      </c>
      <c r="AM656" t="s">
        <v>1978</v>
      </c>
      <c r="AN656" t="s">
        <v>2007</v>
      </c>
      <c r="AO656" t="s">
        <v>2008</v>
      </c>
      <c r="AP656" t="s">
        <v>2009</v>
      </c>
      <c r="AQ656" t="s">
        <v>5114</v>
      </c>
    </row>
    <row r="657" spans="1:43" ht="23.9" customHeight="1">
      <c r="A657" t="b">
        <v>1</v>
      </c>
      <c r="B657" t="s">
        <v>5107</v>
      </c>
      <c r="C657" t="s">
        <v>1951</v>
      </c>
      <c r="D657" t="s">
        <v>5108</v>
      </c>
      <c r="E657" t="s">
        <v>1160</v>
      </c>
      <c r="F657" t="s">
        <v>1162</v>
      </c>
      <c r="G657" t="s">
        <v>1161</v>
      </c>
      <c r="H657" t="s">
        <v>5122</v>
      </c>
      <c r="I657" t="s">
        <v>2451</v>
      </c>
      <c r="J657" t="s">
        <v>1955</v>
      </c>
      <c r="K657" t="s">
        <v>2707</v>
      </c>
      <c r="L657" t="s">
        <v>2478</v>
      </c>
      <c r="M657" t="s">
        <v>5119</v>
      </c>
      <c r="N657" t="s">
        <v>5117</v>
      </c>
      <c r="O657" t="s">
        <v>1974</v>
      </c>
      <c r="P657" t="s">
        <v>4875</v>
      </c>
      <c r="Q657" t="s">
        <v>38</v>
      </c>
      <c r="R657" t="s">
        <v>5112</v>
      </c>
      <c r="S657" s="34">
        <v>39951</v>
      </c>
      <c r="T657" s="34">
        <v>40498</v>
      </c>
      <c r="U657" t="s">
        <v>1963</v>
      </c>
      <c r="V657" s="13">
        <v>168</v>
      </c>
      <c r="W657">
        <v>51</v>
      </c>
      <c r="X657">
        <v>0</v>
      </c>
      <c r="Y657" s="54">
        <v>0</v>
      </c>
      <c r="Z657" t="s">
        <v>5113</v>
      </c>
      <c r="AM657" t="s">
        <v>1978</v>
      </c>
      <c r="AN657" t="s">
        <v>2007</v>
      </c>
      <c r="AO657" t="s">
        <v>2008</v>
      </c>
      <c r="AP657" t="s">
        <v>2009</v>
      </c>
      <c r="AQ657" t="s">
        <v>5114</v>
      </c>
    </row>
    <row r="658" spans="1:43" ht="23.9" customHeight="1">
      <c r="A658" t="b">
        <v>1</v>
      </c>
      <c r="B658" t="s">
        <v>5107</v>
      </c>
      <c r="C658" t="s">
        <v>1951</v>
      </c>
      <c r="D658" t="s">
        <v>5108</v>
      </c>
      <c r="E658" t="s">
        <v>1160</v>
      </c>
      <c r="F658" t="s">
        <v>1162</v>
      </c>
      <c r="G658" t="s">
        <v>1161</v>
      </c>
      <c r="H658" t="s">
        <v>5123</v>
      </c>
      <c r="I658" t="s">
        <v>2451</v>
      </c>
      <c r="J658" t="s">
        <v>1955</v>
      </c>
      <c r="K658" t="s">
        <v>3302</v>
      </c>
      <c r="L658" t="s">
        <v>5124</v>
      </c>
      <c r="M658" t="s">
        <v>5110</v>
      </c>
      <c r="N658" t="s">
        <v>5111</v>
      </c>
      <c r="O658" t="s">
        <v>1974</v>
      </c>
      <c r="P658" t="s">
        <v>4875</v>
      </c>
      <c r="Q658" t="s">
        <v>38</v>
      </c>
      <c r="R658" t="s">
        <v>5112</v>
      </c>
      <c r="S658" s="34">
        <v>39951</v>
      </c>
      <c r="T658" s="34">
        <v>40498</v>
      </c>
      <c r="U658" t="s">
        <v>1963</v>
      </c>
      <c r="V658" s="13">
        <v>224</v>
      </c>
      <c r="W658">
        <v>6</v>
      </c>
      <c r="X658">
        <v>0</v>
      </c>
      <c r="Y658" s="54">
        <v>0</v>
      </c>
      <c r="Z658" t="s">
        <v>5113</v>
      </c>
      <c r="AM658" t="s">
        <v>1978</v>
      </c>
      <c r="AN658" t="s">
        <v>2007</v>
      </c>
      <c r="AO658" t="s">
        <v>2008</v>
      </c>
      <c r="AP658" t="s">
        <v>2009</v>
      </c>
      <c r="AQ658" t="s">
        <v>5114</v>
      </c>
    </row>
    <row r="659" spans="1:43" ht="23.9" customHeight="1">
      <c r="A659" t="b">
        <v>1</v>
      </c>
      <c r="B659" t="s">
        <v>5107</v>
      </c>
      <c r="C659" t="s">
        <v>1951</v>
      </c>
      <c r="D659" t="s">
        <v>5108</v>
      </c>
      <c r="E659" t="s">
        <v>1160</v>
      </c>
      <c r="F659" t="s">
        <v>1162</v>
      </c>
      <c r="G659" t="s">
        <v>1161</v>
      </c>
      <c r="H659" t="s">
        <v>5125</v>
      </c>
      <c r="I659" t="s">
        <v>2451</v>
      </c>
      <c r="J659" t="s">
        <v>1955</v>
      </c>
      <c r="K659" t="s">
        <v>2707</v>
      </c>
      <c r="L659" t="s">
        <v>5124</v>
      </c>
      <c r="M659" t="s">
        <v>5116</v>
      </c>
      <c r="N659" t="s">
        <v>5117</v>
      </c>
      <c r="O659" t="s">
        <v>1974</v>
      </c>
      <c r="P659" t="s">
        <v>4875</v>
      </c>
      <c r="Q659" t="s">
        <v>38</v>
      </c>
      <c r="R659" t="s">
        <v>5112</v>
      </c>
      <c r="S659" s="34">
        <v>39951</v>
      </c>
      <c r="T659" s="34">
        <v>40498</v>
      </c>
      <c r="U659" t="s">
        <v>1963</v>
      </c>
      <c r="V659" s="13">
        <v>224</v>
      </c>
      <c r="W659">
        <v>8</v>
      </c>
      <c r="X659">
        <v>0</v>
      </c>
      <c r="Y659" s="54">
        <v>0</v>
      </c>
      <c r="Z659" t="s">
        <v>5113</v>
      </c>
      <c r="AM659" t="s">
        <v>1978</v>
      </c>
      <c r="AN659" t="s">
        <v>2007</v>
      </c>
      <c r="AO659" t="s">
        <v>2008</v>
      </c>
      <c r="AP659" t="s">
        <v>2009</v>
      </c>
      <c r="AQ659" t="s">
        <v>5114</v>
      </c>
    </row>
    <row r="660" spans="1:43" ht="23.9" customHeight="1">
      <c r="A660" t="b">
        <v>0</v>
      </c>
      <c r="B660" t="s">
        <v>5126</v>
      </c>
      <c r="C660" t="s">
        <v>1951</v>
      </c>
      <c r="D660" t="s">
        <v>5127</v>
      </c>
      <c r="E660" t="s">
        <v>1100</v>
      </c>
      <c r="F660" t="s">
        <v>1102</v>
      </c>
      <c r="G660" t="s">
        <v>1101</v>
      </c>
      <c r="H660" t="s">
        <v>5128</v>
      </c>
      <c r="I660" t="s">
        <v>4088</v>
      </c>
      <c r="J660" t="s">
        <v>1955</v>
      </c>
      <c r="K660" t="s">
        <v>5129</v>
      </c>
      <c r="L660" t="s">
        <v>2160</v>
      </c>
      <c r="M660" t="s">
        <v>5130</v>
      </c>
      <c r="N660" t="s">
        <v>5131</v>
      </c>
      <c r="O660" t="s">
        <v>1974</v>
      </c>
      <c r="P660" t="s">
        <v>5132</v>
      </c>
      <c r="Q660" t="s">
        <v>5133</v>
      </c>
      <c r="R660" t="s">
        <v>5134</v>
      </c>
      <c r="S660" s="34">
        <v>39873</v>
      </c>
      <c r="T660" s="34">
        <v>40179</v>
      </c>
      <c r="U660" t="s">
        <v>1977</v>
      </c>
      <c r="V660" s="13">
        <v>112</v>
      </c>
      <c r="W660">
        <v>23</v>
      </c>
      <c r="X660">
        <v>0</v>
      </c>
      <c r="Y660" s="54">
        <v>0</v>
      </c>
      <c r="Z660" t="s">
        <v>2764</v>
      </c>
      <c r="AM660" t="s">
        <v>1978</v>
      </c>
      <c r="AN660" t="s">
        <v>2007</v>
      </c>
      <c r="AO660" t="s">
        <v>2008</v>
      </c>
      <c r="AP660" t="s">
        <v>2009</v>
      </c>
      <c r="AQ660" t="s">
        <v>5135</v>
      </c>
    </row>
    <row r="661" spans="1:43" ht="23.9" customHeight="1">
      <c r="A661" t="b">
        <v>0</v>
      </c>
      <c r="B661" t="s">
        <v>5126</v>
      </c>
      <c r="C661" t="s">
        <v>1951</v>
      </c>
      <c r="D661" t="s">
        <v>5127</v>
      </c>
      <c r="E661" t="s">
        <v>1100</v>
      </c>
      <c r="F661" t="s">
        <v>1102</v>
      </c>
      <c r="G661" t="s">
        <v>1101</v>
      </c>
      <c r="H661" t="s">
        <v>5136</v>
      </c>
      <c r="I661" t="s">
        <v>4088</v>
      </c>
      <c r="J661" t="s">
        <v>1955</v>
      </c>
      <c r="K661" t="s">
        <v>5137</v>
      </c>
      <c r="L661" t="s">
        <v>2160</v>
      </c>
      <c r="M661" t="s">
        <v>5138</v>
      </c>
      <c r="N661" t="s">
        <v>5139</v>
      </c>
      <c r="O661" t="s">
        <v>1974</v>
      </c>
      <c r="P661" t="s">
        <v>5132</v>
      </c>
      <c r="Q661" t="s">
        <v>5133</v>
      </c>
      <c r="R661" t="s">
        <v>5134</v>
      </c>
      <c r="S661" s="34">
        <v>39873</v>
      </c>
      <c r="T661" s="34">
        <v>40179</v>
      </c>
      <c r="U661" t="s">
        <v>1977</v>
      </c>
      <c r="V661" s="13">
        <v>112</v>
      </c>
      <c r="W661">
        <v>25</v>
      </c>
      <c r="X661">
        <v>0</v>
      </c>
      <c r="Y661" s="54">
        <v>0</v>
      </c>
      <c r="Z661" t="s">
        <v>2764</v>
      </c>
      <c r="AM661" t="s">
        <v>1978</v>
      </c>
      <c r="AN661" t="s">
        <v>2007</v>
      </c>
      <c r="AO661" t="s">
        <v>2008</v>
      </c>
      <c r="AP661" t="s">
        <v>2009</v>
      </c>
      <c r="AQ661" t="s">
        <v>5135</v>
      </c>
    </row>
    <row r="662" spans="1:43" ht="23.9" customHeight="1">
      <c r="A662" t="b">
        <v>0</v>
      </c>
      <c r="B662" t="s">
        <v>5126</v>
      </c>
      <c r="C662" t="s">
        <v>1951</v>
      </c>
      <c r="D662" t="s">
        <v>5127</v>
      </c>
      <c r="E662" t="s">
        <v>1100</v>
      </c>
      <c r="F662" t="s">
        <v>1102</v>
      </c>
      <c r="G662" t="s">
        <v>1101</v>
      </c>
      <c r="H662" t="s">
        <v>5140</v>
      </c>
      <c r="I662" t="s">
        <v>4088</v>
      </c>
      <c r="J662" t="s">
        <v>1955</v>
      </c>
      <c r="K662" t="s">
        <v>5141</v>
      </c>
      <c r="L662" t="s">
        <v>2160</v>
      </c>
      <c r="M662" t="s">
        <v>5130</v>
      </c>
      <c r="N662" t="s">
        <v>5142</v>
      </c>
      <c r="O662" t="s">
        <v>1974</v>
      </c>
      <c r="P662" t="s">
        <v>5132</v>
      </c>
      <c r="Q662" t="s">
        <v>5133</v>
      </c>
      <c r="R662" t="s">
        <v>5134</v>
      </c>
      <c r="S662" s="34">
        <v>39873</v>
      </c>
      <c r="T662" s="34">
        <v>40179</v>
      </c>
      <c r="U662" t="s">
        <v>1977</v>
      </c>
      <c r="V662" s="13">
        <v>112</v>
      </c>
      <c r="W662">
        <v>21</v>
      </c>
      <c r="X662">
        <v>0</v>
      </c>
      <c r="Y662" s="54">
        <v>0</v>
      </c>
      <c r="Z662" t="s">
        <v>2764</v>
      </c>
      <c r="AM662" t="s">
        <v>1978</v>
      </c>
      <c r="AN662" t="s">
        <v>2007</v>
      </c>
      <c r="AO662" t="s">
        <v>2008</v>
      </c>
      <c r="AP662" t="s">
        <v>2009</v>
      </c>
      <c r="AQ662" t="s">
        <v>5135</v>
      </c>
    </row>
    <row r="663" spans="1:43" ht="23.9" customHeight="1">
      <c r="A663" t="b">
        <v>0</v>
      </c>
      <c r="B663" t="s">
        <v>5126</v>
      </c>
      <c r="C663" t="s">
        <v>1951</v>
      </c>
      <c r="D663" t="s">
        <v>5127</v>
      </c>
      <c r="E663" t="s">
        <v>1100</v>
      </c>
      <c r="F663" t="s">
        <v>1102</v>
      </c>
      <c r="G663" t="s">
        <v>1101</v>
      </c>
      <c r="H663" t="s">
        <v>5143</v>
      </c>
      <c r="I663" t="s">
        <v>4088</v>
      </c>
      <c r="J663" t="s">
        <v>2175</v>
      </c>
      <c r="K663" t="s">
        <v>2176</v>
      </c>
      <c r="L663" t="s">
        <v>2160</v>
      </c>
      <c r="M663" t="s">
        <v>5144</v>
      </c>
      <c r="N663" t="s">
        <v>5145</v>
      </c>
      <c r="O663" t="s">
        <v>1974</v>
      </c>
      <c r="P663" t="s">
        <v>5132</v>
      </c>
      <c r="Q663" t="s">
        <v>5133</v>
      </c>
      <c r="R663" t="s">
        <v>5134</v>
      </c>
      <c r="S663" s="34">
        <v>39873</v>
      </c>
      <c r="T663" s="34">
        <v>40179</v>
      </c>
      <c r="U663" t="s">
        <v>1977</v>
      </c>
      <c r="V663" s="13">
        <v>112</v>
      </c>
      <c r="W663">
        <v>21</v>
      </c>
      <c r="X663">
        <v>0</v>
      </c>
      <c r="Y663" s="54">
        <v>0</v>
      </c>
      <c r="Z663" t="s">
        <v>2764</v>
      </c>
      <c r="AM663" t="s">
        <v>1978</v>
      </c>
      <c r="AN663" t="s">
        <v>2007</v>
      </c>
      <c r="AO663" t="s">
        <v>2008</v>
      </c>
      <c r="AP663" t="s">
        <v>2009</v>
      </c>
      <c r="AQ663" t="s">
        <v>5135</v>
      </c>
    </row>
    <row r="664" spans="1:43" ht="23.9" customHeight="1">
      <c r="A664" t="b">
        <v>0</v>
      </c>
      <c r="B664" t="s">
        <v>5146</v>
      </c>
      <c r="C664" t="s">
        <v>1951</v>
      </c>
      <c r="D664" t="s">
        <v>5147</v>
      </c>
      <c r="E664" t="s">
        <v>327</v>
      </c>
      <c r="F664" t="s">
        <v>329</v>
      </c>
      <c r="G664" t="s">
        <v>328</v>
      </c>
      <c r="H664" t="s">
        <v>5148</v>
      </c>
      <c r="I664" t="s">
        <v>5149</v>
      </c>
      <c r="J664" t="s">
        <v>1955</v>
      </c>
      <c r="K664" t="s">
        <v>5150</v>
      </c>
      <c r="L664" t="s">
        <v>2160</v>
      </c>
      <c r="M664" t="s">
        <v>5151</v>
      </c>
      <c r="N664" t="s">
        <v>5152</v>
      </c>
      <c r="O664" t="s">
        <v>2063</v>
      </c>
      <c r="P664" t="s">
        <v>2343</v>
      </c>
      <c r="Q664" t="s">
        <v>38</v>
      </c>
      <c r="R664" t="s">
        <v>5153</v>
      </c>
      <c r="S664" s="34">
        <v>39845</v>
      </c>
      <c r="T664" s="34">
        <v>41183</v>
      </c>
      <c r="U664" t="s">
        <v>1977</v>
      </c>
      <c r="V664" s="13">
        <v>509</v>
      </c>
      <c r="W664">
        <v>169</v>
      </c>
      <c r="X664">
        <v>7</v>
      </c>
      <c r="Y664" s="54">
        <v>4.1420118339999998</v>
      </c>
      <c r="Z664" t="s">
        <v>5154</v>
      </c>
      <c r="AD664" t="s">
        <v>41</v>
      </c>
      <c r="AG664">
        <v>7</v>
      </c>
      <c r="AH664">
        <v>4</v>
      </c>
      <c r="AI664">
        <v>57.142857139999997</v>
      </c>
      <c r="AM664" t="s">
        <v>1978</v>
      </c>
      <c r="AN664" t="s">
        <v>2007</v>
      </c>
      <c r="AO664" t="s">
        <v>2008</v>
      </c>
      <c r="AP664" t="s">
        <v>2009</v>
      </c>
      <c r="AQ664" t="s">
        <v>5155</v>
      </c>
    </row>
    <row r="665" spans="1:43" ht="23.9" customHeight="1">
      <c r="A665" t="b">
        <v>0</v>
      </c>
      <c r="B665" t="s">
        <v>5146</v>
      </c>
      <c r="C665" t="s">
        <v>1951</v>
      </c>
      <c r="D665" t="s">
        <v>5147</v>
      </c>
      <c r="E665" t="s">
        <v>327</v>
      </c>
      <c r="F665" t="s">
        <v>329</v>
      </c>
      <c r="G665" t="s">
        <v>328</v>
      </c>
      <c r="H665" t="s">
        <v>5156</v>
      </c>
      <c r="I665" t="s">
        <v>5149</v>
      </c>
      <c r="J665" t="s">
        <v>1955</v>
      </c>
      <c r="K665" t="s">
        <v>5157</v>
      </c>
      <c r="L665" t="s">
        <v>2160</v>
      </c>
      <c r="M665" t="s">
        <v>5158</v>
      </c>
      <c r="N665" t="s">
        <v>5159</v>
      </c>
      <c r="O665" t="s">
        <v>2063</v>
      </c>
      <c r="P665" t="s">
        <v>2343</v>
      </c>
      <c r="Q665" t="s">
        <v>38</v>
      </c>
      <c r="R665" t="s">
        <v>5153</v>
      </c>
      <c r="S665" s="34">
        <v>39845</v>
      </c>
      <c r="T665" s="34">
        <v>41183</v>
      </c>
      <c r="U665" t="s">
        <v>1977</v>
      </c>
      <c r="V665" s="13">
        <v>509</v>
      </c>
      <c r="W665">
        <v>171</v>
      </c>
      <c r="X665">
        <v>21</v>
      </c>
      <c r="Y665" s="54">
        <v>12.28070175</v>
      </c>
      <c r="Z665" t="s">
        <v>5154</v>
      </c>
      <c r="AD665" t="s">
        <v>41</v>
      </c>
      <c r="AG665">
        <v>21</v>
      </c>
      <c r="AH665">
        <v>4</v>
      </c>
      <c r="AI665">
        <v>19.047619050000002</v>
      </c>
      <c r="AM665" t="s">
        <v>1978</v>
      </c>
      <c r="AN665" t="s">
        <v>2007</v>
      </c>
      <c r="AO665" t="s">
        <v>2008</v>
      </c>
      <c r="AP665" t="s">
        <v>2009</v>
      </c>
      <c r="AQ665" t="s">
        <v>5155</v>
      </c>
    </row>
    <row r="666" spans="1:43" ht="23.9" customHeight="1">
      <c r="A666" t="b">
        <v>0</v>
      </c>
      <c r="B666" t="s">
        <v>5146</v>
      </c>
      <c r="C666" t="s">
        <v>1951</v>
      </c>
      <c r="D666" t="s">
        <v>5147</v>
      </c>
      <c r="E666" t="s">
        <v>327</v>
      </c>
      <c r="F666" t="s">
        <v>329</v>
      </c>
      <c r="G666" t="s">
        <v>328</v>
      </c>
      <c r="H666" t="s">
        <v>5160</v>
      </c>
      <c r="I666" t="s">
        <v>5149</v>
      </c>
      <c r="J666" t="s">
        <v>1955</v>
      </c>
      <c r="K666" t="s">
        <v>5161</v>
      </c>
      <c r="L666" t="s">
        <v>2160</v>
      </c>
      <c r="M666" t="s">
        <v>5162</v>
      </c>
      <c r="N666" t="s">
        <v>5152</v>
      </c>
      <c r="O666" t="s">
        <v>2063</v>
      </c>
      <c r="P666" t="s">
        <v>2343</v>
      </c>
      <c r="Q666" t="s">
        <v>38</v>
      </c>
      <c r="R666" t="s">
        <v>5153</v>
      </c>
      <c r="S666" s="34">
        <v>39845</v>
      </c>
      <c r="T666" s="34">
        <v>41183</v>
      </c>
      <c r="U666" t="s">
        <v>1977</v>
      </c>
      <c r="V666" s="13">
        <v>509</v>
      </c>
      <c r="W666">
        <v>170</v>
      </c>
      <c r="X666">
        <v>3</v>
      </c>
      <c r="Y666" s="54">
        <v>1.7647058819999999</v>
      </c>
      <c r="Z666" t="s">
        <v>5154</v>
      </c>
      <c r="AD666" t="s">
        <v>41</v>
      </c>
      <c r="AG666">
        <v>3</v>
      </c>
      <c r="AH666">
        <v>1</v>
      </c>
      <c r="AI666">
        <v>33.333333330000002</v>
      </c>
      <c r="AM666" t="s">
        <v>1978</v>
      </c>
      <c r="AN666" t="s">
        <v>2007</v>
      </c>
      <c r="AO666" t="s">
        <v>2008</v>
      </c>
      <c r="AP666" t="s">
        <v>2009</v>
      </c>
      <c r="AQ666" t="s">
        <v>5155</v>
      </c>
    </row>
    <row r="667" spans="1:43" ht="23.9" customHeight="1">
      <c r="A667" t="b">
        <v>0</v>
      </c>
      <c r="B667" t="s">
        <v>5163</v>
      </c>
      <c r="C667" t="s">
        <v>1951</v>
      </c>
      <c r="D667" t="s">
        <v>5164</v>
      </c>
      <c r="E667" t="s">
        <v>1261</v>
      </c>
      <c r="F667" t="s">
        <v>1263</v>
      </c>
      <c r="G667" t="s">
        <v>1262</v>
      </c>
      <c r="H667" t="s">
        <v>5165</v>
      </c>
      <c r="I667" t="s">
        <v>3258</v>
      </c>
      <c r="J667" t="s">
        <v>2175</v>
      </c>
      <c r="K667" t="s">
        <v>2176</v>
      </c>
      <c r="L667" t="s">
        <v>5166</v>
      </c>
      <c r="M667" t="s">
        <v>5167</v>
      </c>
      <c r="N667" t="s">
        <v>5168</v>
      </c>
      <c r="O667" t="s">
        <v>1974</v>
      </c>
      <c r="P667" t="s">
        <v>2363</v>
      </c>
      <c r="Q667" t="s">
        <v>38</v>
      </c>
      <c r="R667" t="s">
        <v>5169</v>
      </c>
      <c r="S667" s="34">
        <v>39965</v>
      </c>
      <c r="T667" s="34">
        <v>40391</v>
      </c>
      <c r="U667" t="s">
        <v>1977</v>
      </c>
      <c r="V667" s="13">
        <v>169</v>
      </c>
      <c r="W667">
        <v>47</v>
      </c>
      <c r="X667">
        <v>0</v>
      </c>
      <c r="Y667" s="54">
        <v>0</v>
      </c>
      <c r="AJ667" t="s">
        <v>5170</v>
      </c>
      <c r="AM667" t="s">
        <v>1978</v>
      </c>
      <c r="AN667" t="s">
        <v>2007</v>
      </c>
      <c r="AO667" t="s">
        <v>2008</v>
      </c>
      <c r="AP667" t="s">
        <v>2009</v>
      </c>
      <c r="AQ667" t="s">
        <v>5171</v>
      </c>
    </row>
    <row r="668" spans="1:43" ht="23.9" customHeight="1">
      <c r="A668" t="b">
        <v>0</v>
      </c>
      <c r="B668" t="s">
        <v>5163</v>
      </c>
      <c r="C668" t="s">
        <v>1951</v>
      </c>
      <c r="D668" t="s">
        <v>5164</v>
      </c>
      <c r="E668" t="s">
        <v>1261</v>
      </c>
      <c r="F668" t="s">
        <v>1263</v>
      </c>
      <c r="G668" t="s">
        <v>1262</v>
      </c>
      <c r="H668" t="s">
        <v>5172</v>
      </c>
      <c r="I668" t="s">
        <v>3258</v>
      </c>
      <c r="J668" t="s">
        <v>1955</v>
      </c>
      <c r="K668" t="s">
        <v>5173</v>
      </c>
      <c r="L668" t="s">
        <v>5166</v>
      </c>
      <c r="M668" t="s">
        <v>5174</v>
      </c>
      <c r="N668" t="s">
        <v>5175</v>
      </c>
      <c r="O668" t="s">
        <v>1974</v>
      </c>
      <c r="P668" t="s">
        <v>2363</v>
      </c>
      <c r="Q668" t="s">
        <v>38</v>
      </c>
      <c r="R668" t="s">
        <v>5169</v>
      </c>
      <c r="S668" s="34">
        <v>39965</v>
      </c>
      <c r="T668" s="34">
        <v>40391</v>
      </c>
      <c r="U668" t="s">
        <v>1977</v>
      </c>
      <c r="V668" s="13">
        <v>169</v>
      </c>
      <c r="W668">
        <v>47</v>
      </c>
      <c r="X668">
        <v>0</v>
      </c>
      <c r="Y668" s="54">
        <v>0</v>
      </c>
      <c r="AJ668" t="s">
        <v>5176</v>
      </c>
      <c r="AM668" t="s">
        <v>1978</v>
      </c>
      <c r="AN668" t="s">
        <v>2007</v>
      </c>
      <c r="AO668" t="s">
        <v>2008</v>
      </c>
      <c r="AP668" t="s">
        <v>2009</v>
      </c>
      <c r="AQ668" t="s">
        <v>5171</v>
      </c>
    </row>
    <row r="669" spans="1:43" ht="23.9" customHeight="1">
      <c r="A669" t="b">
        <v>0</v>
      </c>
      <c r="B669" t="s">
        <v>5163</v>
      </c>
      <c r="C669" t="s">
        <v>1951</v>
      </c>
      <c r="D669" t="s">
        <v>5164</v>
      </c>
      <c r="E669" t="s">
        <v>1261</v>
      </c>
      <c r="F669" t="s">
        <v>1263</v>
      </c>
      <c r="G669" t="s">
        <v>1262</v>
      </c>
      <c r="H669" t="s">
        <v>5177</v>
      </c>
      <c r="I669" t="s">
        <v>3258</v>
      </c>
      <c r="J669" t="s">
        <v>1955</v>
      </c>
      <c r="K669" t="s">
        <v>5178</v>
      </c>
      <c r="L669" t="s">
        <v>5166</v>
      </c>
      <c r="M669" t="s">
        <v>5179</v>
      </c>
      <c r="N669" t="s">
        <v>5180</v>
      </c>
      <c r="O669" t="s">
        <v>1974</v>
      </c>
      <c r="P669" t="s">
        <v>2363</v>
      </c>
      <c r="Q669" t="s">
        <v>38</v>
      </c>
      <c r="R669" t="s">
        <v>5169</v>
      </c>
      <c r="S669" s="34">
        <v>39965</v>
      </c>
      <c r="T669" s="34">
        <v>40391</v>
      </c>
      <c r="U669" t="s">
        <v>1977</v>
      </c>
      <c r="V669" s="13">
        <v>169</v>
      </c>
      <c r="W669">
        <v>49</v>
      </c>
      <c r="X669">
        <v>0</v>
      </c>
      <c r="Y669" s="54">
        <v>0</v>
      </c>
      <c r="AJ669" t="s">
        <v>5181</v>
      </c>
      <c r="AM669" t="s">
        <v>1978</v>
      </c>
      <c r="AN669" t="s">
        <v>2007</v>
      </c>
      <c r="AO669" t="s">
        <v>2008</v>
      </c>
      <c r="AP669" t="s">
        <v>2009</v>
      </c>
      <c r="AQ669" t="s">
        <v>5171</v>
      </c>
    </row>
    <row r="670" spans="1:43" ht="23.9" customHeight="1">
      <c r="A670" t="b">
        <v>0</v>
      </c>
      <c r="B670" t="s">
        <v>5163</v>
      </c>
      <c r="C670" t="s">
        <v>1951</v>
      </c>
      <c r="D670" t="s">
        <v>5164</v>
      </c>
      <c r="E670" t="s">
        <v>1261</v>
      </c>
      <c r="F670" t="s">
        <v>1263</v>
      </c>
      <c r="G670" t="s">
        <v>1262</v>
      </c>
      <c r="H670" t="s">
        <v>5182</v>
      </c>
      <c r="I670" t="s">
        <v>3258</v>
      </c>
      <c r="J670" t="s">
        <v>1955</v>
      </c>
      <c r="K670" t="s">
        <v>5183</v>
      </c>
      <c r="L670" t="s">
        <v>5166</v>
      </c>
      <c r="M670" t="s">
        <v>5184</v>
      </c>
      <c r="N670" t="s">
        <v>5185</v>
      </c>
      <c r="O670" t="s">
        <v>1974</v>
      </c>
      <c r="P670" t="s">
        <v>2363</v>
      </c>
      <c r="Q670" t="s">
        <v>38</v>
      </c>
      <c r="R670" t="s">
        <v>5169</v>
      </c>
      <c r="S670" s="34">
        <v>39965</v>
      </c>
      <c r="T670" s="34">
        <v>40391</v>
      </c>
      <c r="U670" t="s">
        <v>1977</v>
      </c>
      <c r="V670" s="13">
        <v>169</v>
      </c>
      <c r="W670">
        <v>47</v>
      </c>
      <c r="X670">
        <v>0</v>
      </c>
      <c r="Y670" s="54">
        <v>0</v>
      </c>
      <c r="AJ670" t="s">
        <v>5186</v>
      </c>
      <c r="AM670" t="s">
        <v>1978</v>
      </c>
      <c r="AN670" t="s">
        <v>2007</v>
      </c>
      <c r="AO670" t="s">
        <v>2008</v>
      </c>
      <c r="AP670" t="s">
        <v>2009</v>
      </c>
      <c r="AQ670" t="s">
        <v>5171</v>
      </c>
    </row>
    <row r="671" spans="1:43" ht="23.9" customHeight="1">
      <c r="A671" t="b">
        <v>0</v>
      </c>
      <c r="B671" t="s">
        <v>2020</v>
      </c>
      <c r="C671" t="s">
        <v>1951</v>
      </c>
      <c r="D671" t="s">
        <v>2021</v>
      </c>
      <c r="E671" t="s">
        <v>45</v>
      </c>
      <c r="F671" t="s">
        <v>918</v>
      </c>
      <c r="G671" t="s">
        <v>917</v>
      </c>
      <c r="H671" t="s">
        <v>5187</v>
      </c>
      <c r="I671" t="s">
        <v>2023</v>
      </c>
      <c r="J671" t="s">
        <v>1955</v>
      </c>
      <c r="K671" t="s">
        <v>2024</v>
      </c>
      <c r="L671" t="s">
        <v>4140</v>
      </c>
      <c r="M671" t="s">
        <v>2026</v>
      </c>
      <c r="N671" t="s">
        <v>2027</v>
      </c>
      <c r="O671" t="s">
        <v>1974</v>
      </c>
      <c r="P671" t="s">
        <v>2028</v>
      </c>
      <c r="Q671" t="s">
        <v>38</v>
      </c>
      <c r="R671" t="s">
        <v>2029</v>
      </c>
      <c r="S671" s="34">
        <v>42461</v>
      </c>
      <c r="T671" s="34">
        <v>42787</v>
      </c>
      <c r="U671" t="s">
        <v>1977</v>
      </c>
      <c r="V671" s="13">
        <v>28</v>
      </c>
      <c r="W671">
        <v>32</v>
      </c>
      <c r="X671">
        <v>26</v>
      </c>
      <c r="Y671" s="54">
        <v>81.3</v>
      </c>
      <c r="Z671" t="s">
        <v>2030</v>
      </c>
      <c r="AD671" t="s">
        <v>41</v>
      </c>
      <c r="AG671">
        <v>32</v>
      </c>
      <c r="AH671">
        <v>6</v>
      </c>
      <c r="AI671">
        <v>23.07692308</v>
      </c>
      <c r="AM671" t="s">
        <v>1978</v>
      </c>
      <c r="AO671" t="s">
        <v>1980</v>
      </c>
      <c r="AQ671" t="s">
        <v>2032</v>
      </c>
    </row>
    <row r="672" spans="1:43" ht="23.9" customHeight="1">
      <c r="A672" t="b">
        <v>1</v>
      </c>
      <c r="B672" t="s">
        <v>5188</v>
      </c>
      <c r="C672" t="s">
        <v>1951</v>
      </c>
      <c r="D672" t="s">
        <v>5189</v>
      </c>
      <c r="E672" t="s">
        <v>814</v>
      </c>
      <c r="F672" t="s">
        <v>816</v>
      </c>
      <c r="G672" t="s">
        <v>815</v>
      </c>
      <c r="H672" t="s">
        <v>5190</v>
      </c>
      <c r="I672" t="s">
        <v>2036</v>
      </c>
      <c r="J672" t="s">
        <v>2175</v>
      </c>
      <c r="K672" t="s">
        <v>5191</v>
      </c>
      <c r="L672" t="s">
        <v>5192</v>
      </c>
      <c r="M672" t="s">
        <v>5193</v>
      </c>
      <c r="N672" t="s">
        <v>5194</v>
      </c>
      <c r="O672" t="s">
        <v>4982</v>
      </c>
      <c r="P672" t="s">
        <v>4983</v>
      </c>
      <c r="Q672" t="s">
        <v>38</v>
      </c>
      <c r="R672" t="s">
        <v>5195</v>
      </c>
      <c r="S672" s="34">
        <v>42328</v>
      </c>
      <c r="T672" s="34">
        <v>43500</v>
      </c>
      <c r="U672" t="s">
        <v>1977</v>
      </c>
      <c r="V672" s="13">
        <v>0</v>
      </c>
      <c r="W672">
        <v>106</v>
      </c>
      <c r="X672">
        <v>6</v>
      </c>
      <c r="Y672" s="54">
        <v>5.9</v>
      </c>
      <c r="AA672" t="s">
        <v>5196</v>
      </c>
      <c r="AD672" t="s">
        <v>30</v>
      </c>
      <c r="AJ672" t="s">
        <v>5197</v>
      </c>
      <c r="AM672" t="s">
        <v>1978</v>
      </c>
      <c r="AN672" t="s">
        <v>2007</v>
      </c>
      <c r="AO672" t="s">
        <v>2008</v>
      </c>
      <c r="AP672" t="s">
        <v>2009</v>
      </c>
      <c r="AQ672" t="s">
        <v>5198</v>
      </c>
    </row>
    <row r="673" spans="1:43" ht="23.9" customHeight="1">
      <c r="A673" t="b">
        <v>0</v>
      </c>
      <c r="B673" t="s">
        <v>2980</v>
      </c>
      <c r="C673" t="s">
        <v>1951</v>
      </c>
      <c r="D673" t="s">
        <v>2981</v>
      </c>
      <c r="E673" t="s">
        <v>566</v>
      </c>
      <c r="F673" t="s">
        <v>568</v>
      </c>
      <c r="G673" t="s">
        <v>567</v>
      </c>
      <c r="H673" t="s">
        <v>5199</v>
      </c>
      <c r="I673" t="s">
        <v>2983</v>
      </c>
      <c r="J673" t="s">
        <v>2175</v>
      </c>
      <c r="K673" t="s">
        <v>5200</v>
      </c>
      <c r="L673" t="s">
        <v>2985</v>
      </c>
      <c r="M673" t="s">
        <v>5201</v>
      </c>
      <c r="N673" t="s">
        <v>5202</v>
      </c>
      <c r="O673" t="s">
        <v>1960</v>
      </c>
      <c r="P673" t="s">
        <v>2988</v>
      </c>
      <c r="Q673" t="s">
        <v>38</v>
      </c>
      <c r="R673" t="s">
        <v>2989</v>
      </c>
      <c r="S673" s="34">
        <v>40161</v>
      </c>
      <c r="T673" s="34">
        <v>43556</v>
      </c>
      <c r="U673" t="s">
        <v>1963</v>
      </c>
      <c r="V673" s="13">
        <v>0</v>
      </c>
      <c r="W673">
        <v>17</v>
      </c>
      <c r="X673">
        <v>1</v>
      </c>
      <c r="Y673" s="54">
        <v>5.8823529409999997</v>
      </c>
      <c r="Z673" t="s">
        <v>2990</v>
      </c>
      <c r="AJ673" t="s">
        <v>5203</v>
      </c>
      <c r="AM673" t="s">
        <v>1978</v>
      </c>
      <c r="AN673" t="s">
        <v>1979</v>
      </c>
      <c r="AO673" t="s">
        <v>1980</v>
      </c>
      <c r="AP673" t="s">
        <v>2053</v>
      </c>
      <c r="AQ673" t="s">
        <v>2992</v>
      </c>
    </row>
    <row r="674" spans="1:43" ht="23.9" customHeight="1">
      <c r="A674" t="b">
        <v>1</v>
      </c>
      <c r="B674" t="s">
        <v>5204</v>
      </c>
      <c r="C674" t="s">
        <v>1951</v>
      </c>
      <c r="D674" t="s">
        <v>5205</v>
      </c>
      <c r="E674" t="s">
        <v>1160</v>
      </c>
      <c r="F674" t="s">
        <v>1162</v>
      </c>
      <c r="G674" t="s">
        <v>1161</v>
      </c>
      <c r="H674" t="s">
        <v>5206</v>
      </c>
      <c r="I674" t="s">
        <v>2451</v>
      </c>
      <c r="J674" t="s">
        <v>1955</v>
      </c>
      <c r="K674" t="s">
        <v>3180</v>
      </c>
      <c r="L674" t="s">
        <v>2453</v>
      </c>
      <c r="M674" t="s">
        <v>5207</v>
      </c>
      <c r="N674" t="s">
        <v>5208</v>
      </c>
      <c r="O674" t="s">
        <v>2063</v>
      </c>
      <c r="P674" t="s">
        <v>3379</v>
      </c>
      <c r="Q674" t="s">
        <v>38</v>
      </c>
      <c r="R674" t="s">
        <v>5209</v>
      </c>
      <c r="S674" s="34">
        <v>39979</v>
      </c>
      <c r="T674" s="34">
        <v>40575</v>
      </c>
      <c r="U674" t="s">
        <v>1963</v>
      </c>
      <c r="V674" s="13">
        <v>56</v>
      </c>
      <c r="W674">
        <v>173</v>
      </c>
      <c r="X674">
        <v>0</v>
      </c>
      <c r="Y674" s="54">
        <v>0</v>
      </c>
      <c r="Z674" t="s">
        <v>4877</v>
      </c>
      <c r="AM674" t="s">
        <v>1978</v>
      </c>
      <c r="AN674" t="s">
        <v>2007</v>
      </c>
      <c r="AO674" t="s">
        <v>2008</v>
      </c>
      <c r="AP674" t="s">
        <v>2009</v>
      </c>
      <c r="AQ674" t="s">
        <v>5210</v>
      </c>
    </row>
    <row r="675" spans="1:43" ht="23.9" customHeight="1">
      <c r="A675" t="b">
        <v>1</v>
      </c>
      <c r="B675" t="s">
        <v>5204</v>
      </c>
      <c r="C675" t="s">
        <v>1951</v>
      </c>
      <c r="D675" t="s">
        <v>5205</v>
      </c>
      <c r="E675" t="s">
        <v>1160</v>
      </c>
      <c r="F675" t="s">
        <v>1162</v>
      </c>
      <c r="G675" t="s">
        <v>1161</v>
      </c>
      <c r="H675" t="s">
        <v>5211</v>
      </c>
      <c r="I675" t="s">
        <v>2451</v>
      </c>
      <c r="J675" t="s">
        <v>1955</v>
      </c>
      <c r="K675" t="s">
        <v>2467</v>
      </c>
      <c r="L675" t="s">
        <v>2453</v>
      </c>
      <c r="M675" t="s">
        <v>5212</v>
      </c>
      <c r="N675" t="s">
        <v>5213</v>
      </c>
      <c r="O675" t="s">
        <v>2063</v>
      </c>
      <c r="P675" t="s">
        <v>3379</v>
      </c>
      <c r="Q675" t="s">
        <v>38</v>
      </c>
      <c r="R675" t="s">
        <v>5209</v>
      </c>
      <c r="S675" s="34">
        <v>39979</v>
      </c>
      <c r="T675" s="34">
        <v>40575</v>
      </c>
      <c r="U675" t="s">
        <v>1963</v>
      </c>
      <c r="V675" s="13">
        <v>56</v>
      </c>
      <c r="W675">
        <v>204</v>
      </c>
      <c r="X675">
        <v>0</v>
      </c>
      <c r="Y675" s="54">
        <v>0</v>
      </c>
      <c r="Z675" t="s">
        <v>4877</v>
      </c>
      <c r="AM675" t="s">
        <v>1978</v>
      </c>
      <c r="AN675" t="s">
        <v>2007</v>
      </c>
      <c r="AO675" t="s">
        <v>2008</v>
      </c>
      <c r="AP675" t="s">
        <v>2009</v>
      </c>
      <c r="AQ675" t="s">
        <v>5210</v>
      </c>
    </row>
    <row r="676" spans="1:43" ht="23.9" customHeight="1">
      <c r="A676" t="b">
        <v>1</v>
      </c>
      <c r="B676" t="s">
        <v>5204</v>
      </c>
      <c r="C676" t="s">
        <v>1951</v>
      </c>
      <c r="D676" t="s">
        <v>5205</v>
      </c>
      <c r="E676" t="s">
        <v>1160</v>
      </c>
      <c r="F676" t="s">
        <v>1162</v>
      </c>
      <c r="G676" t="s">
        <v>1161</v>
      </c>
      <c r="H676" t="s">
        <v>5214</v>
      </c>
      <c r="I676" t="s">
        <v>2451</v>
      </c>
      <c r="J676" t="s">
        <v>1955</v>
      </c>
      <c r="K676" t="s">
        <v>5215</v>
      </c>
      <c r="L676" t="s">
        <v>2453</v>
      </c>
      <c r="M676" t="s">
        <v>5216</v>
      </c>
      <c r="N676" t="s">
        <v>5217</v>
      </c>
      <c r="O676" t="s">
        <v>2063</v>
      </c>
      <c r="P676" t="s">
        <v>3379</v>
      </c>
      <c r="Q676" t="s">
        <v>38</v>
      </c>
      <c r="R676" t="s">
        <v>5209</v>
      </c>
      <c r="S676" s="34">
        <v>39979</v>
      </c>
      <c r="T676" s="34">
        <v>40575</v>
      </c>
      <c r="U676" t="s">
        <v>1963</v>
      </c>
      <c r="V676" s="13">
        <v>56</v>
      </c>
      <c r="W676">
        <v>209</v>
      </c>
      <c r="X676">
        <v>0</v>
      </c>
      <c r="Y676" s="54">
        <v>0</v>
      </c>
      <c r="Z676" t="s">
        <v>4877</v>
      </c>
      <c r="AM676" t="s">
        <v>1978</v>
      </c>
      <c r="AN676" t="s">
        <v>2007</v>
      </c>
      <c r="AO676" t="s">
        <v>2008</v>
      </c>
      <c r="AP676" t="s">
        <v>2009</v>
      </c>
      <c r="AQ676" t="s">
        <v>5210</v>
      </c>
    </row>
    <row r="677" spans="1:43" ht="23.9" customHeight="1">
      <c r="A677" t="b">
        <v>1</v>
      </c>
      <c r="B677" t="s">
        <v>5204</v>
      </c>
      <c r="C677" t="s">
        <v>1951</v>
      </c>
      <c r="D677" t="s">
        <v>5205</v>
      </c>
      <c r="E677" t="s">
        <v>1160</v>
      </c>
      <c r="F677" t="s">
        <v>1162</v>
      </c>
      <c r="G677" t="s">
        <v>1161</v>
      </c>
      <c r="H677" t="s">
        <v>5218</v>
      </c>
      <c r="I677" t="s">
        <v>2451</v>
      </c>
      <c r="J677" t="s">
        <v>1955</v>
      </c>
      <c r="K677" t="s">
        <v>3180</v>
      </c>
      <c r="L677" t="s">
        <v>2473</v>
      </c>
      <c r="M677" t="s">
        <v>5207</v>
      </c>
      <c r="N677" t="s">
        <v>5208</v>
      </c>
      <c r="O677" t="s">
        <v>2063</v>
      </c>
      <c r="P677" t="s">
        <v>3379</v>
      </c>
      <c r="Q677" t="s">
        <v>38</v>
      </c>
      <c r="R677" t="s">
        <v>5209</v>
      </c>
      <c r="S677" s="34">
        <v>39979</v>
      </c>
      <c r="T677" s="34">
        <v>40575</v>
      </c>
      <c r="U677" t="s">
        <v>1963</v>
      </c>
      <c r="V677" s="13">
        <v>112</v>
      </c>
      <c r="W677">
        <v>135</v>
      </c>
      <c r="X677">
        <v>0</v>
      </c>
      <c r="Y677" s="54">
        <v>0</v>
      </c>
      <c r="Z677" t="s">
        <v>4877</v>
      </c>
      <c r="AM677" t="s">
        <v>1978</v>
      </c>
      <c r="AN677" t="s">
        <v>2007</v>
      </c>
      <c r="AO677" t="s">
        <v>2008</v>
      </c>
      <c r="AP677" t="s">
        <v>2009</v>
      </c>
      <c r="AQ677" t="s">
        <v>5210</v>
      </c>
    </row>
    <row r="678" spans="1:43" ht="23.9" customHeight="1">
      <c r="A678" t="b">
        <v>1</v>
      </c>
      <c r="B678" t="s">
        <v>5204</v>
      </c>
      <c r="C678" t="s">
        <v>1951</v>
      </c>
      <c r="D678" t="s">
        <v>5205</v>
      </c>
      <c r="E678" t="s">
        <v>1160</v>
      </c>
      <c r="F678" t="s">
        <v>1162</v>
      </c>
      <c r="G678" t="s">
        <v>1161</v>
      </c>
      <c r="H678" t="s">
        <v>5219</v>
      </c>
      <c r="I678" t="s">
        <v>2451</v>
      </c>
      <c r="J678" t="s">
        <v>1955</v>
      </c>
      <c r="K678" t="s">
        <v>2467</v>
      </c>
      <c r="L678" t="s">
        <v>2473</v>
      </c>
      <c r="M678" t="s">
        <v>5212</v>
      </c>
      <c r="N678" t="s">
        <v>5213</v>
      </c>
      <c r="O678" t="s">
        <v>2063</v>
      </c>
      <c r="P678" t="s">
        <v>3379</v>
      </c>
      <c r="Q678" t="s">
        <v>38</v>
      </c>
      <c r="R678" t="s">
        <v>5209</v>
      </c>
      <c r="S678" s="34">
        <v>39979</v>
      </c>
      <c r="T678" s="34">
        <v>40575</v>
      </c>
      <c r="U678" t="s">
        <v>1963</v>
      </c>
      <c r="V678" s="13">
        <v>112</v>
      </c>
      <c r="W678">
        <v>167</v>
      </c>
      <c r="X678">
        <v>1</v>
      </c>
      <c r="Y678" s="54">
        <v>0.6</v>
      </c>
      <c r="Z678" t="s">
        <v>4877</v>
      </c>
      <c r="AM678" t="s">
        <v>1978</v>
      </c>
      <c r="AN678" t="s">
        <v>2007</v>
      </c>
      <c r="AO678" t="s">
        <v>2008</v>
      </c>
      <c r="AP678" t="s">
        <v>2009</v>
      </c>
      <c r="AQ678" t="s">
        <v>5210</v>
      </c>
    </row>
    <row r="679" spans="1:43" ht="23.9" customHeight="1">
      <c r="A679" t="b">
        <v>1</v>
      </c>
      <c r="B679" t="s">
        <v>5204</v>
      </c>
      <c r="C679" t="s">
        <v>1951</v>
      </c>
      <c r="D679" t="s">
        <v>5205</v>
      </c>
      <c r="E679" t="s">
        <v>1160</v>
      </c>
      <c r="F679" t="s">
        <v>1162</v>
      </c>
      <c r="G679" t="s">
        <v>1161</v>
      </c>
      <c r="H679" t="s">
        <v>5220</v>
      </c>
      <c r="I679" t="s">
        <v>2451</v>
      </c>
      <c r="J679" t="s">
        <v>1955</v>
      </c>
      <c r="K679" t="s">
        <v>5215</v>
      </c>
      <c r="L679" t="s">
        <v>2473</v>
      </c>
      <c r="M679" t="s">
        <v>5216</v>
      </c>
      <c r="N679" t="s">
        <v>5217</v>
      </c>
      <c r="O679" t="s">
        <v>2063</v>
      </c>
      <c r="P679" t="s">
        <v>3379</v>
      </c>
      <c r="Q679" t="s">
        <v>38</v>
      </c>
      <c r="R679" t="s">
        <v>5209</v>
      </c>
      <c r="S679" s="34">
        <v>39979</v>
      </c>
      <c r="T679" s="34">
        <v>40575</v>
      </c>
      <c r="U679" t="s">
        <v>1963</v>
      </c>
      <c r="V679" s="13">
        <v>112</v>
      </c>
      <c r="W679">
        <v>170</v>
      </c>
      <c r="X679">
        <v>1</v>
      </c>
      <c r="Y679" s="54">
        <v>0.6</v>
      </c>
      <c r="Z679" t="s">
        <v>4877</v>
      </c>
      <c r="AM679" t="s">
        <v>1978</v>
      </c>
      <c r="AN679" t="s">
        <v>2007</v>
      </c>
      <c r="AO679" t="s">
        <v>2008</v>
      </c>
      <c r="AP679" t="s">
        <v>2009</v>
      </c>
      <c r="AQ679" t="s">
        <v>5210</v>
      </c>
    </row>
    <row r="680" spans="1:43" ht="23.9" customHeight="1">
      <c r="A680" t="b">
        <v>1</v>
      </c>
      <c r="B680" t="s">
        <v>5204</v>
      </c>
      <c r="C680" t="s">
        <v>1951</v>
      </c>
      <c r="D680" t="s">
        <v>5205</v>
      </c>
      <c r="E680" t="s">
        <v>1160</v>
      </c>
      <c r="F680" t="s">
        <v>1162</v>
      </c>
      <c r="G680" t="s">
        <v>1161</v>
      </c>
      <c r="H680" t="s">
        <v>5221</v>
      </c>
      <c r="I680" t="s">
        <v>2451</v>
      </c>
      <c r="J680" t="s">
        <v>1955</v>
      </c>
      <c r="K680" t="s">
        <v>3180</v>
      </c>
      <c r="L680" t="s">
        <v>2478</v>
      </c>
      <c r="M680" t="s">
        <v>5207</v>
      </c>
      <c r="N680" t="s">
        <v>5208</v>
      </c>
      <c r="O680" t="s">
        <v>2063</v>
      </c>
      <c r="P680" t="s">
        <v>3379</v>
      </c>
      <c r="Q680" t="s">
        <v>38</v>
      </c>
      <c r="R680" t="s">
        <v>5209</v>
      </c>
      <c r="S680" s="34">
        <v>39979</v>
      </c>
      <c r="T680" s="34">
        <v>40575</v>
      </c>
      <c r="U680" t="s">
        <v>1963</v>
      </c>
      <c r="V680" s="13">
        <v>168</v>
      </c>
      <c r="W680">
        <v>54</v>
      </c>
      <c r="X680">
        <v>0</v>
      </c>
      <c r="Y680" s="54">
        <v>0</v>
      </c>
      <c r="Z680" t="s">
        <v>4877</v>
      </c>
      <c r="AM680" t="s">
        <v>1978</v>
      </c>
      <c r="AN680" t="s">
        <v>2007</v>
      </c>
      <c r="AO680" t="s">
        <v>2008</v>
      </c>
      <c r="AP680" t="s">
        <v>2009</v>
      </c>
      <c r="AQ680" t="s">
        <v>5210</v>
      </c>
    </row>
    <row r="681" spans="1:43" ht="23.9" customHeight="1">
      <c r="A681" t="b">
        <v>1</v>
      </c>
      <c r="B681" t="s">
        <v>5204</v>
      </c>
      <c r="C681" t="s">
        <v>1951</v>
      </c>
      <c r="D681" t="s">
        <v>5205</v>
      </c>
      <c r="E681" t="s">
        <v>1160</v>
      </c>
      <c r="F681" t="s">
        <v>1162</v>
      </c>
      <c r="G681" t="s">
        <v>1161</v>
      </c>
      <c r="H681" t="s">
        <v>5222</v>
      </c>
      <c r="I681" t="s">
        <v>2451</v>
      </c>
      <c r="J681" t="s">
        <v>1955</v>
      </c>
      <c r="K681" t="s">
        <v>2467</v>
      </c>
      <c r="L681" t="s">
        <v>2478</v>
      </c>
      <c r="M681" t="s">
        <v>5212</v>
      </c>
      <c r="N681" t="s">
        <v>5213</v>
      </c>
      <c r="O681" t="s">
        <v>2063</v>
      </c>
      <c r="P681" t="s">
        <v>3379</v>
      </c>
      <c r="Q681" t="s">
        <v>38</v>
      </c>
      <c r="R681" t="s">
        <v>5209</v>
      </c>
      <c r="S681" s="34">
        <v>39979</v>
      </c>
      <c r="T681" s="34">
        <v>40575</v>
      </c>
      <c r="U681" t="s">
        <v>1963</v>
      </c>
      <c r="V681" s="13">
        <v>168</v>
      </c>
      <c r="W681">
        <v>81</v>
      </c>
      <c r="X681">
        <v>1</v>
      </c>
      <c r="Y681" s="54">
        <v>1.2</v>
      </c>
      <c r="Z681" t="s">
        <v>4877</v>
      </c>
      <c r="AM681" t="s">
        <v>1978</v>
      </c>
      <c r="AN681" t="s">
        <v>2007</v>
      </c>
      <c r="AO681" t="s">
        <v>2008</v>
      </c>
      <c r="AP681" t="s">
        <v>2009</v>
      </c>
      <c r="AQ681" t="s">
        <v>5210</v>
      </c>
    </row>
    <row r="682" spans="1:43" ht="23.9" customHeight="1">
      <c r="A682" t="b">
        <v>1</v>
      </c>
      <c r="B682" t="s">
        <v>5204</v>
      </c>
      <c r="C682" t="s">
        <v>1951</v>
      </c>
      <c r="D682" t="s">
        <v>5205</v>
      </c>
      <c r="E682" t="s">
        <v>1160</v>
      </c>
      <c r="F682" t="s">
        <v>1162</v>
      </c>
      <c r="G682" t="s">
        <v>1161</v>
      </c>
      <c r="H682" t="s">
        <v>5223</v>
      </c>
      <c r="I682" t="s">
        <v>2451</v>
      </c>
      <c r="J682" t="s">
        <v>1955</v>
      </c>
      <c r="K682" t="s">
        <v>5215</v>
      </c>
      <c r="L682" t="s">
        <v>2478</v>
      </c>
      <c r="M682" t="s">
        <v>5216</v>
      </c>
      <c r="N682" t="s">
        <v>5217</v>
      </c>
      <c r="O682" t="s">
        <v>2063</v>
      </c>
      <c r="P682" t="s">
        <v>3379</v>
      </c>
      <c r="Q682" t="s">
        <v>38</v>
      </c>
      <c r="R682" t="s">
        <v>5209</v>
      </c>
      <c r="S682" s="34">
        <v>39979</v>
      </c>
      <c r="T682" s="34">
        <v>40575</v>
      </c>
      <c r="U682" t="s">
        <v>1963</v>
      </c>
      <c r="V682" s="13">
        <v>168</v>
      </c>
      <c r="W682">
        <v>80</v>
      </c>
      <c r="X682">
        <v>1</v>
      </c>
      <c r="Y682" s="54">
        <v>1.3</v>
      </c>
      <c r="Z682" t="s">
        <v>4877</v>
      </c>
      <c r="AM682" t="s">
        <v>1978</v>
      </c>
      <c r="AN682" t="s">
        <v>2007</v>
      </c>
      <c r="AO682" t="s">
        <v>2008</v>
      </c>
      <c r="AP682" t="s">
        <v>2009</v>
      </c>
      <c r="AQ682" t="s">
        <v>5210</v>
      </c>
    </row>
    <row r="683" spans="1:43" ht="23.9" customHeight="1">
      <c r="A683" t="b">
        <v>0</v>
      </c>
      <c r="B683" t="s">
        <v>5224</v>
      </c>
      <c r="C683" t="s">
        <v>1951</v>
      </c>
      <c r="D683" t="s">
        <v>5225</v>
      </c>
      <c r="E683" t="s">
        <v>303</v>
      </c>
      <c r="F683" t="s">
        <v>305</v>
      </c>
      <c r="G683" t="s">
        <v>304</v>
      </c>
      <c r="H683" t="s">
        <v>5226</v>
      </c>
      <c r="I683" t="s">
        <v>2310</v>
      </c>
      <c r="J683" t="s">
        <v>1955</v>
      </c>
      <c r="K683" t="s">
        <v>5227</v>
      </c>
      <c r="L683" t="s">
        <v>2160</v>
      </c>
      <c r="M683" t="s">
        <v>5228</v>
      </c>
      <c r="N683" t="s">
        <v>5229</v>
      </c>
      <c r="O683" t="s">
        <v>1974</v>
      </c>
      <c r="P683" t="s">
        <v>2315</v>
      </c>
      <c r="Q683" t="s">
        <v>38</v>
      </c>
      <c r="R683" t="s">
        <v>5230</v>
      </c>
      <c r="S683" s="34">
        <v>40057</v>
      </c>
      <c r="T683" s="34">
        <v>41974</v>
      </c>
      <c r="U683" t="s">
        <v>1977</v>
      </c>
      <c r="V683" s="13">
        <v>1015</v>
      </c>
      <c r="W683">
        <v>123</v>
      </c>
      <c r="X683">
        <v>0</v>
      </c>
      <c r="Y683" s="54">
        <v>0</v>
      </c>
      <c r="AJ683" t="s">
        <v>5231</v>
      </c>
      <c r="AM683" t="s">
        <v>1978</v>
      </c>
      <c r="AO683" t="s">
        <v>1980</v>
      </c>
      <c r="AQ683" t="s">
        <v>5232</v>
      </c>
    </row>
    <row r="684" spans="1:43" ht="23.9" customHeight="1">
      <c r="A684" t="b">
        <v>0</v>
      </c>
      <c r="B684" t="s">
        <v>5224</v>
      </c>
      <c r="C684" t="s">
        <v>1951</v>
      </c>
      <c r="D684" t="s">
        <v>5225</v>
      </c>
      <c r="E684" t="s">
        <v>303</v>
      </c>
      <c r="F684" t="s">
        <v>305</v>
      </c>
      <c r="G684" t="s">
        <v>304</v>
      </c>
      <c r="H684" t="s">
        <v>5233</v>
      </c>
      <c r="I684" t="s">
        <v>2310</v>
      </c>
      <c r="J684" t="s">
        <v>1955</v>
      </c>
      <c r="K684" t="s">
        <v>5234</v>
      </c>
      <c r="L684" t="s">
        <v>2160</v>
      </c>
      <c r="M684" t="s">
        <v>5235</v>
      </c>
      <c r="N684" t="s">
        <v>303</v>
      </c>
      <c r="O684" t="s">
        <v>1974</v>
      </c>
      <c r="P684" t="s">
        <v>2315</v>
      </c>
      <c r="Q684" t="s">
        <v>38</v>
      </c>
      <c r="R684" t="s">
        <v>5230</v>
      </c>
      <c r="S684" s="34">
        <v>40057</v>
      </c>
      <c r="T684" s="34">
        <v>41974</v>
      </c>
      <c r="U684" t="s">
        <v>1977</v>
      </c>
      <c r="V684" s="13">
        <v>1897</v>
      </c>
      <c r="W684">
        <v>147</v>
      </c>
      <c r="X684">
        <v>0</v>
      </c>
      <c r="Y684" s="54">
        <v>0</v>
      </c>
      <c r="AJ684" t="s">
        <v>3322</v>
      </c>
      <c r="AM684" t="s">
        <v>1978</v>
      </c>
      <c r="AO684" t="s">
        <v>1980</v>
      </c>
      <c r="AQ684" t="s">
        <v>5232</v>
      </c>
    </row>
    <row r="685" spans="1:43" ht="23.9" customHeight="1">
      <c r="A685" t="b">
        <v>0</v>
      </c>
      <c r="B685" t="s">
        <v>5236</v>
      </c>
      <c r="C685" t="s">
        <v>1951</v>
      </c>
      <c r="D685" t="s">
        <v>5237</v>
      </c>
      <c r="E685" t="s">
        <v>1140</v>
      </c>
      <c r="F685" t="s">
        <v>1142</v>
      </c>
      <c r="G685" t="s">
        <v>1141</v>
      </c>
      <c r="H685" t="s">
        <v>5238</v>
      </c>
      <c r="I685" t="s">
        <v>3959</v>
      </c>
      <c r="J685" t="s">
        <v>1955</v>
      </c>
      <c r="K685" t="s">
        <v>5239</v>
      </c>
      <c r="L685" t="s">
        <v>5240</v>
      </c>
      <c r="M685" t="s">
        <v>5241</v>
      </c>
      <c r="N685" t="s">
        <v>5242</v>
      </c>
      <c r="O685" t="s">
        <v>1960</v>
      </c>
      <c r="P685" t="s">
        <v>5064</v>
      </c>
      <c r="Q685" t="s">
        <v>3757</v>
      </c>
      <c r="R685" t="s">
        <v>5243</v>
      </c>
      <c r="S685" s="34">
        <v>39934</v>
      </c>
      <c r="T685" s="34">
        <v>41456</v>
      </c>
      <c r="U685" t="s">
        <v>1963</v>
      </c>
      <c r="V685" s="13">
        <v>200</v>
      </c>
      <c r="W685">
        <v>25</v>
      </c>
      <c r="X685">
        <v>0</v>
      </c>
      <c r="Y685" s="54">
        <v>0</v>
      </c>
      <c r="Z685" t="s">
        <v>5244</v>
      </c>
      <c r="AA685" t="s">
        <v>5245</v>
      </c>
      <c r="AD685" t="s">
        <v>30</v>
      </c>
      <c r="AG685">
        <v>25</v>
      </c>
      <c r="AH685">
        <v>0</v>
      </c>
      <c r="AI685">
        <v>0</v>
      </c>
      <c r="AJ685" t="s">
        <v>5246</v>
      </c>
      <c r="AM685" t="s">
        <v>1978</v>
      </c>
      <c r="AN685" t="s">
        <v>1979</v>
      </c>
      <c r="AO685" t="s">
        <v>1980</v>
      </c>
      <c r="AQ685" t="s">
        <v>5247</v>
      </c>
    </row>
    <row r="686" spans="1:43" ht="23.9" customHeight="1">
      <c r="A686" t="b">
        <v>1</v>
      </c>
      <c r="B686" t="s">
        <v>5248</v>
      </c>
      <c r="C686" t="s">
        <v>1951</v>
      </c>
      <c r="D686" t="s">
        <v>5249</v>
      </c>
      <c r="E686" t="s">
        <v>726</v>
      </c>
      <c r="F686" t="s">
        <v>728</v>
      </c>
      <c r="G686" t="s">
        <v>727</v>
      </c>
      <c r="H686" t="s">
        <v>5250</v>
      </c>
      <c r="I686" t="s">
        <v>4327</v>
      </c>
      <c r="J686" t="s">
        <v>1955</v>
      </c>
      <c r="K686" t="s">
        <v>5251</v>
      </c>
      <c r="L686" t="s">
        <v>2160</v>
      </c>
      <c r="M686" t="s">
        <v>5252</v>
      </c>
      <c r="N686" t="s">
        <v>5253</v>
      </c>
      <c r="O686" t="s">
        <v>1960</v>
      </c>
      <c r="P686" t="s">
        <v>5254</v>
      </c>
      <c r="Q686" t="s">
        <v>38</v>
      </c>
      <c r="R686" t="s">
        <v>5255</v>
      </c>
      <c r="S686" s="34">
        <v>40360</v>
      </c>
      <c r="T686" s="34">
        <v>41702</v>
      </c>
      <c r="U686" t="s">
        <v>1963</v>
      </c>
      <c r="V686" s="13">
        <v>180</v>
      </c>
      <c r="W686">
        <v>32</v>
      </c>
      <c r="X686">
        <v>1</v>
      </c>
      <c r="Y686" s="54">
        <v>3.1</v>
      </c>
      <c r="Z686" t="s">
        <v>5256</v>
      </c>
      <c r="AM686" t="s">
        <v>1978</v>
      </c>
      <c r="AN686" t="s">
        <v>2007</v>
      </c>
      <c r="AO686" t="s">
        <v>1980</v>
      </c>
      <c r="AP686" t="s">
        <v>2053</v>
      </c>
      <c r="AQ686" t="s">
        <v>5257</v>
      </c>
    </row>
    <row r="687" spans="1:43" ht="23.9" customHeight="1">
      <c r="A687" t="b">
        <v>1</v>
      </c>
      <c r="B687" t="s">
        <v>5248</v>
      </c>
      <c r="C687" t="s">
        <v>1951</v>
      </c>
      <c r="D687" t="s">
        <v>5249</v>
      </c>
      <c r="E687" t="s">
        <v>678</v>
      </c>
      <c r="F687" t="s">
        <v>680</v>
      </c>
      <c r="G687" t="s">
        <v>679</v>
      </c>
      <c r="H687" t="s">
        <v>5258</v>
      </c>
      <c r="I687" t="s">
        <v>5259</v>
      </c>
      <c r="J687" t="s">
        <v>1955</v>
      </c>
      <c r="K687" t="s">
        <v>5260</v>
      </c>
      <c r="L687" t="s">
        <v>2160</v>
      </c>
      <c r="M687" t="s">
        <v>5261</v>
      </c>
      <c r="N687" t="s">
        <v>5262</v>
      </c>
      <c r="O687" t="s">
        <v>1960</v>
      </c>
      <c r="P687" t="s">
        <v>5254</v>
      </c>
      <c r="Q687" t="s">
        <v>38</v>
      </c>
      <c r="R687" t="s">
        <v>5255</v>
      </c>
      <c r="S687" s="34">
        <v>40360</v>
      </c>
      <c r="T687" s="34">
        <v>41702</v>
      </c>
      <c r="U687" t="s">
        <v>1963</v>
      </c>
      <c r="V687" s="13">
        <v>180</v>
      </c>
      <c r="W687">
        <v>26</v>
      </c>
      <c r="X687">
        <v>0</v>
      </c>
      <c r="Y687" s="54">
        <v>0</v>
      </c>
      <c r="Z687" t="s">
        <v>5263</v>
      </c>
      <c r="AM687" t="s">
        <v>1978</v>
      </c>
      <c r="AN687" t="s">
        <v>2007</v>
      </c>
      <c r="AO687" t="s">
        <v>1980</v>
      </c>
      <c r="AP687" t="s">
        <v>2053</v>
      </c>
      <c r="AQ687" t="s">
        <v>5257</v>
      </c>
    </row>
    <row r="688" spans="1:43" ht="23.9" customHeight="1">
      <c r="A688" t="b">
        <v>0</v>
      </c>
      <c r="B688" t="s">
        <v>5264</v>
      </c>
      <c r="C688" t="s">
        <v>1951</v>
      </c>
      <c r="D688" t="s">
        <v>5265</v>
      </c>
      <c r="E688" t="s">
        <v>678</v>
      </c>
      <c r="F688" t="s">
        <v>680</v>
      </c>
      <c r="G688" t="s">
        <v>679</v>
      </c>
      <c r="H688" t="s">
        <v>5266</v>
      </c>
      <c r="I688" t="s">
        <v>5259</v>
      </c>
      <c r="J688" t="s">
        <v>1955</v>
      </c>
      <c r="K688" t="s">
        <v>5267</v>
      </c>
      <c r="L688" t="s">
        <v>2160</v>
      </c>
      <c r="M688" t="s">
        <v>5268</v>
      </c>
      <c r="N688" t="s">
        <v>5269</v>
      </c>
      <c r="O688" t="s">
        <v>1960</v>
      </c>
      <c r="P688" t="s">
        <v>5270</v>
      </c>
      <c r="Q688" t="s">
        <v>5271</v>
      </c>
      <c r="R688" t="s">
        <v>5272</v>
      </c>
      <c r="S688" s="34">
        <v>39965</v>
      </c>
      <c r="T688" s="34">
        <v>41671</v>
      </c>
      <c r="U688" t="s">
        <v>1963</v>
      </c>
      <c r="V688" s="13">
        <v>1050</v>
      </c>
      <c r="W688">
        <v>57</v>
      </c>
      <c r="X688">
        <v>1</v>
      </c>
      <c r="Y688" s="54">
        <v>1.8</v>
      </c>
      <c r="Z688" t="s">
        <v>5273</v>
      </c>
      <c r="AJ688" t="s">
        <v>5274</v>
      </c>
      <c r="AM688" t="s">
        <v>1978</v>
      </c>
      <c r="AN688" t="s">
        <v>2007</v>
      </c>
      <c r="AO688" t="s">
        <v>1980</v>
      </c>
      <c r="AP688" t="s">
        <v>2042</v>
      </c>
      <c r="AQ688" t="s">
        <v>5275</v>
      </c>
    </row>
    <row r="689" spans="1:43" ht="23.9" customHeight="1">
      <c r="A689" t="b">
        <v>0</v>
      </c>
      <c r="B689" t="s">
        <v>5264</v>
      </c>
      <c r="C689" t="s">
        <v>1951</v>
      </c>
      <c r="D689" t="s">
        <v>5265</v>
      </c>
      <c r="E689" t="s">
        <v>678</v>
      </c>
      <c r="F689" t="s">
        <v>680</v>
      </c>
      <c r="G689" t="s">
        <v>679</v>
      </c>
      <c r="H689" t="s">
        <v>5276</v>
      </c>
      <c r="I689" t="s">
        <v>5259</v>
      </c>
      <c r="J689" t="s">
        <v>1955</v>
      </c>
      <c r="K689" t="s">
        <v>5277</v>
      </c>
      <c r="L689" t="s">
        <v>5278</v>
      </c>
      <c r="M689" t="s">
        <v>5279</v>
      </c>
      <c r="N689" t="s">
        <v>5280</v>
      </c>
      <c r="O689" t="s">
        <v>1960</v>
      </c>
      <c r="P689" t="s">
        <v>5270</v>
      </c>
      <c r="Q689" t="s">
        <v>38</v>
      </c>
      <c r="R689" t="s">
        <v>5272</v>
      </c>
      <c r="S689" s="34">
        <v>39965</v>
      </c>
      <c r="T689" s="34">
        <v>41671</v>
      </c>
      <c r="U689" t="s">
        <v>1963</v>
      </c>
      <c r="V689" s="13">
        <v>1050</v>
      </c>
      <c r="W689">
        <v>20</v>
      </c>
      <c r="X689">
        <v>0</v>
      </c>
      <c r="Y689" s="54">
        <v>0</v>
      </c>
      <c r="Z689" t="s">
        <v>5273</v>
      </c>
      <c r="AJ689" t="s">
        <v>5281</v>
      </c>
      <c r="AM689" t="s">
        <v>1978</v>
      </c>
      <c r="AN689" t="s">
        <v>2007</v>
      </c>
      <c r="AO689" t="s">
        <v>1980</v>
      </c>
      <c r="AP689" t="s">
        <v>2042</v>
      </c>
      <c r="AQ689" t="s">
        <v>5275</v>
      </c>
    </row>
    <row r="690" spans="1:43" ht="23.9" customHeight="1">
      <c r="A690" t="b">
        <v>0</v>
      </c>
      <c r="B690" t="s">
        <v>5282</v>
      </c>
      <c r="C690" t="s">
        <v>1951</v>
      </c>
      <c r="D690" t="s">
        <v>5283</v>
      </c>
      <c r="E690" t="s">
        <v>678</v>
      </c>
      <c r="F690" t="s">
        <v>680</v>
      </c>
      <c r="G690" t="s">
        <v>679</v>
      </c>
      <c r="H690" t="s">
        <v>5284</v>
      </c>
      <c r="I690" t="s">
        <v>5259</v>
      </c>
      <c r="J690" t="s">
        <v>1955</v>
      </c>
      <c r="K690" t="s">
        <v>5285</v>
      </c>
      <c r="L690" t="s">
        <v>2160</v>
      </c>
      <c r="M690" t="s">
        <v>5286</v>
      </c>
      <c r="N690" t="s">
        <v>5287</v>
      </c>
      <c r="O690" t="s">
        <v>1960</v>
      </c>
      <c r="P690" t="s">
        <v>2942</v>
      </c>
      <c r="Q690" t="s">
        <v>5288</v>
      </c>
      <c r="R690" t="s">
        <v>5289</v>
      </c>
      <c r="S690" s="34">
        <v>40179</v>
      </c>
      <c r="T690" s="34">
        <v>43056</v>
      </c>
      <c r="U690" t="s">
        <v>1963</v>
      </c>
      <c r="V690" s="13">
        <v>1290</v>
      </c>
      <c r="W690">
        <v>45</v>
      </c>
      <c r="X690">
        <v>1</v>
      </c>
      <c r="Y690" s="54">
        <v>4.4000000000000004</v>
      </c>
      <c r="Z690" t="s">
        <v>5273</v>
      </c>
      <c r="AM690" t="s">
        <v>1978</v>
      </c>
      <c r="AN690" t="s">
        <v>2007</v>
      </c>
      <c r="AO690" t="s">
        <v>1980</v>
      </c>
      <c r="AP690" t="s">
        <v>2042</v>
      </c>
      <c r="AQ690" t="s">
        <v>5290</v>
      </c>
    </row>
    <row r="691" spans="1:43" ht="23.9" customHeight="1">
      <c r="A691" t="b">
        <v>0</v>
      </c>
      <c r="B691" t="s">
        <v>5282</v>
      </c>
      <c r="C691" t="s">
        <v>1951</v>
      </c>
      <c r="D691" t="s">
        <v>5283</v>
      </c>
      <c r="E691" t="s">
        <v>678</v>
      </c>
      <c r="F691" t="s">
        <v>680</v>
      </c>
      <c r="G691" t="s">
        <v>679</v>
      </c>
      <c r="H691" t="s">
        <v>5291</v>
      </c>
      <c r="I691" t="s">
        <v>5259</v>
      </c>
      <c r="J691" t="s">
        <v>1955</v>
      </c>
      <c r="K691" t="s">
        <v>5260</v>
      </c>
      <c r="L691" t="s">
        <v>5292</v>
      </c>
      <c r="M691" t="s">
        <v>5293</v>
      </c>
      <c r="N691" t="s">
        <v>5294</v>
      </c>
      <c r="O691" t="s">
        <v>1960</v>
      </c>
      <c r="P691" t="s">
        <v>2942</v>
      </c>
      <c r="Q691" t="s">
        <v>38</v>
      </c>
      <c r="R691" t="s">
        <v>5289</v>
      </c>
      <c r="S691" s="34">
        <v>40179</v>
      </c>
      <c r="T691" s="34">
        <v>43056</v>
      </c>
      <c r="U691" t="s">
        <v>1963</v>
      </c>
      <c r="V691" s="13">
        <v>1290</v>
      </c>
      <c r="W691">
        <v>4</v>
      </c>
      <c r="X691">
        <v>0</v>
      </c>
      <c r="Y691" s="54">
        <v>0</v>
      </c>
      <c r="Z691" t="s">
        <v>5273</v>
      </c>
      <c r="AM691" t="s">
        <v>1978</v>
      </c>
      <c r="AN691" t="s">
        <v>2007</v>
      </c>
      <c r="AO691" t="s">
        <v>1980</v>
      </c>
      <c r="AP691" t="s">
        <v>2042</v>
      </c>
      <c r="AQ691" t="s">
        <v>5290</v>
      </c>
    </row>
    <row r="692" spans="1:43" ht="23.9" customHeight="1">
      <c r="A692" t="b">
        <v>0</v>
      </c>
      <c r="B692" t="s">
        <v>5295</v>
      </c>
      <c r="C692" t="s">
        <v>1951</v>
      </c>
      <c r="D692" t="s">
        <v>5296</v>
      </c>
      <c r="E692" t="s">
        <v>566</v>
      </c>
      <c r="F692" t="s">
        <v>568</v>
      </c>
      <c r="G692" t="s">
        <v>567</v>
      </c>
      <c r="H692" t="s">
        <v>5297</v>
      </c>
      <c r="I692" t="s">
        <v>2983</v>
      </c>
      <c r="J692" t="s">
        <v>1955</v>
      </c>
      <c r="K692" t="s">
        <v>5298</v>
      </c>
      <c r="L692" t="s">
        <v>5299</v>
      </c>
      <c r="M692" t="s">
        <v>5300</v>
      </c>
      <c r="N692" t="s">
        <v>5301</v>
      </c>
      <c r="O692" t="s">
        <v>1960</v>
      </c>
      <c r="P692" t="s">
        <v>5302</v>
      </c>
      <c r="Q692" t="s">
        <v>38</v>
      </c>
      <c r="R692" t="s">
        <v>5303</v>
      </c>
      <c r="S692" s="34">
        <v>40026</v>
      </c>
      <c r="T692" s="34">
        <v>41183</v>
      </c>
      <c r="U692" t="s">
        <v>1963</v>
      </c>
      <c r="V692" s="13">
        <v>336</v>
      </c>
      <c r="W692">
        <v>34</v>
      </c>
      <c r="X692">
        <v>0</v>
      </c>
      <c r="Y692" s="54">
        <v>0</v>
      </c>
      <c r="Z692" t="s">
        <v>5304</v>
      </c>
      <c r="AA692" t="s">
        <v>3150</v>
      </c>
      <c r="AD692" t="s">
        <v>30</v>
      </c>
      <c r="AG692">
        <v>34</v>
      </c>
      <c r="AH692">
        <v>0</v>
      </c>
      <c r="AI692">
        <v>0</v>
      </c>
      <c r="AM692" t="s">
        <v>1978</v>
      </c>
      <c r="AN692" t="s">
        <v>2007</v>
      </c>
      <c r="AO692" t="s">
        <v>1980</v>
      </c>
      <c r="AP692" t="s">
        <v>2053</v>
      </c>
      <c r="AQ692" t="s">
        <v>5305</v>
      </c>
    </row>
    <row r="693" spans="1:43" ht="23.9" customHeight="1">
      <c r="A693" t="b">
        <v>0</v>
      </c>
      <c r="B693" t="s">
        <v>5295</v>
      </c>
      <c r="C693" t="s">
        <v>1951</v>
      </c>
      <c r="D693" t="s">
        <v>5296</v>
      </c>
      <c r="E693" t="s">
        <v>566</v>
      </c>
      <c r="F693" t="s">
        <v>568</v>
      </c>
      <c r="G693" t="s">
        <v>567</v>
      </c>
      <c r="H693" t="s">
        <v>5306</v>
      </c>
      <c r="I693" t="s">
        <v>2983</v>
      </c>
      <c r="J693" t="s">
        <v>1955</v>
      </c>
      <c r="K693" t="s">
        <v>5307</v>
      </c>
      <c r="L693" t="s">
        <v>5299</v>
      </c>
      <c r="M693" t="s">
        <v>5308</v>
      </c>
      <c r="N693" t="s">
        <v>5301</v>
      </c>
      <c r="O693" t="s">
        <v>1960</v>
      </c>
      <c r="P693" t="s">
        <v>5302</v>
      </c>
      <c r="Q693" t="s">
        <v>38</v>
      </c>
      <c r="R693" t="s">
        <v>5303</v>
      </c>
      <c r="S693" s="34">
        <v>40026</v>
      </c>
      <c r="T693" s="34">
        <v>41183</v>
      </c>
      <c r="U693" t="s">
        <v>1963</v>
      </c>
      <c r="V693" s="13">
        <v>336</v>
      </c>
      <c r="W693">
        <v>36</v>
      </c>
      <c r="X693">
        <v>2</v>
      </c>
      <c r="Y693" s="54">
        <v>6</v>
      </c>
      <c r="Z693" t="s">
        <v>5304</v>
      </c>
      <c r="AA693" t="s">
        <v>3150</v>
      </c>
      <c r="AD693" t="s">
        <v>30</v>
      </c>
      <c r="AG693">
        <v>36</v>
      </c>
      <c r="AH693">
        <v>0</v>
      </c>
      <c r="AI693">
        <v>0</v>
      </c>
      <c r="AM693" t="s">
        <v>1978</v>
      </c>
      <c r="AN693" t="s">
        <v>2007</v>
      </c>
      <c r="AO693" t="s">
        <v>1980</v>
      </c>
      <c r="AP693" t="s">
        <v>2053</v>
      </c>
      <c r="AQ693" t="s">
        <v>5305</v>
      </c>
    </row>
    <row r="694" spans="1:43" ht="23.9" customHeight="1">
      <c r="A694" t="b">
        <v>0</v>
      </c>
      <c r="B694" t="s">
        <v>2980</v>
      </c>
      <c r="C694" t="s">
        <v>1951</v>
      </c>
      <c r="D694" t="s">
        <v>2981</v>
      </c>
      <c r="E694" t="s">
        <v>1244</v>
      </c>
      <c r="F694" t="s">
        <v>1246</v>
      </c>
      <c r="G694" t="s">
        <v>1245</v>
      </c>
      <c r="H694" t="s">
        <v>5309</v>
      </c>
      <c r="I694" t="s">
        <v>3008</v>
      </c>
      <c r="J694" t="s">
        <v>2175</v>
      </c>
      <c r="K694" t="s">
        <v>5200</v>
      </c>
      <c r="L694" t="s">
        <v>2985</v>
      </c>
      <c r="M694" t="s">
        <v>5201</v>
      </c>
      <c r="N694" t="s">
        <v>5202</v>
      </c>
      <c r="O694" t="s">
        <v>1960</v>
      </c>
      <c r="P694" t="s">
        <v>2988</v>
      </c>
      <c r="Q694" t="s">
        <v>38</v>
      </c>
      <c r="R694" t="s">
        <v>2989</v>
      </c>
      <c r="S694" s="34">
        <v>40161</v>
      </c>
      <c r="T694" s="34">
        <v>43556</v>
      </c>
      <c r="U694" t="s">
        <v>1963</v>
      </c>
      <c r="V694" s="13">
        <v>0</v>
      </c>
      <c r="W694">
        <v>17</v>
      </c>
      <c r="X694">
        <v>1</v>
      </c>
      <c r="Y694" s="54">
        <v>5.8823529409999997</v>
      </c>
      <c r="Z694" t="s">
        <v>2990</v>
      </c>
      <c r="AM694" t="s">
        <v>1978</v>
      </c>
      <c r="AN694" t="s">
        <v>1979</v>
      </c>
      <c r="AO694" t="s">
        <v>1980</v>
      </c>
      <c r="AP694" t="s">
        <v>2053</v>
      </c>
      <c r="AQ694" t="s">
        <v>2992</v>
      </c>
    </row>
    <row r="695" spans="1:43" ht="23.9" customHeight="1">
      <c r="A695" t="b">
        <v>1</v>
      </c>
      <c r="B695" t="s">
        <v>3384</v>
      </c>
      <c r="C695" t="s">
        <v>1951</v>
      </c>
      <c r="D695" t="s">
        <v>3385</v>
      </c>
      <c r="E695" t="s">
        <v>748</v>
      </c>
      <c r="F695" t="s">
        <v>750</v>
      </c>
      <c r="G695" t="s">
        <v>749</v>
      </c>
      <c r="H695" t="s">
        <v>5310</v>
      </c>
      <c r="I695" t="s">
        <v>5311</v>
      </c>
      <c r="J695" t="s">
        <v>2175</v>
      </c>
      <c r="K695" t="s">
        <v>3652</v>
      </c>
      <c r="L695" t="s">
        <v>3389</v>
      </c>
      <c r="M695" t="s">
        <v>3653</v>
      </c>
      <c r="N695" t="s">
        <v>3654</v>
      </c>
      <c r="O695" t="s">
        <v>1960</v>
      </c>
      <c r="P695" t="s">
        <v>3392</v>
      </c>
      <c r="Q695" t="s">
        <v>3393</v>
      </c>
      <c r="R695" t="s">
        <v>3394</v>
      </c>
      <c r="S695" s="34">
        <v>40589</v>
      </c>
      <c r="T695" s="34">
        <v>43039</v>
      </c>
      <c r="U695" t="s">
        <v>1963</v>
      </c>
      <c r="V695" s="13">
        <v>0</v>
      </c>
      <c r="W695">
        <v>208</v>
      </c>
      <c r="X695">
        <v>12</v>
      </c>
      <c r="Y695" s="54">
        <v>5.8</v>
      </c>
      <c r="AM695" t="s">
        <v>1978</v>
      </c>
      <c r="AN695" t="s">
        <v>2007</v>
      </c>
      <c r="AO695" t="s">
        <v>1980</v>
      </c>
      <c r="AP695" t="s">
        <v>2053</v>
      </c>
      <c r="AQ695" t="s">
        <v>3395</v>
      </c>
    </row>
    <row r="696" spans="1:43" ht="23.9" customHeight="1">
      <c r="A696" t="b">
        <v>1</v>
      </c>
      <c r="B696" t="s">
        <v>5312</v>
      </c>
      <c r="C696" t="s">
        <v>1951</v>
      </c>
      <c r="D696" t="s">
        <v>5313</v>
      </c>
      <c r="E696" t="s">
        <v>1160</v>
      </c>
      <c r="F696" t="s">
        <v>1162</v>
      </c>
      <c r="G696" t="s">
        <v>1161</v>
      </c>
      <c r="H696" t="s">
        <v>5314</v>
      </c>
      <c r="I696" t="s">
        <v>2451</v>
      </c>
      <c r="J696" t="s">
        <v>1955</v>
      </c>
      <c r="K696" t="s">
        <v>2467</v>
      </c>
      <c r="L696" t="s">
        <v>2453</v>
      </c>
      <c r="M696" t="s">
        <v>5315</v>
      </c>
      <c r="N696" t="s">
        <v>5316</v>
      </c>
      <c r="O696" t="s">
        <v>2063</v>
      </c>
      <c r="P696" t="s">
        <v>3379</v>
      </c>
      <c r="Q696" t="s">
        <v>38</v>
      </c>
      <c r="R696" t="s">
        <v>5317</v>
      </c>
      <c r="S696" s="34">
        <v>40045</v>
      </c>
      <c r="T696" s="34">
        <v>40716</v>
      </c>
      <c r="U696" t="s">
        <v>1963</v>
      </c>
      <c r="V696" s="13">
        <v>56</v>
      </c>
      <c r="W696">
        <v>269</v>
      </c>
      <c r="X696">
        <v>4</v>
      </c>
      <c r="Y696" s="54">
        <v>1.5</v>
      </c>
      <c r="Z696" t="s">
        <v>4877</v>
      </c>
      <c r="AJ696" t="s">
        <v>5318</v>
      </c>
      <c r="AM696" t="s">
        <v>1978</v>
      </c>
      <c r="AN696" t="s">
        <v>2007</v>
      </c>
      <c r="AO696" t="s">
        <v>2008</v>
      </c>
      <c r="AP696" t="s">
        <v>2053</v>
      </c>
      <c r="AQ696" t="s">
        <v>5319</v>
      </c>
    </row>
    <row r="697" spans="1:43" ht="23.9" customHeight="1">
      <c r="A697" t="b">
        <v>1</v>
      </c>
      <c r="B697" t="s">
        <v>5312</v>
      </c>
      <c r="C697" t="s">
        <v>1951</v>
      </c>
      <c r="D697" t="s">
        <v>5313</v>
      </c>
      <c r="E697" t="s">
        <v>1160</v>
      </c>
      <c r="F697" t="s">
        <v>1162</v>
      </c>
      <c r="G697" t="s">
        <v>1161</v>
      </c>
      <c r="H697" t="s">
        <v>5320</v>
      </c>
      <c r="I697" t="s">
        <v>2451</v>
      </c>
      <c r="J697" t="s">
        <v>1955</v>
      </c>
      <c r="K697" t="s">
        <v>5215</v>
      </c>
      <c r="L697" t="s">
        <v>2453</v>
      </c>
      <c r="M697" t="s">
        <v>5321</v>
      </c>
      <c r="N697" t="s">
        <v>5322</v>
      </c>
      <c r="O697" t="s">
        <v>2063</v>
      </c>
      <c r="P697" t="s">
        <v>3379</v>
      </c>
      <c r="Q697" t="s">
        <v>38</v>
      </c>
      <c r="R697" t="s">
        <v>5317</v>
      </c>
      <c r="S697" s="34">
        <v>40045</v>
      </c>
      <c r="T697" s="34">
        <v>40716</v>
      </c>
      <c r="U697" t="s">
        <v>1963</v>
      </c>
      <c r="V697" s="13">
        <v>56</v>
      </c>
      <c r="W697">
        <v>435</v>
      </c>
      <c r="X697">
        <v>1</v>
      </c>
      <c r="Y697" s="54">
        <v>0.2</v>
      </c>
      <c r="Z697" t="s">
        <v>4877</v>
      </c>
      <c r="AJ697" t="s">
        <v>5323</v>
      </c>
      <c r="AM697" t="s">
        <v>1978</v>
      </c>
      <c r="AN697" t="s">
        <v>2007</v>
      </c>
      <c r="AO697" t="s">
        <v>2008</v>
      </c>
      <c r="AP697" t="s">
        <v>2053</v>
      </c>
      <c r="AQ697" t="s">
        <v>5319</v>
      </c>
    </row>
    <row r="698" spans="1:43" ht="23.9" customHeight="1">
      <c r="A698" t="b">
        <v>1</v>
      </c>
      <c r="B698" t="s">
        <v>5312</v>
      </c>
      <c r="C698" t="s">
        <v>1951</v>
      </c>
      <c r="D698" t="s">
        <v>5313</v>
      </c>
      <c r="E698" t="s">
        <v>1160</v>
      </c>
      <c r="F698" t="s">
        <v>1162</v>
      </c>
      <c r="G698" t="s">
        <v>1161</v>
      </c>
      <c r="H698" t="s">
        <v>5324</v>
      </c>
      <c r="I698" t="s">
        <v>2451</v>
      </c>
      <c r="J698" t="s">
        <v>1955</v>
      </c>
      <c r="K698" t="s">
        <v>2467</v>
      </c>
      <c r="L698" t="s">
        <v>2478</v>
      </c>
      <c r="M698" t="s">
        <v>5315</v>
      </c>
      <c r="N698" t="s">
        <v>5316</v>
      </c>
      <c r="O698" t="s">
        <v>2063</v>
      </c>
      <c r="P698" t="s">
        <v>3379</v>
      </c>
      <c r="Q698" t="s">
        <v>38</v>
      </c>
      <c r="R698" t="s">
        <v>5317</v>
      </c>
      <c r="S698" s="34">
        <v>40045</v>
      </c>
      <c r="T698" s="34">
        <v>40716</v>
      </c>
      <c r="U698" t="s">
        <v>1963</v>
      </c>
      <c r="V698" s="13">
        <v>168</v>
      </c>
      <c r="W698">
        <v>153</v>
      </c>
      <c r="X698">
        <v>3</v>
      </c>
      <c r="Y698" s="54">
        <v>2</v>
      </c>
      <c r="Z698" t="s">
        <v>4877</v>
      </c>
      <c r="AJ698" t="s">
        <v>5325</v>
      </c>
      <c r="AM698" t="s">
        <v>1978</v>
      </c>
      <c r="AN698" t="s">
        <v>2007</v>
      </c>
      <c r="AO698" t="s">
        <v>2008</v>
      </c>
      <c r="AP698" t="s">
        <v>2053</v>
      </c>
      <c r="AQ698" t="s">
        <v>5319</v>
      </c>
    </row>
    <row r="699" spans="1:43" ht="23.9" customHeight="1">
      <c r="A699" t="b">
        <v>1</v>
      </c>
      <c r="B699" t="s">
        <v>5312</v>
      </c>
      <c r="C699" t="s">
        <v>1951</v>
      </c>
      <c r="D699" t="s">
        <v>5313</v>
      </c>
      <c r="E699" t="s">
        <v>1160</v>
      </c>
      <c r="F699" t="s">
        <v>1162</v>
      </c>
      <c r="G699" t="s">
        <v>1161</v>
      </c>
      <c r="H699" t="s">
        <v>5326</v>
      </c>
      <c r="I699" t="s">
        <v>2451</v>
      </c>
      <c r="J699" t="s">
        <v>1955</v>
      </c>
      <c r="K699" t="s">
        <v>5215</v>
      </c>
      <c r="L699" t="s">
        <v>2478</v>
      </c>
      <c r="M699" t="s">
        <v>5321</v>
      </c>
      <c r="N699" t="s">
        <v>5322</v>
      </c>
      <c r="O699" t="s">
        <v>2063</v>
      </c>
      <c r="P699" t="s">
        <v>3379</v>
      </c>
      <c r="Q699" t="s">
        <v>38</v>
      </c>
      <c r="R699" t="s">
        <v>5317</v>
      </c>
      <c r="S699" s="34">
        <v>40045</v>
      </c>
      <c r="T699" s="34">
        <v>40716</v>
      </c>
      <c r="U699" t="s">
        <v>1963</v>
      </c>
      <c r="V699" s="13">
        <v>168</v>
      </c>
      <c r="W699">
        <v>252</v>
      </c>
      <c r="X699">
        <v>1</v>
      </c>
      <c r="Y699" s="54">
        <v>0.4</v>
      </c>
      <c r="Z699" t="s">
        <v>4877</v>
      </c>
      <c r="AJ699" t="s">
        <v>5327</v>
      </c>
      <c r="AM699" t="s">
        <v>1978</v>
      </c>
      <c r="AN699" t="s">
        <v>2007</v>
      </c>
      <c r="AO699" t="s">
        <v>2008</v>
      </c>
      <c r="AP699" t="s">
        <v>2053</v>
      </c>
      <c r="AQ699" t="s">
        <v>5319</v>
      </c>
    </row>
    <row r="700" spans="1:43" ht="23.9" customHeight="1">
      <c r="A700" t="b">
        <v>1</v>
      </c>
      <c r="B700" t="s">
        <v>5312</v>
      </c>
      <c r="C700" t="s">
        <v>1951</v>
      </c>
      <c r="D700" t="s">
        <v>5313</v>
      </c>
      <c r="E700" t="s">
        <v>1160</v>
      </c>
      <c r="F700" t="s">
        <v>1162</v>
      </c>
      <c r="G700" t="s">
        <v>1161</v>
      </c>
      <c r="H700" t="s">
        <v>5328</v>
      </c>
      <c r="I700" t="s">
        <v>2451</v>
      </c>
      <c r="J700" t="s">
        <v>1955</v>
      </c>
      <c r="K700" t="s">
        <v>2467</v>
      </c>
      <c r="L700" t="s">
        <v>4843</v>
      </c>
      <c r="M700" t="s">
        <v>5315</v>
      </c>
      <c r="N700" t="s">
        <v>5316</v>
      </c>
      <c r="O700" t="s">
        <v>2063</v>
      </c>
      <c r="P700" t="s">
        <v>3379</v>
      </c>
      <c r="Q700" t="s">
        <v>38</v>
      </c>
      <c r="R700" t="s">
        <v>5317</v>
      </c>
      <c r="S700" s="34">
        <v>40045</v>
      </c>
      <c r="T700" s="34">
        <v>40716</v>
      </c>
      <c r="U700" t="s">
        <v>1963</v>
      </c>
      <c r="V700" s="13">
        <v>280</v>
      </c>
      <c r="W700">
        <v>7</v>
      </c>
      <c r="X700">
        <v>0</v>
      </c>
      <c r="Y700" s="54">
        <v>0</v>
      </c>
      <c r="Z700" t="s">
        <v>4877</v>
      </c>
      <c r="AJ700" t="s">
        <v>5329</v>
      </c>
      <c r="AM700" t="s">
        <v>1978</v>
      </c>
      <c r="AN700" t="s">
        <v>2007</v>
      </c>
      <c r="AO700" t="s">
        <v>2008</v>
      </c>
      <c r="AP700" t="s">
        <v>2053</v>
      </c>
      <c r="AQ700" t="s">
        <v>5319</v>
      </c>
    </row>
    <row r="701" spans="1:43" ht="23.9" customHeight="1">
      <c r="A701" t="b">
        <v>1</v>
      </c>
      <c r="B701" t="s">
        <v>5312</v>
      </c>
      <c r="C701" t="s">
        <v>1951</v>
      </c>
      <c r="D701" t="s">
        <v>5313</v>
      </c>
      <c r="E701" t="s">
        <v>1160</v>
      </c>
      <c r="F701" t="s">
        <v>1162</v>
      </c>
      <c r="G701" t="s">
        <v>1161</v>
      </c>
      <c r="H701" t="s">
        <v>5330</v>
      </c>
      <c r="I701" t="s">
        <v>2451</v>
      </c>
      <c r="J701" t="s">
        <v>1955</v>
      </c>
      <c r="K701" t="s">
        <v>5215</v>
      </c>
      <c r="L701" t="s">
        <v>4843</v>
      </c>
      <c r="M701" t="s">
        <v>5321</v>
      </c>
      <c r="N701" t="s">
        <v>5322</v>
      </c>
      <c r="O701" t="s">
        <v>2063</v>
      </c>
      <c r="P701" t="s">
        <v>3379</v>
      </c>
      <c r="Q701" t="s">
        <v>38</v>
      </c>
      <c r="R701" t="s">
        <v>5317</v>
      </c>
      <c r="S701" s="34">
        <v>40045</v>
      </c>
      <c r="T701" s="34">
        <v>40716</v>
      </c>
      <c r="U701" t="s">
        <v>1963</v>
      </c>
      <c r="V701" s="13">
        <v>280</v>
      </c>
      <c r="W701">
        <v>48</v>
      </c>
      <c r="X701">
        <v>0</v>
      </c>
      <c r="Y701" s="54">
        <v>0</v>
      </c>
      <c r="Z701" t="s">
        <v>4877</v>
      </c>
      <c r="AJ701" t="s">
        <v>5329</v>
      </c>
      <c r="AM701" t="s">
        <v>1978</v>
      </c>
      <c r="AN701" t="s">
        <v>2007</v>
      </c>
      <c r="AO701" t="s">
        <v>2008</v>
      </c>
      <c r="AP701" t="s">
        <v>2053</v>
      </c>
      <c r="AQ701" t="s">
        <v>5319</v>
      </c>
    </row>
    <row r="702" spans="1:43" ht="23.9" customHeight="1">
      <c r="A702" t="b">
        <v>1</v>
      </c>
      <c r="B702" t="s">
        <v>5312</v>
      </c>
      <c r="C702" t="s">
        <v>1951</v>
      </c>
      <c r="D702" t="s">
        <v>5313</v>
      </c>
      <c r="E702" t="s">
        <v>1160</v>
      </c>
      <c r="F702" t="s">
        <v>1162</v>
      </c>
      <c r="G702" t="s">
        <v>1161</v>
      </c>
      <c r="H702" t="s">
        <v>5331</v>
      </c>
      <c r="I702" t="s">
        <v>2451</v>
      </c>
      <c r="J702" t="s">
        <v>1955</v>
      </c>
      <c r="K702" t="s">
        <v>2467</v>
      </c>
      <c r="L702" t="s">
        <v>4848</v>
      </c>
      <c r="M702" t="s">
        <v>5315</v>
      </c>
      <c r="N702" t="s">
        <v>5316</v>
      </c>
      <c r="O702" t="s">
        <v>2063</v>
      </c>
      <c r="P702" t="s">
        <v>3379</v>
      </c>
      <c r="Q702" t="s">
        <v>38</v>
      </c>
      <c r="R702" t="s">
        <v>5317</v>
      </c>
      <c r="S702" s="34">
        <v>40045</v>
      </c>
      <c r="T702" s="34">
        <v>40716</v>
      </c>
      <c r="U702" t="s">
        <v>1963</v>
      </c>
      <c r="V702" s="13">
        <v>392</v>
      </c>
      <c r="W702">
        <v>237</v>
      </c>
      <c r="X702">
        <v>1</v>
      </c>
      <c r="Y702" s="54">
        <v>0.4</v>
      </c>
      <c r="Z702" t="s">
        <v>4877</v>
      </c>
      <c r="AJ702" t="s">
        <v>5329</v>
      </c>
      <c r="AM702" t="s">
        <v>1978</v>
      </c>
      <c r="AN702" t="s">
        <v>2007</v>
      </c>
      <c r="AO702" t="s">
        <v>2008</v>
      </c>
      <c r="AP702" t="s">
        <v>2053</v>
      </c>
      <c r="AQ702" t="s">
        <v>5319</v>
      </c>
    </row>
    <row r="703" spans="1:43" ht="23.9" customHeight="1">
      <c r="A703" t="b">
        <v>1</v>
      </c>
      <c r="B703" t="s">
        <v>5312</v>
      </c>
      <c r="C703" t="s">
        <v>1951</v>
      </c>
      <c r="D703" t="s">
        <v>5313</v>
      </c>
      <c r="E703" t="s">
        <v>1160</v>
      </c>
      <c r="F703" t="s">
        <v>1162</v>
      </c>
      <c r="G703" t="s">
        <v>1161</v>
      </c>
      <c r="H703" t="s">
        <v>5332</v>
      </c>
      <c r="I703" t="s">
        <v>2451</v>
      </c>
      <c r="J703" t="s">
        <v>1955</v>
      </c>
      <c r="K703" t="s">
        <v>5215</v>
      </c>
      <c r="L703" t="s">
        <v>4848</v>
      </c>
      <c r="M703" t="s">
        <v>5321</v>
      </c>
      <c r="N703" t="s">
        <v>5322</v>
      </c>
      <c r="O703" t="s">
        <v>2063</v>
      </c>
      <c r="P703" t="s">
        <v>3379</v>
      </c>
      <c r="Q703" t="s">
        <v>38</v>
      </c>
      <c r="R703" t="s">
        <v>5317</v>
      </c>
      <c r="S703" s="34">
        <v>40045</v>
      </c>
      <c r="T703" s="34">
        <v>40716</v>
      </c>
      <c r="U703" t="s">
        <v>1963</v>
      </c>
      <c r="V703" s="13">
        <v>392</v>
      </c>
      <c r="W703">
        <v>396</v>
      </c>
      <c r="X703">
        <v>1</v>
      </c>
      <c r="Y703" s="54">
        <v>0.3</v>
      </c>
      <c r="Z703" t="s">
        <v>4877</v>
      </c>
      <c r="AJ703" t="s">
        <v>5329</v>
      </c>
      <c r="AM703" t="s">
        <v>1978</v>
      </c>
      <c r="AN703" t="s">
        <v>2007</v>
      </c>
      <c r="AO703" t="s">
        <v>2008</v>
      </c>
      <c r="AP703" t="s">
        <v>2053</v>
      </c>
      <c r="AQ703" t="s">
        <v>5319</v>
      </c>
    </row>
    <row r="704" spans="1:43" ht="23.9" customHeight="1">
      <c r="A704" t="b">
        <v>0</v>
      </c>
      <c r="B704" t="s">
        <v>5333</v>
      </c>
      <c r="C704" t="s">
        <v>1951</v>
      </c>
      <c r="D704" t="s">
        <v>5334</v>
      </c>
      <c r="E704" t="s">
        <v>926</v>
      </c>
      <c r="F704" t="s">
        <v>928</v>
      </c>
      <c r="G704" t="s">
        <v>927</v>
      </c>
      <c r="H704" t="s">
        <v>5335</v>
      </c>
      <c r="I704" t="s">
        <v>5336</v>
      </c>
      <c r="J704" t="s">
        <v>1955</v>
      </c>
      <c r="K704" t="s">
        <v>5337</v>
      </c>
      <c r="L704" t="s">
        <v>5338</v>
      </c>
      <c r="M704" t="s">
        <v>5339</v>
      </c>
      <c r="N704" t="s">
        <v>5340</v>
      </c>
      <c r="O704" t="s">
        <v>1960</v>
      </c>
      <c r="P704" t="s">
        <v>5341</v>
      </c>
      <c r="Q704" t="s">
        <v>38</v>
      </c>
      <c r="R704" t="s">
        <v>5342</v>
      </c>
      <c r="S704" s="34">
        <v>36008</v>
      </c>
      <c r="T704" s="34">
        <v>40391</v>
      </c>
      <c r="U704" t="s">
        <v>1963</v>
      </c>
      <c r="V704" s="13">
        <v>730</v>
      </c>
      <c r="W704">
        <v>32</v>
      </c>
      <c r="X704">
        <v>2</v>
      </c>
      <c r="Y704" s="54">
        <v>6.25</v>
      </c>
      <c r="Z704" t="s">
        <v>5343</v>
      </c>
      <c r="AJ704" t="s">
        <v>5344</v>
      </c>
      <c r="AM704" t="s">
        <v>1978</v>
      </c>
      <c r="AO704" t="s">
        <v>1980</v>
      </c>
      <c r="AQ704" t="s">
        <v>5345</v>
      </c>
    </row>
    <row r="705" spans="1:43" ht="23.9" customHeight="1">
      <c r="A705" t="b">
        <v>0</v>
      </c>
      <c r="B705" t="s">
        <v>5346</v>
      </c>
      <c r="C705" t="s">
        <v>1951</v>
      </c>
      <c r="D705" t="s">
        <v>5347</v>
      </c>
      <c r="E705" t="s">
        <v>820</v>
      </c>
      <c r="F705" t="s">
        <v>822</v>
      </c>
      <c r="G705" t="s">
        <v>821</v>
      </c>
      <c r="H705" t="s">
        <v>5348</v>
      </c>
      <c r="I705" t="s">
        <v>2803</v>
      </c>
      <c r="J705" t="s">
        <v>1955</v>
      </c>
      <c r="K705" t="s">
        <v>5349</v>
      </c>
      <c r="L705" t="s">
        <v>5350</v>
      </c>
      <c r="M705" t="s">
        <v>5351</v>
      </c>
      <c r="N705" t="s">
        <v>5352</v>
      </c>
      <c r="O705" t="s">
        <v>1960</v>
      </c>
      <c r="P705" t="s">
        <v>5353</v>
      </c>
      <c r="Q705" t="s">
        <v>5354</v>
      </c>
      <c r="R705" t="s">
        <v>5355</v>
      </c>
      <c r="S705" s="34">
        <v>39995</v>
      </c>
      <c r="T705" s="34">
        <v>41548</v>
      </c>
      <c r="U705" t="s">
        <v>1963</v>
      </c>
      <c r="V705" s="13">
        <v>1015</v>
      </c>
      <c r="W705">
        <v>89</v>
      </c>
      <c r="X705">
        <v>3</v>
      </c>
      <c r="Y705" s="54">
        <v>3.370786517</v>
      </c>
      <c r="AM705" t="s">
        <v>1978</v>
      </c>
      <c r="AN705" t="s">
        <v>1979</v>
      </c>
      <c r="AO705" t="s">
        <v>1980</v>
      </c>
      <c r="AP705" t="s">
        <v>2053</v>
      </c>
      <c r="AQ705" t="s">
        <v>5356</v>
      </c>
    </row>
    <row r="706" spans="1:43" ht="23.9" customHeight="1">
      <c r="A706" t="b">
        <v>0</v>
      </c>
      <c r="B706" t="s">
        <v>5346</v>
      </c>
      <c r="C706" t="s">
        <v>1951</v>
      </c>
      <c r="D706" t="s">
        <v>5347</v>
      </c>
      <c r="E706" t="s">
        <v>820</v>
      </c>
      <c r="F706" t="s">
        <v>822</v>
      </c>
      <c r="G706" t="s">
        <v>821</v>
      </c>
      <c r="H706" t="s">
        <v>5357</v>
      </c>
      <c r="I706" t="s">
        <v>2803</v>
      </c>
      <c r="J706" t="s">
        <v>1955</v>
      </c>
      <c r="K706" t="s">
        <v>5349</v>
      </c>
      <c r="L706" t="s">
        <v>5358</v>
      </c>
      <c r="M706" t="s">
        <v>5351</v>
      </c>
      <c r="N706" t="s">
        <v>5352</v>
      </c>
      <c r="O706" t="s">
        <v>1960</v>
      </c>
      <c r="P706" t="s">
        <v>5353</v>
      </c>
      <c r="Q706" t="s">
        <v>5354</v>
      </c>
      <c r="R706" t="s">
        <v>5355</v>
      </c>
      <c r="S706" s="34">
        <v>39995</v>
      </c>
      <c r="T706" s="34">
        <v>41548</v>
      </c>
      <c r="U706" t="s">
        <v>1963</v>
      </c>
      <c r="V706" s="13">
        <v>1015</v>
      </c>
      <c r="W706">
        <v>79</v>
      </c>
      <c r="X706">
        <v>3</v>
      </c>
      <c r="Y706" s="54">
        <v>3.7974683539999998</v>
      </c>
      <c r="AM706" t="s">
        <v>1978</v>
      </c>
      <c r="AN706" t="s">
        <v>1979</v>
      </c>
      <c r="AO706" t="s">
        <v>1980</v>
      </c>
      <c r="AP706" t="s">
        <v>2053</v>
      </c>
      <c r="AQ706" t="s">
        <v>5356</v>
      </c>
    </row>
    <row r="707" spans="1:43" ht="23.9" customHeight="1">
      <c r="A707" t="b">
        <v>0</v>
      </c>
      <c r="B707" t="s">
        <v>5359</v>
      </c>
      <c r="C707" t="s">
        <v>1951</v>
      </c>
      <c r="D707" t="s">
        <v>5360</v>
      </c>
      <c r="E707" t="s">
        <v>820</v>
      </c>
      <c r="F707" t="s">
        <v>822</v>
      </c>
      <c r="G707" t="s">
        <v>821</v>
      </c>
      <c r="H707" t="s">
        <v>5361</v>
      </c>
      <c r="I707" t="s">
        <v>2616</v>
      </c>
      <c r="J707" t="s">
        <v>1955</v>
      </c>
      <c r="K707" t="s">
        <v>5362</v>
      </c>
      <c r="L707" t="s">
        <v>5363</v>
      </c>
      <c r="M707" t="s">
        <v>5364</v>
      </c>
      <c r="N707" t="s">
        <v>2941</v>
      </c>
      <c r="O707" t="s">
        <v>1960</v>
      </c>
      <c r="P707" t="s">
        <v>4171</v>
      </c>
      <c r="Q707" t="s">
        <v>38</v>
      </c>
      <c r="R707" t="s">
        <v>5365</v>
      </c>
      <c r="S707" s="34">
        <v>39995</v>
      </c>
      <c r="T707" s="34">
        <v>40756</v>
      </c>
      <c r="U707" t="s">
        <v>1963</v>
      </c>
      <c r="V707" s="13">
        <v>365</v>
      </c>
      <c r="W707">
        <v>47</v>
      </c>
      <c r="X707">
        <v>0</v>
      </c>
      <c r="Y707" s="54">
        <v>0</v>
      </c>
      <c r="Z707" t="s">
        <v>2067</v>
      </c>
      <c r="AJ707" t="s">
        <v>5366</v>
      </c>
      <c r="AM707" t="s">
        <v>1978</v>
      </c>
      <c r="AN707" t="s">
        <v>1979</v>
      </c>
      <c r="AO707" t="s">
        <v>1980</v>
      </c>
      <c r="AQ707" t="s">
        <v>5367</v>
      </c>
    </row>
    <row r="708" spans="1:43" ht="23.9" customHeight="1">
      <c r="A708" t="b">
        <v>1</v>
      </c>
      <c r="B708" t="s">
        <v>4861</v>
      </c>
      <c r="C708" t="s">
        <v>1951</v>
      </c>
      <c r="D708" t="s">
        <v>4862</v>
      </c>
      <c r="E708" t="s">
        <v>853</v>
      </c>
      <c r="F708" t="s">
        <v>855</v>
      </c>
      <c r="G708" t="s">
        <v>854</v>
      </c>
      <c r="H708" t="s">
        <v>5368</v>
      </c>
      <c r="I708" t="s">
        <v>4864</v>
      </c>
      <c r="J708" t="s">
        <v>2175</v>
      </c>
      <c r="K708" t="s">
        <v>5369</v>
      </c>
      <c r="L708" t="s">
        <v>2442</v>
      </c>
      <c r="M708" t="s">
        <v>5370</v>
      </c>
      <c r="N708" t="s">
        <v>5371</v>
      </c>
      <c r="O708" t="s">
        <v>1960</v>
      </c>
      <c r="P708" t="s">
        <v>3361</v>
      </c>
      <c r="Q708" t="s">
        <v>38</v>
      </c>
      <c r="R708" t="s">
        <v>4868</v>
      </c>
      <c r="S708" s="34">
        <v>40817</v>
      </c>
      <c r="T708" s="34">
        <v>42339</v>
      </c>
      <c r="U708" t="s">
        <v>1977</v>
      </c>
      <c r="V708" s="13">
        <v>0</v>
      </c>
      <c r="W708">
        <v>120</v>
      </c>
      <c r="X708">
        <v>6</v>
      </c>
      <c r="Y708" s="54">
        <v>5.8</v>
      </c>
      <c r="AM708" t="s">
        <v>1978</v>
      </c>
      <c r="AN708" t="s">
        <v>2007</v>
      </c>
      <c r="AO708" t="s">
        <v>1980</v>
      </c>
      <c r="AP708" t="s">
        <v>2042</v>
      </c>
      <c r="AQ708" t="s">
        <v>4869</v>
      </c>
    </row>
    <row r="709" spans="1:43" ht="23.9" customHeight="1">
      <c r="A709" t="b">
        <v>1</v>
      </c>
      <c r="B709" t="s">
        <v>5372</v>
      </c>
      <c r="C709" t="s">
        <v>1951</v>
      </c>
      <c r="D709" t="s">
        <v>5373</v>
      </c>
      <c r="E709" t="s">
        <v>820</v>
      </c>
      <c r="F709" t="s">
        <v>822</v>
      </c>
      <c r="G709" t="s">
        <v>821</v>
      </c>
      <c r="H709" t="s">
        <v>5374</v>
      </c>
      <c r="I709" t="s">
        <v>2803</v>
      </c>
      <c r="J709" t="s">
        <v>1955</v>
      </c>
      <c r="K709" t="s">
        <v>5375</v>
      </c>
      <c r="L709" t="s">
        <v>5376</v>
      </c>
      <c r="M709" t="s">
        <v>5377</v>
      </c>
      <c r="N709" t="s">
        <v>5378</v>
      </c>
      <c r="O709" t="s">
        <v>1960</v>
      </c>
      <c r="P709" t="s">
        <v>5353</v>
      </c>
      <c r="Q709" t="s">
        <v>38</v>
      </c>
      <c r="R709" t="s">
        <v>5379</v>
      </c>
      <c r="S709" s="34">
        <v>40102</v>
      </c>
      <c r="T709" s="34">
        <v>42759</v>
      </c>
      <c r="U709" t="s">
        <v>1963</v>
      </c>
      <c r="V709" s="13">
        <v>2646</v>
      </c>
      <c r="W709">
        <v>296</v>
      </c>
      <c r="X709">
        <v>30</v>
      </c>
      <c r="Y709" s="54">
        <v>10.130000000000001</v>
      </c>
      <c r="AA709" t="s">
        <v>5380</v>
      </c>
      <c r="AJ709" t="s">
        <v>5381</v>
      </c>
      <c r="AM709" t="s">
        <v>1978</v>
      </c>
      <c r="AN709" t="s">
        <v>2007</v>
      </c>
      <c r="AO709" t="s">
        <v>1980</v>
      </c>
      <c r="AP709" t="s">
        <v>2053</v>
      </c>
      <c r="AQ709" t="s">
        <v>5382</v>
      </c>
    </row>
    <row r="710" spans="1:43" ht="23.9" customHeight="1">
      <c r="A710" t="b">
        <v>1</v>
      </c>
      <c r="B710" t="s">
        <v>5372</v>
      </c>
      <c r="C710" t="s">
        <v>1951</v>
      </c>
      <c r="D710" t="s">
        <v>5373</v>
      </c>
      <c r="E710" t="s">
        <v>820</v>
      </c>
      <c r="F710" t="s">
        <v>822</v>
      </c>
      <c r="G710" t="s">
        <v>821</v>
      </c>
      <c r="H710" t="s">
        <v>5383</v>
      </c>
      <c r="I710" t="s">
        <v>2803</v>
      </c>
      <c r="J710" t="s">
        <v>1955</v>
      </c>
      <c r="K710" t="s">
        <v>5384</v>
      </c>
      <c r="L710" t="s">
        <v>5376</v>
      </c>
      <c r="M710" t="s">
        <v>5385</v>
      </c>
      <c r="N710" t="s">
        <v>5386</v>
      </c>
      <c r="O710" t="s">
        <v>1960</v>
      </c>
      <c r="P710" t="s">
        <v>5353</v>
      </c>
      <c r="Q710" t="s">
        <v>38</v>
      </c>
      <c r="R710" t="s">
        <v>5379</v>
      </c>
      <c r="S710" s="34">
        <v>40102</v>
      </c>
      <c r="T710" s="34">
        <v>42759</v>
      </c>
      <c r="U710" t="s">
        <v>1977</v>
      </c>
      <c r="V710" s="13">
        <v>2646</v>
      </c>
      <c r="W710">
        <v>295</v>
      </c>
      <c r="X710">
        <v>47</v>
      </c>
      <c r="Y710" s="54">
        <v>15.93</v>
      </c>
      <c r="AA710" t="s">
        <v>5380</v>
      </c>
      <c r="AJ710" t="s">
        <v>5387</v>
      </c>
      <c r="AM710" t="s">
        <v>1978</v>
      </c>
      <c r="AN710" t="s">
        <v>2007</v>
      </c>
      <c r="AO710" t="s">
        <v>1980</v>
      </c>
      <c r="AP710" t="s">
        <v>2053</v>
      </c>
      <c r="AQ710" t="s">
        <v>5382</v>
      </c>
    </row>
    <row r="711" spans="1:43" ht="23.9" customHeight="1">
      <c r="A711" t="b">
        <v>0</v>
      </c>
      <c r="B711" t="s">
        <v>5388</v>
      </c>
      <c r="C711" t="s">
        <v>1951</v>
      </c>
      <c r="D711" t="s">
        <v>5389</v>
      </c>
      <c r="E711" t="s">
        <v>926</v>
      </c>
      <c r="F711" t="s">
        <v>928</v>
      </c>
      <c r="G711" t="s">
        <v>927</v>
      </c>
      <c r="H711" t="s">
        <v>5390</v>
      </c>
      <c r="I711" t="s">
        <v>5391</v>
      </c>
      <c r="J711" t="s">
        <v>1955</v>
      </c>
      <c r="K711" t="s">
        <v>5392</v>
      </c>
      <c r="L711" t="s">
        <v>5393</v>
      </c>
      <c r="M711" t="s">
        <v>5394</v>
      </c>
      <c r="N711" t="s">
        <v>5395</v>
      </c>
      <c r="O711" t="s">
        <v>1960</v>
      </c>
      <c r="P711" t="s">
        <v>5341</v>
      </c>
      <c r="Q711" t="s">
        <v>38</v>
      </c>
      <c r="R711" t="s">
        <v>5396</v>
      </c>
      <c r="S711" s="34">
        <v>35947</v>
      </c>
      <c r="T711" s="34">
        <v>40663</v>
      </c>
      <c r="U711" t="s">
        <v>1963</v>
      </c>
      <c r="V711" s="13">
        <v>3750</v>
      </c>
      <c r="W711">
        <v>41</v>
      </c>
      <c r="X711">
        <v>4</v>
      </c>
      <c r="Y711" s="54">
        <v>9.7560975610000007</v>
      </c>
      <c r="Z711" t="s">
        <v>5397</v>
      </c>
      <c r="AJ711" t="s">
        <v>5398</v>
      </c>
      <c r="AM711" t="s">
        <v>1978</v>
      </c>
      <c r="AN711" t="s">
        <v>1979</v>
      </c>
      <c r="AO711" t="s">
        <v>1980</v>
      </c>
      <c r="AQ711" t="s">
        <v>5399</v>
      </c>
    </row>
    <row r="712" spans="1:43" ht="23.9" customHeight="1">
      <c r="A712" t="b">
        <v>1</v>
      </c>
      <c r="B712" t="s">
        <v>5400</v>
      </c>
      <c r="C712" t="s">
        <v>1951</v>
      </c>
      <c r="D712" t="s">
        <v>5401</v>
      </c>
      <c r="E712" t="s">
        <v>1219</v>
      </c>
      <c r="F712" t="s">
        <v>1221</v>
      </c>
      <c r="G712" t="s">
        <v>1220</v>
      </c>
      <c r="H712" t="s">
        <v>5402</v>
      </c>
      <c r="I712" t="s">
        <v>5403</v>
      </c>
      <c r="J712" t="s">
        <v>2175</v>
      </c>
      <c r="K712" t="s">
        <v>5404</v>
      </c>
      <c r="L712" t="s">
        <v>5405</v>
      </c>
      <c r="M712" t="s">
        <v>5406</v>
      </c>
      <c r="N712" t="s">
        <v>5407</v>
      </c>
      <c r="O712" t="s">
        <v>1974</v>
      </c>
      <c r="P712" t="s">
        <v>2028</v>
      </c>
      <c r="Q712" t="s">
        <v>38</v>
      </c>
      <c r="R712" t="s">
        <v>5408</v>
      </c>
      <c r="S712" s="34">
        <v>40026</v>
      </c>
      <c r="T712" s="34">
        <v>41061</v>
      </c>
      <c r="U712" t="s">
        <v>1977</v>
      </c>
      <c r="V712" s="13">
        <v>112</v>
      </c>
      <c r="W712">
        <v>43</v>
      </c>
      <c r="X712">
        <v>4</v>
      </c>
      <c r="Y712" s="54">
        <v>11.6</v>
      </c>
      <c r="Z712" t="s">
        <v>5409</v>
      </c>
      <c r="AJ712" t="s">
        <v>5410</v>
      </c>
      <c r="AM712" t="s">
        <v>1978</v>
      </c>
      <c r="AN712" t="s">
        <v>2007</v>
      </c>
      <c r="AO712" t="s">
        <v>2008</v>
      </c>
      <c r="AP712" t="s">
        <v>2009</v>
      </c>
      <c r="AQ712" t="s">
        <v>5411</v>
      </c>
    </row>
    <row r="713" spans="1:43" ht="23.9" customHeight="1">
      <c r="A713" t="b">
        <v>1</v>
      </c>
      <c r="B713" t="s">
        <v>5400</v>
      </c>
      <c r="C713" t="s">
        <v>1951</v>
      </c>
      <c r="D713" t="s">
        <v>5401</v>
      </c>
      <c r="E713" t="s">
        <v>1219</v>
      </c>
      <c r="F713" t="s">
        <v>1221</v>
      </c>
      <c r="G713" t="s">
        <v>1220</v>
      </c>
      <c r="H713" t="s">
        <v>5412</v>
      </c>
      <c r="I713" t="s">
        <v>5403</v>
      </c>
      <c r="J713" t="s">
        <v>1955</v>
      </c>
      <c r="K713" t="s">
        <v>5413</v>
      </c>
      <c r="L713" t="s">
        <v>5405</v>
      </c>
      <c r="M713" t="s">
        <v>5414</v>
      </c>
      <c r="N713" t="s">
        <v>5415</v>
      </c>
      <c r="O713" t="s">
        <v>1974</v>
      </c>
      <c r="P713" t="s">
        <v>2028</v>
      </c>
      <c r="Q713" t="s">
        <v>38</v>
      </c>
      <c r="R713" t="s">
        <v>5408</v>
      </c>
      <c r="S713" s="34">
        <v>40026</v>
      </c>
      <c r="T713" s="34">
        <v>41061</v>
      </c>
      <c r="U713" t="s">
        <v>1977</v>
      </c>
      <c r="V713" s="13">
        <v>112</v>
      </c>
      <c r="W713">
        <v>35</v>
      </c>
      <c r="X713">
        <v>5</v>
      </c>
      <c r="Y713" s="54">
        <v>14.3</v>
      </c>
      <c r="Z713" t="s">
        <v>5409</v>
      </c>
      <c r="AJ713" t="s">
        <v>5416</v>
      </c>
      <c r="AM713" t="s">
        <v>1978</v>
      </c>
      <c r="AN713" t="s">
        <v>2007</v>
      </c>
      <c r="AO713" t="s">
        <v>2008</v>
      </c>
      <c r="AP713" t="s">
        <v>2009</v>
      </c>
      <c r="AQ713" t="s">
        <v>5411</v>
      </c>
    </row>
    <row r="714" spans="1:43" ht="23.9" customHeight="1">
      <c r="A714" t="b">
        <v>1</v>
      </c>
      <c r="B714" t="s">
        <v>5400</v>
      </c>
      <c r="C714" t="s">
        <v>1951</v>
      </c>
      <c r="D714" t="s">
        <v>5401</v>
      </c>
      <c r="E714" t="s">
        <v>1219</v>
      </c>
      <c r="F714" t="s">
        <v>1221</v>
      </c>
      <c r="G714" t="s">
        <v>1220</v>
      </c>
      <c r="H714" t="s">
        <v>5417</v>
      </c>
      <c r="I714" t="s">
        <v>5403</v>
      </c>
      <c r="J714" t="s">
        <v>1955</v>
      </c>
      <c r="K714" t="s">
        <v>5418</v>
      </c>
      <c r="L714" t="s">
        <v>5405</v>
      </c>
      <c r="M714" t="s">
        <v>5419</v>
      </c>
      <c r="N714" t="s">
        <v>5420</v>
      </c>
      <c r="O714" t="s">
        <v>1974</v>
      </c>
      <c r="P714" t="s">
        <v>2028</v>
      </c>
      <c r="Q714" t="s">
        <v>38</v>
      </c>
      <c r="R714" t="s">
        <v>5408</v>
      </c>
      <c r="S714" s="34">
        <v>40026</v>
      </c>
      <c r="T714" s="34">
        <v>41061</v>
      </c>
      <c r="U714" t="s">
        <v>1977</v>
      </c>
      <c r="V714" s="13">
        <v>112</v>
      </c>
      <c r="W714">
        <v>34</v>
      </c>
      <c r="X714">
        <v>2</v>
      </c>
      <c r="Y714" s="54">
        <v>8.8000000000000007</v>
      </c>
      <c r="Z714" t="s">
        <v>5409</v>
      </c>
      <c r="AJ714" t="s">
        <v>5421</v>
      </c>
      <c r="AM714" t="s">
        <v>1978</v>
      </c>
      <c r="AN714" t="s">
        <v>2007</v>
      </c>
      <c r="AO714" t="s">
        <v>2008</v>
      </c>
      <c r="AP714" t="s">
        <v>2009</v>
      </c>
      <c r="AQ714" t="s">
        <v>5411</v>
      </c>
    </row>
    <row r="715" spans="1:43" ht="23.9" customHeight="1">
      <c r="A715" t="b">
        <v>1</v>
      </c>
      <c r="B715" t="s">
        <v>5400</v>
      </c>
      <c r="C715" t="s">
        <v>1951</v>
      </c>
      <c r="D715" t="s">
        <v>5401</v>
      </c>
      <c r="E715" t="s">
        <v>1219</v>
      </c>
      <c r="F715" t="s">
        <v>1221</v>
      </c>
      <c r="G715" t="s">
        <v>1220</v>
      </c>
      <c r="H715" t="s">
        <v>5422</v>
      </c>
      <c r="I715" t="s">
        <v>5403</v>
      </c>
      <c r="J715" t="s">
        <v>1955</v>
      </c>
      <c r="K715" t="s">
        <v>5423</v>
      </c>
      <c r="L715" t="s">
        <v>5405</v>
      </c>
      <c r="M715" t="s">
        <v>5424</v>
      </c>
      <c r="N715" t="s">
        <v>5425</v>
      </c>
      <c r="O715" t="s">
        <v>1974</v>
      </c>
      <c r="P715" t="s">
        <v>2028</v>
      </c>
      <c r="Q715" t="s">
        <v>38</v>
      </c>
      <c r="R715" t="s">
        <v>5408</v>
      </c>
      <c r="S715" s="34">
        <v>40026</v>
      </c>
      <c r="T715" s="34">
        <v>41061</v>
      </c>
      <c r="U715" t="s">
        <v>1977</v>
      </c>
      <c r="V715" s="13">
        <v>112</v>
      </c>
      <c r="W715">
        <v>35</v>
      </c>
      <c r="X715">
        <v>3</v>
      </c>
      <c r="Y715" s="54">
        <v>8.6</v>
      </c>
      <c r="Z715" t="s">
        <v>5409</v>
      </c>
      <c r="AJ715" t="s">
        <v>5426</v>
      </c>
      <c r="AM715" t="s">
        <v>1978</v>
      </c>
      <c r="AN715" t="s">
        <v>2007</v>
      </c>
      <c r="AO715" t="s">
        <v>2008</v>
      </c>
      <c r="AP715" t="s">
        <v>2009</v>
      </c>
      <c r="AQ715" t="s">
        <v>5411</v>
      </c>
    </row>
    <row r="716" spans="1:43" ht="23.9" customHeight="1">
      <c r="A716" t="b">
        <v>1</v>
      </c>
      <c r="B716" t="s">
        <v>5400</v>
      </c>
      <c r="C716" t="s">
        <v>1951</v>
      </c>
      <c r="D716" t="s">
        <v>5401</v>
      </c>
      <c r="E716" t="s">
        <v>1219</v>
      </c>
      <c r="F716" t="s">
        <v>1221</v>
      </c>
      <c r="G716" t="s">
        <v>1220</v>
      </c>
      <c r="H716" t="s">
        <v>5427</v>
      </c>
      <c r="I716" t="s">
        <v>5403</v>
      </c>
      <c r="J716" t="s">
        <v>1955</v>
      </c>
      <c r="K716" t="s">
        <v>5428</v>
      </c>
      <c r="L716" t="s">
        <v>5405</v>
      </c>
      <c r="M716" t="s">
        <v>5429</v>
      </c>
      <c r="N716" t="s">
        <v>5430</v>
      </c>
      <c r="O716" t="s">
        <v>1974</v>
      </c>
      <c r="P716" t="s">
        <v>2028</v>
      </c>
      <c r="Q716" t="s">
        <v>38</v>
      </c>
      <c r="R716" t="s">
        <v>5408</v>
      </c>
      <c r="S716" s="34">
        <v>40026</v>
      </c>
      <c r="T716" s="34">
        <v>41061</v>
      </c>
      <c r="U716" t="s">
        <v>1977</v>
      </c>
      <c r="V716" s="13">
        <v>112</v>
      </c>
      <c r="W716">
        <v>49</v>
      </c>
      <c r="X716">
        <v>7</v>
      </c>
      <c r="Y716" s="54">
        <v>16.3</v>
      </c>
      <c r="Z716" t="s">
        <v>5409</v>
      </c>
      <c r="AJ716" t="s">
        <v>5431</v>
      </c>
      <c r="AM716" t="s">
        <v>1978</v>
      </c>
      <c r="AN716" t="s">
        <v>2007</v>
      </c>
      <c r="AO716" t="s">
        <v>2008</v>
      </c>
      <c r="AP716" t="s">
        <v>2009</v>
      </c>
      <c r="AQ716" t="s">
        <v>5411</v>
      </c>
    </row>
    <row r="717" spans="1:43" ht="23.9" customHeight="1">
      <c r="A717" t="b">
        <v>1</v>
      </c>
      <c r="B717" t="s">
        <v>5400</v>
      </c>
      <c r="C717" t="s">
        <v>1951</v>
      </c>
      <c r="D717" t="s">
        <v>5401</v>
      </c>
      <c r="E717" t="s">
        <v>1219</v>
      </c>
      <c r="F717" t="s">
        <v>1221</v>
      </c>
      <c r="G717" t="s">
        <v>1220</v>
      </c>
      <c r="H717" t="s">
        <v>5432</v>
      </c>
      <c r="I717" t="s">
        <v>5403</v>
      </c>
      <c r="J717" t="s">
        <v>1955</v>
      </c>
      <c r="K717" t="s">
        <v>5433</v>
      </c>
      <c r="L717" t="s">
        <v>5405</v>
      </c>
      <c r="M717" t="s">
        <v>5434</v>
      </c>
      <c r="N717" t="s">
        <v>5435</v>
      </c>
      <c r="O717" t="s">
        <v>1974</v>
      </c>
      <c r="P717" t="s">
        <v>2028</v>
      </c>
      <c r="Q717" t="s">
        <v>38</v>
      </c>
      <c r="R717" t="s">
        <v>5408</v>
      </c>
      <c r="S717" s="34">
        <v>40026</v>
      </c>
      <c r="T717" s="34">
        <v>41061</v>
      </c>
      <c r="U717" t="s">
        <v>1977</v>
      </c>
      <c r="V717" s="13">
        <v>112</v>
      </c>
      <c r="W717">
        <v>33</v>
      </c>
      <c r="X717">
        <v>5</v>
      </c>
      <c r="Y717" s="54">
        <v>15.2</v>
      </c>
      <c r="Z717" t="s">
        <v>5409</v>
      </c>
      <c r="AJ717" t="s">
        <v>5436</v>
      </c>
      <c r="AM717" t="s">
        <v>1978</v>
      </c>
      <c r="AN717" t="s">
        <v>2007</v>
      </c>
      <c r="AO717" t="s">
        <v>2008</v>
      </c>
      <c r="AP717" t="s">
        <v>2009</v>
      </c>
      <c r="AQ717" t="s">
        <v>5411</v>
      </c>
    </row>
    <row r="718" spans="1:43" ht="23.9" customHeight="1">
      <c r="A718" t="b">
        <v>1</v>
      </c>
      <c r="B718" t="s">
        <v>5400</v>
      </c>
      <c r="C718" t="s">
        <v>1951</v>
      </c>
      <c r="D718" t="s">
        <v>5401</v>
      </c>
      <c r="E718" t="s">
        <v>1219</v>
      </c>
      <c r="F718" t="s">
        <v>1221</v>
      </c>
      <c r="G718" t="s">
        <v>1220</v>
      </c>
      <c r="H718" t="s">
        <v>5437</v>
      </c>
      <c r="I718" t="s">
        <v>5403</v>
      </c>
      <c r="J718" t="s">
        <v>2175</v>
      </c>
      <c r="K718" t="s">
        <v>5438</v>
      </c>
      <c r="L718" t="s">
        <v>5405</v>
      </c>
      <c r="M718" t="s">
        <v>5406</v>
      </c>
      <c r="N718" t="s">
        <v>5407</v>
      </c>
      <c r="O718" t="s">
        <v>1974</v>
      </c>
      <c r="P718" t="s">
        <v>2028</v>
      </c>
      <c r="Q718" t="s">
        <v>38</v>
      </c>
      <c r="R718" t="s">
        <v>5408</v>
      </c>
      <c r="S718" s="34">
        <v>40026</v>
      </c>
      <c r="T718" s="34">
        <v>41061</v>
      </c>
      <c r="U718" t="s">
        <v>1977</v>
      </c>
      <c r="V718" s="13">
        <v>112</v>
      </c>
      <c r="W718">
        <v>52</v>
      </c>
      <c r="X718">
        <v>4</v>
      </c>
      <c r="Y718" s="54">
        <v>7.7</v>
      </c>
      <c r="Z718" t="s">
        <v>5409</v>
      </c>
      <c r="AJ718" t="s">
        <v>5439</v>
      </c>
      <c r="AM718" t="s">
        <v>1978</v>
      </c>
      <c r="AN718" t="s">
        <v>2007</v>
      </c>
      <c r="AO718" t="s">
        <v>2008</v>
      </c>
      <c r="AP718" t="s">
        <v>2009</v>
      </c>
      <c r="AQ718" t="s">
        <v>5411</v>
      </c>
    </row>
    <row r="719" spans="1:43" ht="23.9" customHeight="1">
      <c r="A719" t="b">
        <v>1</v>
      </c>
      <c r="B719" t="s">
        <v>5400</v>
      </c>
      <c r="C719" t="s">
        <v>1951</v>
      </c>
      <c r="D719" t="s">
        <v>5401</v>
      </c>
      <c r="E719" t="s">
        <v>1219</v>
      </c>
      <c r="F719" t="s">
        <v>1221</v>
      </c>
      <c r="G719" t="s">
        <v>1220</v>
      </c>
      <c r="H719" t="s">
        <v>5440</v>
      </c>
      <c r="I719" t="s">
        <v>5403</v>
      </c>
      <c r="J719" t="s">
        <v>1955</v>
      </c>
      <c r="K719" t="s">
        <v>5441</v>
      </c>
      <c r="L719" t="s">
        <v>5405</v>
      </c>
      <c r="M719" t="s">
        <v>5429</v>
      </c>
      <c r="N719" t="s">
        <v>5430</v>
      </c>
      <c r="O719" t="s">
        <v>1974</v>
      </c>
      <c r="P719" t="s">
        <v>2028</v>
      </c>
      <c r="Q719" t="s">
        <v>38</v>
      </c>
      <c r="R719" t="s">
        <v>5408</v>
      </c>
      <c r="S719" s="34">
        <v>40026</v>
      </c>
      <c r="T719" s="34">
        <v>41061</v>
      </c>
      <c r="U719" t="s">
        <v>1977</v>
      </c>
      <c r="V719" s="13">
        <v>112</v>
      </c>
      <c r="W719">
        <v>57</v>
      </c>
      <c r="X719">
        <v>5</v>
      </c>
      <c r="Y719" s="54">
        <v>10.5</v>
      </c>
      <c r="Z719" t="s">
        <v>5409</v>
      </c>
      <c r="AJ719" t="s">
        <v>5442</v>
      </c>
      <c r="AM719" t="s">
        <v>1978</v>
      </c>
      <c r="AN719" t="s">
        <v>2007</v>
      </c>
      <c r="AO719" t="s">
        <v>2008</v>
      </c>
      <c r="AP719" t="s">
        <v>2009</v>
      </c>
      <c r="AQ719" t="s">
        <v>5411</v>
      </c>
    </row>
    <row r="720" spans="1:43" ht="23.9" customHeight="1">
      <c r="A720" t="b">
        <v>1</v>
      </c>
      <c r="B720" t="s">
        <v>5400</v>
      </c>
      <c r="C720" t="s">
        <v>1951</v>
      </c>
      <c r="D720" t="s">
        <v>5401</v>
      </c>
      <c r="E720" t="s">
        <v>1219</v>
      </c>
      <c r="F720" t="s">
        <v>1221</v>
      </c>
      <c r="G720" t="s">
        <v>1220</v>
      </c>
      <c r="H720" t="s">
        <v>5443</v>
      </c>
      <c r="I720" t="s">
        <v>5403</v>
      </c>
      <c r="J720" t="s">
        <v>1955</v>
      </c>
      <c r="K720" t="s">
        <v>5444</v>
      </c>
      <c r="L720" t="s">
        <v>5405</v>
      </c>
      <c r="M720" t="s">
        <v>5434</v>
      </c>
      <c r="N720" t="s">
        <v>5435</v>
      </c>
      <c r="O720" t="s">
        <v>1974</v>
      </c>
      <c r="P720" t="s">
        <v>2028</v>
      </c>
      <c r="Q720" t="s">
        <v>38</v>
      </c>
      <c r="R720" t="s">
        <v>5408</v>
      </c>
      <c r="S720" s="34">
        <v>40026</v>
      </c>
      <c r="T720" s="34">
        <v>41061</v>
      </c>
      <c r="U720" t="s">
        <v>1977</v>
      </c>
      <c r="V720" s="13">
        <v>112</v>
      </c>
      <c r="W720">
        <v>51</v>
      </c>
      <c r="X720">
        <v>6</v>
      </c>
      <c r="Y720" s="54">
        <v>13.7</v>
      </c>
      <c r="Z720" t="s">
        <v>5409</v>
      </c>
      <c r="AJ720" t="s">
        <v>5445</v>
      </c>
      <c r="AM720" t="s">
        <v>1978</v>
      </c>
      <c r="AN720" t="s">
        <v>2007</v>
      </c>
      <c r="AO720" t="s">
        <v>2008</v>
      </c>
      <c r="AP720" t="s">
        <v>2009</v>
      </c>
      <c r="AQ720" t="s">
        <v>5411</v>
      </c>
    </row>
    <row r="721" spans="1:43" ht="23.9" customHeight="1">
      <c r="A721" t="b">
        <v>1</v>
      </c>
      <c r="B721" t="s">
        <v>5400</v>
      </c>
      <c r="C721" t="s">
        <v>1951</v>
      </c>
      <c r="D721" t="s">
        <v>5401</v>
      </c>
      <c r="E721" t="s">
        <v>1219</v>
      </c>
      <c r="F721" t="s">
        <v>1221</v>
      </c>
      <c r="G721" t="s">
        <v>1220</v>
      </c>
      <c r="H721" t="s">
        <v>5446</v>
      </c>
      <c r="I721" t="s">
        <v>5403</v>
      </c>
      <c r="J721" t="s">
        <v>2175</v>
      </c>
      <c r="K721" t="s">
        <v>5404</v>
      </c>
      <c r="L721" t="s">
        <v>5447</v>
      </c>
      <c r="M721" t="s">
        <v>5448</v>
      </c>
      <c r="N721" t="s">
        <v>5449</v>
      </c>
      <c r="O721" t="s">
        <v>1974</v>
      </c>
      <c r="P721" t="s">
        <v>2028</v>
      </c>
      <c r="Q721" t="s">
        <v>38</v>
      </c>
      <c r="R721" t="s">
        <v>5408</v>
      </c>
      <c r="S721" s="34">
        <v>40026</v>
      </c>
      <c r="T721" s="34">
        <v>41061</v>
      </c>
      <c r="U721" t="s">
        <v>1977</v>
      </c>
      <c r="V721" s="13">
        <v>504</v>
      </c>
      <c r="W721">
        <v>37</v>
      </c>
      <c r="X721">
        <v>0</v>
      </c>
      <c r="Y721" s="54">
        <v>0</v>
      </c>
      <c r="Z721" t="s">
        <v>5409</v>
      </c>
      <c r="AJ721" t="s">
        <v>5450</v>
      </c>
      <c r="AM721" t="s">
        <v>1978</v>
      </c>
      <c r="AN721" t="s">
        <v>2007</v>
      </c>
      <c r="AO721" t="s">
        <v>2008</v>
      </c>
      <c r="AP721" t="s">
        <v>2009</v>
      </c>
      <c r="AQ721" t="s">
        <v>5411</v>
      </c>
    </row>
    <row r="722" spans="1:43" ht="23.9" customHeight="1">
      <c r="A722" t="b">
        <v>1</v>
      </c>
      <c r="B722" t="s">
        <v>5400</v>
      </c>
      <c r="C722" t="s">
        <v>1951</v>
      </c>
      <c r="D722" t="s">
        <v>5401</v>
      </c>
      <c r="E722" t="s">
        <v>1219</v>
      </c>
      <c r="F722" t="s">
        <v>1221</v>
      </c>
      <c r="G722" t="s">
        <v>1220</v>
      </c>
      <c r="H722" t="s">
        <v>5451</v>
      </c>
      <c r="I722" t="s">
        <v>5403</v>
      </c>
      <c r="J722" t="s">
        <v>1955</v>
      </c>
      <c r="K722" t="s">
        <v>5413</v>
      </c>
      <c r="L722" t="s">
        <v>5447</v>
      </c>
      <c r="M722" t="s">
        <v>5448</v>
      </c>
      <c r="N722" t="s">
        <v>5452</v>
      </c>
      <c r="O722" t="s">
        <v>1974</v>
      </c>
      <c r="P722" t="s">
        <v>2028</v>
      </c>
      <c r="Q722" t="s">
        <v>38</v>
      </c>
      <c r="R722" t="s">
        <v>5408</v>
      </c>
      <c r="S722" s="34">
        <v>40026</v>
      </c>
      <c r="T722" s="34">
        <v>41061</v>
      </c>
      <c r="U722" t="s">
        <v>1977</v>
      </c>
      <c r="V722" s="13">
        <v>504</v>
      </c>
      <c r="W722">
        <v>32</v>
      </c>
      <c r="X722">
        <v>0</v>
      </c>
      <c r="Y722" s="54">
        <v>0</v>
      </c>
      <c r="Z722" t="s">
        <v>5409</v>
      </c>
      <c r="AJ722" t="s">
        <v>5453</v>
      </c>
      <c r="AM722" t="s">
        <v>1978</v>
      </c>
      <c r="AN722" t="s">
        <v>2007</v>
      </c>
      <c r="AO722" t="s">
        <v>2008</v>
      </c>
      <c r="AP722" t="s">
        <v>2009</v>
      </c>
      <c r="AQ722" t="s">
        <v>5411</v>
      </c>
    </row>
    <row r="723" spans="1:43" ht="23.9" customHeight="1">
      <c r="A723" t="b">
        <v>1</v>
      </c>
      <c r="B723" t="s">
        <v>5400</v>
      </c>
      <c r="C723" t="s">
        <v>1951</v>
      </c>
      <c r="D723" t="s">
        <v>5401</v>
      </c>
      <c r="E723" t="s">
        <v>1219</v>
      </c>
      <c r="F723" t="s">
        <v>1221</v>
      </c>
      <c r="G723" t="s">
        <v>1220</v>
      </c>
      <c r="H723" t="s">
        <v>5454</v>
      </c>
      <c r="I723" t="s">
        <v>5403</v>
      </c>
      <c r="J723" t="s">
        <v>1955</v>
      </c>
      <c r="K723" t="s">
        <v>5418</v>
      </c>
      <c r="L723" t="s">
        <v>5447</v>
      </c>
      <c r="M723" t="s">
        <v>5448</v>
      </c>
      <c r="N723" t="s">
        <v>5452</v>
      </c>
      <c r="O723" t="s">
        <v>1974</v>
      </c>
      <c r="P723" t="s">
        <v>2028</v>
      </c>
      <c r="Q723" t="s">
        <v>38</v>
      </c>
      <c r="R723" t="s">
        <v>5408</v>
      </c>
      <c r="S723" s="34">
        <v>40026</v>
      </c>
      <c r="T723" s="34">
        <v>41061</v>
      </c>
      <c r="U723" t="s">
        <v>1977</v>
      </c>
      <c r="V723" s="13">
        <v>504</v>
      </c>
      <c r="W723">
        <v>28</v>
      </c>
      <c r="X723">
        <v>1</v>
      </c>
      <c r="Y723" s="54">
        <v>3.6</v>
      </c>
      <c r="Z723" t="s">
        <v>5409</v>
      </c>
      <c r="AJ723" t="s">
        <v>5455</v>
      </c>
      <c r="AM723" t="s">
        <v>1978</v>
      </c>
      <c r="AN723" t="s">
        <v>2007</v>
      </c>
      <c r="AO723" t="s">
        <v>2008</v>
      </c>
      <c r="AP723" t="s">
        <v>2009</v>
      </c>
      <c r="AQ723" t="s">
        <v>5411</v>
      </c>
    </row>
    <row r="724" spans="1:43" ht="23.9" customHeight="1">
      <c r="A724" t="b">
        <v>1</v>
      </c>
      <c r="B724" t="s">
        <v>5400</v>
      </c>
      <c r="C724" t="s">
        <v>1951</v>
      </c>
      <c r="D724" t="s">
        <v>5401</v>
      </c>
      <c r="E724" t="s">
        <v>1219</v>
      </c>
      <c r="F724" t="s">
        <v>1221</v>
      </c>
      <c r="G724" t="s">
        <v>1220</v>
      </c>
      <c r="H724" t="s">
        <v>5456</v>
      </c>
      <c r="I724" t="s">
        <v>5403</v>
      </c>
      <c r="J724" t="s">
        <v>1955</v>
      </c>
      <c r="K724" t="s">
        <v>5423</v>
      </c>
      <c r="L724" t="s">
        <v>5447</v>
      </c>
      <c r="M724" t="s">
        <v>5448</v>
      </c>
      <c r="N724" t="s">
        <v>5452</v>
      </c>
      <c r="O724" t="s">
        <v>1974</v>
      </c>
      <c r="P724" t="s">
        <v>2028</v>
      </c>
      <c r="Q724" t="s">
        <v>38</v>
      </c>
      <c r="R724" t="s">
        <v>5408</v>
      </c>
      <c r="S724" s="34">
        <v>40026</v>
      </c>
      <c r="T724" s="34">
        <v>41061</v>
      </c>
      <c r="U724" t="s">
        <v>1977</v>
      </c>
      <c r="V724" s="13">
        <v>504</v>
      </c>
      <c r="W724">
        <v>30</v>
      </c>
      <c r="X724">
        <v>0</v>
      </c>
      <c r="Y724" s="54">
        <v>0</v>
      </c>
      <c r="Z724" t="s">
        <v>5409</v>
      </c>
      <c r="AJ724" t="s">
        <v>5457</v>
      </c>
      <c r="AM724" t="s">
        <v>1978</v>
      </c>
      <c r="AN724" t="s">
        <v>2007</v>
      </c>
      <c r="AO724" t="s">
        <v>2008</v>
      </c>
      <c r="AP724" t="s">
        <v>2009</v>
      </c>
      <c r="AQ724" t="s">
        <v>5411</v>
      </c>
    </row>
    <row r="725" spans="1:43" ht="23.9" customHeight="1">
      <c r="A725" t="b">
        <v>1</v>
      </c>
      <c r="B725" t="s">
        <v>5400</v>
      </c>
      <c r="C725" t="s">
        <v>1951</v>
      </c>
      <c r="D725" t="s">
        <v>5401</v>
      </c>
      <c r="E725" t="s">
        <v>1219</v>
      </c>
      <c r="F725" t="s">
        <v>1221</v>
      </c>
      <c r="G725" t="s">
        <v>1220</v>
      </c>
      <c r="H725" t="s">
        <v>5458</v>
      </c>
      <c r="I725" t="s">
        <v>5403</v>
      </c>
      <c r="J725" t="s">
        <v>1955</v>
      </c>
      <c r="K725" t="s">
        <v>5428</v>
      </c>
      <c r="L725" t="s">
        <v>5447</v>
      </c>
      <c r="M725" t="s">
        <v>5448</v>
      </c>
      <c r="N725" t="s">
        <v>5452</v>
      </c>
      <c r="O725" t="s">
        <v>1974</v>
      </c>
      <c r="P725" t="s">
        <v>2028</v>
      </c>
      <c r="Q725" t="s">
        <v>38</v>
      </c>
      <c r="R725" t="s">
        <v>5408</v>
      </c>
      <c r="S725" s="34">
        <v>40026</v>
      </c>
      <c r="T725" s="34">
        <v>41061</v>
      </c>
      <c r="U725" t="s">
        <v>1977</v>
      </c>
      <c r="V725" s="13">
        <v>504</v>
      </c>
      <c r="W725">
        <v>40</v>
      </c>
      <c r="X725">
        <v>1</v>
      </c>
      <c r="Y725" s="54">
        <v>2.5</v>
      </c>
      <c r="Z725" t="s">
        <v>5409</v>
      </c>
      <c r="AJ725" t="s">
        <v>5459</v>
      </c>
      <c r="AM725" t="s">
        <v>1978</v>
      </c>
      <c r="AN725" t="s">
        <v>2007</v>
      </c>
      <c r="AO725" t="s">
        <v>2008</v>
      </c>
      <c r="AP725" t="s">
        <v>2009</v>
      </c>
      <c r="AQ725" t="s">
        <v>5411</v>
      </c>
    </row>
    <row r="726" spans="1:43" ht="23.9" customHeight="1">
      <c r="A726" t="b">
        <v>1</v>
      </c>
      <c r="B726" t="s">
        <v>5400</v>
      </c>
      <c r="C726" t="s">
        <v>1951</v>
      </c>
      <c r="D726" t="s">
        <v>5401</v>
      </c>
      <c r="E726" t="s">
        <v>1219</v>
      </c>
      <c r="F726" t="s">
        <v>1221</v>
      </c>
      <c r="G726" t="s">
        <v>1220</v>
      </c>
      <c r="H726" t="s">
        <v>5460</v>
      </c>
      <c r="I726" t="s">
        <v>5403</v>
      </c>
      <c r="J726" t="s">
        <v>1955</v>
      </c>
      <c r="K726" t="s">
        <v>5433</v>
      </c>
      <c r="L726" t="s">
        <v>5447</v>
      </c>
      <c r="M726" t="s">
        <v>5448</v>
      </c>
      <c r="N726" t="s">
        <v>5452</v>
      </c>
      <c r="O726" t="s">
        <v>1974</v>
      </c>
      <c r="P726" t="s">
        <v>2028</v>
      </c>
      <c r="Q726" t="s">
        <v>38</v>
      </c>
      <c r="R726" t="s">
        <v>5408</v>
      </c>
      <c r="S726" s="34">
        <v>40026</v>
      </c>
      <c r="T726" s="34">
        <v>41061</v>
      </c>
      <c r="U726" t="s">
        <v>1977</v>
      </c>
      <c r="V726" s="13">
        <v>504</v>
      </c>
      <c r="W726">
        <v>26</v>
      </c>
      <c r="X726">
        <v>0</v>
      </c>
      <c r="Y726" s="54">
        <v>3.8</v>
      </c>
      <c r="Z726" t="s">
        <v>5409</v>
      </c>
      <c r="AJ726" t="s">
        <v>5461</v>
      </c>
      <c r="AM726" t="s">
        <v>1978</v>
      </c>
      <c r="AN726" t="s">
        <v>2007</v>
      </c>
      <c r="AO726" t="s">
        <v>2008</v>
      </c>
      <c r="AP726" t="s">
        <v>2009</v>
      </c>
      <c r="AQ726" t="s">
        <v>5411</v>
      </c>
    </row>
    <row r="727" spans="1:43" ht="23.9" customHeight="1">
      <c r="A727" t="b">
        <v>1</v>
      </c>
      <c r="B727" t="s">
        <v>5400</v>
      </c>
      <c r="C727" t="s">
        <v>1951</v>
      </c>
      <c r="D727" t="s">
        <v>5401</v>
      </c>
      <c r="E727" t="s">
        <v>1219</v>
      </c>
      <c r="F727" t="s">
        <v>1221</v>
      </c>
      <c r="G727" t="s">
        <v>1220</v>
      </c>
      <c r="H727" t="s">
        <v>5462</v>
      </c>
      <c r="I727" t="s">
        <v>5403</v>
      </c>
      <c r="J727" t="s">
        <v>2175</v>
      </c>
      <c r="K727" t="s">
        <v>5438</v>
      </c>
      <c r="L727" t="s">
        <v>5447</v>
      </c>
      <c r="M727" t="s">
        <v>5448</v>
      </c>
      <c r="N727" t="s">
        <v>5449</v>
      </c>
      <c r="O727" t="s">
        <v>1974</v>
      </c>
      <c r="P727" t="s">
        <v>2028</v>
      </c>
      <c r="Q727" t="s">
        <v>38</v>
      </c>
      <c r="R727" t="s">
        <v>5408</v>
      </c>
      <c r="S727" s="34">
        <v>40026</v>
      </c>
      <c r="T727" s="34">
        <v>41061</v>
      </c>
      <c r="U727" t="s">
        <v>1977</v>
      </c>
      <c r="V727" s="13">
        <v>504</v>
      </c>
      <c r="W727">
        <v>31</v>
      </c>
      <c r="X727">
        <v>2</v>
      </c>
      <c r="Y727" s="54">
        <v>6.5</v>
      </c>
      <c r="Z727" t="s">
        <v>5409</v>
      </c>
      <c r="AJ727" t="s">
        <v>5463</v>
      </c>
      <c r="AM727" t="s">
        <v>1978</v>
      </c>
      <c r="AN727" t="s">
        <v>2007</v>
      </c>
      <c r="AO727" t="s">
        <v>2008</v>
      </c>
      <c r="AP727" t="s">
        <v>2009</v>
      </c>
      <c r="AQ727" t="s">
        <v>5411</v>
      </c>
    </row>
    <row r="728" spans="1:43" ht="23.9" customHeight="1">
      <c r="A728" t="b">
        <v>1</v>
      </c>
      <c r="B728" t="s">
        <v>5400</v>
      </c>
      <c r="C728" t="s">
        <v>1951</v>
      </c>
      <c r="D728" t="s">
        <v>5401</v>
      </c>
      <c r="E728" t="s">
        <v>1219</v>
      </c>
      <c r="F728" t="s">
        <v>1221</v>
      </c>
      <c r="G728" t="s">
        <v>1220</v>
      </c>
      <c r="H728" t="s">
        <v>5464</v>
      </c>
      <c r="I728" t="s">
        <v>5403</v>
      </c>
      <c r="J728" t="s">
        <v>1955</v>
      </c>
      <c r="K728" t="s">
        <v>5441</v>
      </c>
      <c r="L728" t="s">
        <v>5447</v>
      </c>
      <c r="M728" t="s">
        <v>5448</v>
      </c>
      <c r="N728" t="s">
        <v>5452</v>
      </c>
      <c r="O728" t="s">
        <v>1974</v>
      </c>
      <c r="P728" t="s">
        <v>2028</v>
      </c>
      <c r="Q728" t="s">
        <v>38</v>
      </c>
      <c r="R728" t="s">
        <v>5408</v>
      </c>
      <c r="S728" s="34">
        <v>40026</v>
      </c>
      <c r="T728" s="34">
        <v>41061</v>
      </c>
      <c r="U728" t="s">
        <v>1977</v>
      </c>
      <c r="V728" s="13">
        <v>504</v>
      </c>
      <c r="W728">
        <v>41</v>
      </c>
      <c r="X728">
        <v>0</v>
      </c>
      <c r="Y728" s="54">
        <v>0</v>
      </c>
      <c r="Z728" t="s">
        <v>5409</v>
      </c>
      <c r="AJ728" t="s">
        <v>5465</v>
      </c>
      <c r="AM728" t="s">
        <v>1978</v>
      </c>
      <c r="AN728" t="s">
        <v>2007</v>
      </c>
      <c r="AO728" t="s">
        <v>2008</v>
      </c>
      <c r="AP728" t="s">
        <v>2009</v>
      </c>
      <c r="AQ728" t="s">
        <v>5411</v>
      </c>
    </row>
    <row r="729" spans="1:43" ht="23.9" customHeight="1">
      <c r="A729" t="b">
        <v>1</v>
      </c>
      <c r="B729" t="s">
        <v>5400</v>
      </c>
      <c r="C729" t="s">
        <v>1951</v>
      </c>
      <c r="D729" t="s">
        <v>5401</v>
      </c>
      <c r="E729" t="s">
        <v>1219</v>
      </c>
      <c r="F729" t="s">
        <v>1221</v>
      </c>
      <c r="G729" t="s">
        <v>1220</v>
      </c>
      <c r="H729" t="s">
        <v>5466</v>
      </c>
      <c r="I729" t="s">
        <v>5403</v>
      </c>
      <c r="J729" t="s">
        <v>1955</v>
      </c>
      <c r="K729" t="s">
        <v>5444</v>
      </c>
      <c r="L729" t="s">
        <v>5447</v>
      </c>
      <c r="M729" t="s">
        <v>5448</v>
      </c>
      <c r="N729" t="s">
        <v>5452</v>
      </c>
      <c r="O729" t="s">
        <v>1974</v>
      </c>
      <c r="P729" t="s">
        <v>2028</v>
      </c>
      <c r="Q729" t="s">
        <v>38</v>
      </c>
      <c r="R729" t="s">
        <v>5408</v>
      </c>
      <c r="S729" s="34">
        <v>40026</v>
      </c>
      <c r="T729" s="34">
        <v>41061</v>
      </c>
      <c r="U729" t="s">
        <v>1977</v>
      </c>
      <c r="V729" s="13">
        <v>504</v>
      </c>
      <c r="W729">
        <v>33</v>
      </c>
      <c r="X729">
        <v>3</v>
      </c>
      <c r="Y729" s="54">
        <v>9.1</v>
      </c>
      <c r="Z729" t="s">
        <v>5409</v>
      </c>
      <c r="AJ729" t="s">
        <v>5467</v>
      </c>
      <c r="AM729" t="s">
        <v>1978</v>
      </c>
      <c r="AN729" t="s">
        <v>2007</v>
      </c>
      <c r="AO729" t="s">
        <v>2008</v>
      </c>
      <c r="AP729" t="s">
        <v>2009</v>
      </c>
      <c r="AQ729" t="s">
        <v>5411</v>
      </c>
    </row>
    <row r="730" spans="1:43" ht="23.9" customHeight="1">
      <c r="A730" t="b">
        <v>0</v>
      </c>
      <c r="B730" t="s">
        <v>5468</v>
      </c>
      <c r="C730" t="s">
        <v>1951</v>
      </c>
      <c r="D730" t="s">
        <v>5469</v>
      </c>
      <c r="E730" t="s">
        <v>640</v>
      </c>
      <c r="F730" t="s">
        <v>642</v>
      </c>
      <c r="G730" t="s">
        <v>641</v>
      </c>
      <c r="H730" t="s">
        <v>5470</v>
      </c>
      <c r="I730" t="s">
        <v>5060</v>
      </c>
      <c r="J730" t="s">
        <v>1955</v>
      </c>
      <c r="K730" t="s">
        <v>5471</v>
      </c>
      <c r="L730" t="s">
        <v>2160</v>
      </c>
      <c r="M730" t="s">
        <v>5472</v>
      </c>
      <c r="N730" t="s">
        <v>5473</v>
      </c>
      <c r="O730" t="s">
        <v>1960</v>
      </c>
      <c r="P730" t="s">
        <v>5474</v>
      </c>
      <c r="Q730" t="s">
        <v>38</v>
      </c>
      <c r="R730" t="s">
        <v>5475</v>
      </c>
      <c r="S730" s="34">
        <v>40185</v>
      </c>
      <c r="T730" s="34">
        <v>45138</v>
      </c>
      <c r="U730" t="s">
        <v>1963</v>
      </c>
      <c r="V730" s="13">
        <v>930</v>
      </c>
      <c r="W730">
        <v>528</v>
      </c>
      <c r="X730">
        <v>81</v>
      </c>
      <c r="Y730" s="54">
        <v>15.34090909</v>
      </c>
      <c r="AD730" t="s">
        <v>41</v>
      </c>
      <c r="AG730">
        <v>81</v>
      </c>
      <c r="AH730">
        <v>5</v>
      </c>
      <c r="AI730">
        <v>6.1728395059999999</v>
      </c>
      <c r="AJ730" t="s">
        <v>5476</v>
      </c>
      <c r="AM730" t="s">
        <v>1978</v>
      </c>
      <c r="AN730" t="s">
        <v>2007</v>
      </c>
      <c r="AO730" t="s">
        <v>1980</v>
      </c>
      <c r="AP730" t="s">
        <v>2042</v>
      </c>
      <c r="AQ730" t="s">
        <v>5477</v>
      </c>
    </row>
    <row r="731" spans="1:43" ht="23.9" customHeight="1">
      <c r="A731" t="b">
        <v>0</v>
      </c>
      <c r="B731" t="s">
        <v>5478</v>
      </c>
      <c r="C731" t="s">
        <v>1951</v>
      </c>
      <c r="D731" t="s">
        <v>5479</v>
      </c>
      <c r="E731" t="s">
        <v>640</v>
      </c>
      <c r="F731" t="s">
        <v>642</v>
      </c>
      <c r="G731" t="s">
        <v>641</v>
      </c>
      <c r="H731" t="s">
        <v>5480</v>
      </c>
      <c r="I731" t="s">
        <v>5060</v>
      </c>
      <c r="J731" t="s">
        <v>1955</v>
      </c>
      <c r="K731" t="s">
        <v>5481</v>
      </c>
      <c r="L731" t="s">
        <v>2160</v>
      </c>
      <c r="M731" t="s">
        <v>5482</v>
      </c>
      <c r="N731" t="s">
        <v>5483</v>
      </c>
      <c r="O731" t="s">
        <v>1960</v>
      </c>
      <c r="P731" t="s">
        <v>5474</v>
      </c>
      <c r="Q731" t="s">
        <v>5484</v>
      </c>
      <c r="R731" t="s">
        <v>5485</v>
      </c>
      <c r="S731" s="34">
        <v>40119</v>
      </c>
      <c r="T731" s="34">
        <v>44188</v>
      </c>
      <c r="U731" t="s">
        <v>1963</v>
      </c>
      <c r="V731" s="13">
        <v>948</v>
      </c>
      <c r="W731">
        <v>301</v>
      </c>
      <c r="X731">
        <v>37</v>
      </c>
      <c r="Y731" s="54">
        <v>12.292358800000001</v>
      </c>
      <c r="AA731" t="s">
        <v>5486</v>
      </c>
      <c r="AD731" t="s">
        <v>41</v>
      </c>
      <c r="AG731">
        <v>37</v>
      </c>
      <c r="AH731">
        <v>18</v>
      </c>
      <c r="AI731">
        <v>48.648648649999998</v>
      </c>
      <c r="AM731" t="s">
        <v>1978</v>
      </c>
      <c r="AN731" t="s">
        <v>2007</v>
      </c>
      <c r="AO731" t="s">
        <v>1980</v>
      </c>
      <c r="AP731" t="s">
        <v>2053</v>
      </c>
      <c r="AQ731" t="s">
        <v>5487</v>
      </c>
    </row>
    <row r="732" spans="1:43" ht="23.9" customHeight="1">
      <c r="A732" t="b">
        <v>0</v>
      </c>
      <c r="B732" t="s">
        <v>4793</v>
      </c>
      <c r="C732" t="s">
        <v>1951</v>
      </c>
      <c r="D732" t="s">
        <v>4794</v>
      </c>
      <c r="E732" t="s">
        <v>45</v>
      </c>
      <c r="F732" t="s">
        <v>73</v>
      </c>
      <c r="G732" t="s">
        <v>72</v>
      </c>
      <c r="H732" t="s">
        <v>5488</v>
      </c>
      <c r="I732" t="s">
        <v>2023</v>
      </c>
      <c r="J732" t="s">
        <v>1955</v>
      </c>
      <c r="K732" t="s">
        <v>5489</v>
      </c>
      <c r="L732" t="s">
        <v>4797</v>
      </c>
      <c r="M732" t="s">
        <v>5490</v>
      </c>
      <c r="N732" t="s">
        <v>2745</v>
      </c>
      <c r="O732" t="s">
        <v>1974</v>
      </c>
      <c r="P732" t="s">
        <v>2028</v>
      </c>
      <c r="Q732" t="s">
        <v>38</v>
      </c>
      <c r="R732" t="s">
        <v>4799</v>
      </c>
      <c r="S732" s="34">
        <v>41974</v>
      </c>
      <c r="T732" s="34">
        <v>42552</v>
      </c>
      <c r="U732" t="s">
        <v>1977</v>
      </c>
      <c r="V732" s="13">
        <v>0</v>
      </c>
      <c r="W732">
        <v>366</v>
      </c>
      <c r="X732">
        <v>16</v>
      </c>
      <c r="Y732" s="54">
        <v>4.4000000000000004</v>
      </c>
      <c r="Z732" t="s">
        <v>4800</v>
      </c>
      <c r="AA732" t="s">
        <v>4801</v>
      </c>
      <c r="AM732" t="s">
        <v>1978</v>
      </c>
      <c r="AN732" t="s">
        <v>2007</v>
      </c>
      <c r="AO732" t="s">
        <v>4175</v>
      </c>
      <c r="AP732" t="s">
        <v>2053</v>
      </c>
      <c r="AQ732" t="s">
        <v>4802</v>
      </c>
    </row>
    <row r="733" spans="1:43" ht="23.9" customHeight="1">
      <c r="A733" t="b">
        <v>0</v>
      </c>
      <c r="B733" t="s">
        <v>5491</v>
      </c>
      <c r="C733" t="s">
        <v>1951</v>
      </c>
      <c r="D733" t="s">
        <v>5492</v>
      </c>
      <c r="E733" t="s">
        <v>1254</v>
      </c>
      <c r="F733" t="s">
        <v>1256</v>
      </c>
      <c r="G733" t="s">
        <v>1255</v>
      </c>
      <c r="H733" t="s">
        <v>5493</v>
      </c>
      <c r="I733" t="s">
        <v>3415</v>
      </c>
      <c r="J733" t="s">
        <v>1955</v>
      </c>
      <c r="K733" t="s">
        <v>5494</v>
      </c>
      <c r="L733" t="s">
        <v>5495</v>
      </c>
      <c r="M733" t="s">
        <v>5496</v>
      </c>
      <c r="N733" t="s">
        <v>5497</v>
      </c>
      <c r="O733" t="s">
        <v>1974</v>
      </c>
      <c r="P733" t="s">
        <v>5498</v>
      </c>
      <c r="Q733" t="s">
        <v>38</v>
      </c>
      <c r="R733" t="s">
        <v>5499</v>
      </c>
      <c r="S733" s="34">
        <v>42804</v>
      </c>
      <c r="T733" s="34">
        <v>43153</v>
      </c>
      <c r="U733" t="s">
        <v>1977</v>
      </c>
      <c r="V733" s="13">
        <v>0</v>
      </c>
      <c r="W733">
        <v>194</v>
      </c>
      <c r="X733">
        <v>11</v>
      </c>
      <c r="Y733" s="54">
        <v>5.7</v>
      </c>
      <c r="Z733" t="s">
        <v>5500</v>
      </c>
      <c r="AJ733" t="s">
        <v>5501</v>
      </c>
      <c r="AM733" t="s">
        <v>1978</v>
      </c>
      <c r="AO733" t="s">
        <v>1980</v>
      </c>
      <c r="AP733" t="s">
        <v>2053</v>
      </c>
      <c r="AQ733" t="s">
        <v>5502</v>
      </c>
    </row>
    <row r="734" spans="1:43" ht="23.9" customHeight="1">
      <c r="A734" t="b">
        <v>1</v>
      </c>
      <c r="B734" t="s">
        <v>5503</v>
      </c>
      <c r="C734" t="s">
        <v>1951</v>
      </c>
      <c r="D734" t="s">
        <v>5504</v>
      </c>
      <c r="E734" t="s">
        <v>1160</v>
      </c>
      <c r="F734" t="s">
        <v>1162</v>
      </c>
      <c r="G734" t="s">
        <v>1161</v>
      </c>
      <c r="H734" t="s">
        <v>5505</v>
      </c>
      <c r="I734" t="s">
        <v>2451</v>
      </c>
      <c r="J734" t="s">
        <v>1955</v>
      </c>
      <c r="K734" t="s">
        <v>3180</v>
      </c>
      <c r="L734" t="s">
        <v>2453</v>
      </c>
      <c r="M734" t="s">
        <v>5506</v>
      </c>
      <c r="N734" t="s">
        <v>5507</v>
      </c>
      <c r="O734" t="s">
        <v>1974</v>
      </c>
      <c r="P734" t="s">
        <v>4875</v>
      </c>
      <c r="Q734" t="s">
        <v>38</v>
      </c>
      <c r="R734" t="s">
        <v>5508</v>
      </c>
      <c r="S734" s="34">
        <v>40116</v>
      </c>
      <c r="T734" s="34">
        <v>40578</v>
      </c>
      <c r="U734" t="s">
        <v>1963</v>
      </c>
      <c r="V734" s="13">
        <v>56</v>
      </c>
      <c r="W734">
        <v>124</v>
      </c>
      <c r="X734">
        <v>1</v>
      </c>
      <c r="Y734" s="54">
        <v>0.8</v>
      </c>
      <c r="Z734" t="s">
        <v>5509</v>
      </c>
      <c r="AM734" t="s">
        <v>1978</v>
      </c>
      <c r="AN734" t="s">
        <v>2007</v>
      </c>
      <c r="AO734" t="s">
        <v>2008</v>
      </c>
      <c r="AP734" t="s">
        <v>2009</v>
      </c>
      <c r="AQ734" t="s">
        <v>5510</v>
      </c>
    </row>
    <row r="735" spans="1:43" ht="23.9" customHeight="1">
      <c r="A735" t="b">
        <v>1</v>
      </c>
      <c r="B735" t="s">
        <v>5503</v>
      </c>
      <c r="C735" t="s">
        <v>1951</v>
      </c>
      <c r="D735" t="s">
        <v>5504</v>
      </c>
      <c r="E735" t="s">
        <v>1160</v>
      </c>
      <c r="F735" t="s">
        <v>1162</v>
      </c>
      <c r="G735" t="s">
        <v>1161</v>
      </c>
      <c r="H735" t="s">
        <v>5511</v>
      </c>
      <c r="I735" t="s">
        <v>2451</v>
      </c>
      <c r="J735" t="s">
        <v>1955</v>
      </c>
      <c r="K735" t="s">
        <v>2467</v>
      </c>
      <c r="L735" t="s">
        <v>2453</v>
      </c>
      <c r="M735" t="s">
        <v>5512</v>
      </c>
      <c r="N735" t="s">
        <v>5513</v>
      </c>
      <c r="O735" t="s">
        <v>1974</v>
      </c>
      <c r="P735" t="s">
        <v>4875</v>
      </c>
      <c r="Q735" t="s">
        <v>38</v>
      </c>
      <c r="R735" t="s">
        <v>5508</v>
      </c>
      <c r="S735" s="34">
        <v>40116</v>
      </c>
      <c r="T735" s="34">
        <v>40578</v>
      </c>
      <c r="U735" t="s">
        <v>1963</v>
      </c>
      <c r="V735" s="13">
        <v>56</v>
      </c>
      <c r="W735">
        <v>107</v>
      </c>
      <c r="X735">
        <v>2</v>
      </c>
      <c r="Y735" s="54">
        <v>1.9</v>
      </c>
      <c r="Z735" t="s">
        <v>5509</v>
      </c>
      <c r="AM735" t="s">
        <v>1978</v>
      </c>
      <c r="AN735" t="s">
        <v>2007</v>
      </c>
      <c r="AO735" t="s">
        <v>2008</v>
      </c>
      <c r="AP735" t="s">
        <v>2009</v>
      </c>
      <c r="AQ735" t="s">
        <v>5510</v>
      </c>
    </row>
    <row r="736" spans="1:43" ht="23.9" customHeight="1">
      <c r="A736" t="b">
        <v>1</v>
      </c>
      <c r="B736" t="s">
        <v>5503</v>
      </c>
      <c r="C736" t="s">
        <v>1951</v>
      </c>
      <c r="D736" t="s">
        <v>5504</v>
      </c>
      <c r="E736" t="s">
        <v>1160</v>
      </c>
      <c r="F736" t="s">
        <v>1162</v>
      </c>
      <c r="G736" t="s">
        <v>1161</v>
      </c>
      <c r="H736" t="s">
        <v>5514</v>
      </c>
      <c r="I736" t="s">
        <v>2451</v>
      </c>
      <c r="J736" t="s">
        <v>1955</v>
      </c>
      <c r="K736" t="s">
        <v>3180</v>
      </c>
      <c r="L736" t="s">
        <v>5515</v>
      </c>
      <c r="M736" t="s">
        <v>5506</v>
      </c>
      <c r="N736" t="s">
        <v>5507</v>
      </c>
      <c r="O736" t="s">
        <v>1974</v>
      </c>
      <c r="P736" t="s">
        <v>4875</v>
      </c>
      <c r="Q736" t="s">
        <v>38</v>
      </c>
      <c r="R736" t="s">
        <v>5508</v>
      </c>
      <c r="S736" s="34">
        <v>40116</v>
      </c>
      <c r="T736" s="34">
        <v>40578</v>
      </c>
      <c r="U736" t="s">
        <v>1963</v>
      </c>
      <c r="V736" s="13">
        <v>126</v>
      </c>
      <c r="W736">
        <v>117</v>
      </c>
      <c r="X736">
        <v>0</v>
      </c>
      <c r="Y736" s="54">
        <v>0</v>
      </c>
      <c r="Z736" t="s">
        <v>5509</v>
      </c>
      <c r="AM736" t="s">
        <v>1978</v>
      </c>
      <c r="AN736" t="s">
        <v>2007</v>
      </c>
      <c r="AO736" t="s">
        <v>2008</v>
      </c>
      <c r="AP736" t="s">
        <v>2009</v>
      </c>
      <c r="AQ736" t="s">
        <v>5510</v>
      </c>
    </row>
    <row r="737" spans="1:43" ht="23.9" customHeight="1">
      <c r="A737" t="b">
        <v>1</v>
      </c>
      <c r="B737" t="s">
        <v>5503</v>
      </c>
      <c r="C737" t="s">
        <v>1951</v>
      </c>
      <c r="D737" t="s">
        <v>5504</v>
      </c>
      <c r="E737" t="s">
        <v>1160</v>
      </c>
      <c r="F737" t="s">
        <v>1162</v>
      </c>
      <c r="G737" t="s">
        <v>1161</v>
      </c>
      <c r="H737" t="s">
        <v>5516</v>
      </c>
      <c r="I737" t="s">
        <v>2451</v>
      </c>
      <c r="J737" t="s">
        <v>1955</v>
      </c>
      <c r="K737" t="s">
        <v>2467</v>
      </c>
      <c r="L737" t="s">
        <v>5515</v>
      </c>
      <c r="M737" t="s">
        <v>5512</v>
      </c>
      <c r="N737" t="s">
        <v>5513</v>
      </c>
      <c r="O737" t="s">
        <v>1974</v>
      </c>
      <c r="P737" t="s">
        <v>4875</v>
      </c>
      <c r="Q737" t="s">
        <v>38</v>
      </c>
      <c r="R737" t="s">
        <v>5508</v>
      </c>
      <c r="S737" s="34">
        <v>40116</v>
      </c>
      <c r="T737" s="34">
        <v>40578</v>
      </c>
      <c r="U737" t="s">
        <v>1963</v>
      </c>
      <c r="V737" s="13">
        <v>126</v>
      </c>
      <c r="W737">
        <v>109</v>
      </c>
      <c r="X737">
        <v>0</v>
      </c>
      <c r="Y737" s="54">
        <v>0</v>
      </c>
      <c r="Z737" t="s">
        <v>5509</v>
      </c>
      <c r="AM737" t="s">
        <v>1978</v>
      </c>
      <c r="AN737" t="s">
        <v>2007</v>
      </c>
      <c r="AO737" t="s">
        <v>2008</v>
      </c>
      <c r="AP737" t="s">
        <v>2009</v>
      </c>
      <c r="AQ737" t="s">
        <v>5510</v>
      </c>
    </row>
    <row r="738" spans="1:43" ht="23.9" customHeight="1">
      <c r="A738" t="b">
        <v>0</v>
      </c>
      <c r="B738" t="s">
        <v>5517</v>
      </c>
      <c r="C738" t="s">
        <v>1951</v>
      </c>
      <c r="D738" t="s">
        <v>5518</v>
      </c>
      <c r="E738" t="s">
        <v>926</v>
      </c>
      <c r="F738" t="s">
        <v>928</v>
      </c>
      <c r="G738" t="s">
        <v>927</v>
      </c>
      <c r="H738" t="s">
        <v>5519</v>
      </c>
      <c r="I738" t="s">
        <v>5336</v>
      </c>
      <c r="J738" t="s">
        <v>1955</v>
      </c>
      <c r="K738" t="s">
        <v>5520</v>
      </c>
      <c r="L738" t="s">
        <v>2160</v>
      </c>
      <c r="M738" t="s">
        <v>5521</v>
      </c>
      <c r="N738" t="s">
        <v>5522</v>
      </c>
      <c r="O738" t="s">
        <v>1960</v>
      </c>
      <c r="P738" t="s">
        <v>5341</v>
      </c>
      <c r="Q738" t="s">
        <v>38</v>
      </c>
      <c r="R738" t="s">
        <v>5523</v>
      </c>
      <c r="S738" s="34">
        <v>35370</v>
      </c>
      <c r="T738" s="34">
        <v>39692</v>
      </c>
      <c r="U738" t="s">
        <v>1963</v>
      </c>
      <c r="V738" s="13">
        <v>4245</v>
      </c>
      <c r="W738">
        <v>58</v>
      </c>
      <c r="X738">
        <v>5</v>
      </c>
      <c r="Y738" s="54">
        <v>8.6206896549999996</v>
      </c>
      <c r="Z738" t="s">
        <v>5524</v>
      </c>
      <c r="AM738" t="s">
        <v>1978</v>
      </c>
      <c r="AO738" t="s">
        <v>1980</v>
      </c>
      <c r="AQ738" t="s">
        <v>5525</v>
      </c>
    </row>
    <row r="739" spans="1:43" ht="23.9" customHeight="1">
      <c r="A739" t="b">
        <v>0</v>
      </c>
      <c r="B739" t="s">
        <v>5526</v>
      </c>
      <c r="C739" t="s">
        <v>1951</v>
      </c>
      <c r="D739" t="s">
        <v>5527</v>
      </c>
      <c r="E739" t="s">
        <v>926</v>
      </c>
      <c r="F739" t="s">
        <v>928</v>
      </c>
      <c r="G739" t="s">
        <v>927</v>
      </c>
      <c r="H739" t="s">
        <v>5528</v>
      </c>
      <c r="I739" t="s">
        <v>5336</v>
      </c>
      <c r="J739" t="s">
        <v>1955</v>
      </c>
      <c r="K739" t="s">
        <v>5529</v>
      </c>
      <c r="L739" t="s">
        <v>2160</v>
      </c>
      <c r="M739" t="s">
        <v>5530</v>
      </c>
      <c r="N739" t="s">
        <v>5531</v>
      </c>
      <c r="O739" t="s">
        <v>1960</v>
      </c>
      <c r="P739" t="s">
        <v>5532</v>
      </c>
      <c r="Q739" t="s">
        <v>5533</v>
      </c>
      <c r="R739" t="s">
        <v>5534</v>
      </c>
      <c r="S739" s="34">
        <v>37070</v>
      </c>
      <c r="T739" s="34">
        <v>41455</v>
      </c>
      <c r="U739" t="s">
        <v>1963</v>
      </c>
      <c r="V739" s="13">
        <v>2334</v>
      </c>
      <c r="W739">
        <v>23</v>
      </c>
      <c r="X739">
        <v>10</v>
      </c>
      <c r="Y739" s="54">
        <v>43.47826087</v>
      </c>
      <c r="Z739" t="s">
        <v>5535</v>
      </c>
      <c r="AM739" t="s">
        <v>1978</v>
      </c>
      <c r="AO739" t="s">
        <v>1980</v>
      </c>
      <c r="AQ739" t="s">
        <v>5536</v>
      </c>
    </row>
    <row r="740" spans="1:43" ht="23.9" customHeight="1">
      <c r="A740" t="b">
        <v>1</v>
      </c>
      <c r="B740" t="s">
        <v>5537</v>
      </c>
      <c r="C740" t="s">
        <v>1951</v>
      </c>
      <c r="D740" t="s">
        <v>5538</v>
      </c>
      <c r="E740" t="s">
        <v>991</v>
      </c>
      <c r="F740" t="s">
        <v>993</v>
      </c>
      <c r="G740" t="s">
        <v>992</v>
      </c>
      <c r="H740" t="s">
        <v>5539</v>
      </c>
      <c r="I740" t="s">
        <v>5540</v>
      </c>
      <c r="J740" t="s">
        <v>2175</v>
      </c>
      <c r="K740" t="s">
        <v>5541</v>
      </c>
      <c r="L740" t="s">
        <v>2025</v>
      </c>
      <c r="M740" t="s">
        <v>5542</v>
      </c>
      <c r="N740" t="s">
        <v>5543</v>
      </c>
      <c r="O740" t="s">
        <v>1960</v>
      </c>
      <c r="P740" t="s">
        <v>5064</v>
      </c>
      <c r="Q740" t="s">
        <v>991</v>
      </c>
      <c r="R740" t="s">
        <v>5544</v>
      </c>
      <c r="S740" s="34">
        <v>42170</v>
      </c>
      <c r="T740" s="34">
        <v>42781</v>
      </c>
      <c r="U740" t="s">
        <v>1963</v>
      </c>
      <c r="V740" s="13">
        <v>0</v>
      </c>
      <c r="W740">
        <v>18</v>
      </c>
      <c r="X740">
        <v>1</v>
      </c>
      <c r="Y740" s="54">
        <v>5.6</v>
      </c>
      <c r="AD740" t="s">
        <v>30</v>
      </c>
      <c r="AG740">
        <v>18</v>
      </c>
      <c r="AH740">
        <v>0</v>
      </c>
      <c r="AI740">
        <v>0</v>
      </c>
      <c r="AM740" t="s">
        <v>1978</v>
      </c>
      <c r="AN740" t="s">
        <v>2007</v>
      </c>
      <c r="AO740" t="s">
        <v>1980</v>
      </c>
      <c r="AP740" t="s">
        <v>2042</v>
      </c>
      <c r="AQ740" t="s">
        <v>5545</v>
      </c>
    </row>
    <row r="741" spans="1:43" ht="23.9" customHeight="1">
      <c r="A741" t="b">
        <v>1</v>
      </c>
      <c r="B741" t="s">
        <v>5546</v>
      </c>
      <c r="C741" t="s">
        <v>1951</v>
      </c>
      <c r="D741" t="s">
        <v>5547</v>
      </c>
      <c r="E741" t="s">
        <v>748</v>
      </c>
      <c r="F741" t="s">
        <v>750</v>
      </c>
      <c r="G741" t="s">
        <v>749</v>
      </c>
      <c r="H741" t="s">
        <v>5548</v>
      </c>
      <c r="I741" t="s">
        <v>2569</v>
      </c>
      <c r="J741" t="s">
        <v>2175</v>
      </c>
      <c r="K741" t="s">
        <v>5549</v>
      </c>
      <c r="L741" t="s">
        <v>3107</v>
      </c>
      <c r="M741" t="s">
        <v>5550</v>
      </c>
      <c r="N741" t="s">
        <v>5551</v>
      </c>
      <c r="O741" t="s">
        <v>1960</v>
      </c>
      <c r="P741" t="s">
        <v>2855</v>
      </c>
      <c r="Q741" t="s">
        <v>3408</v>
      </c>
      <c r="R741" t="s">
        <v>5552</v>
      </c>
      <c r="S741" s="34">
        <v>42683</v>
      </c>
      <c r="T741" s="34">
        <v>43745</v>
      </c>
      <c r="U741" t="s">
        <v>1963</v>
      </c>
      <c r="V741" s="13">
        <v>0</v>
      </c>
      <c r="W741">
        <v>18</v>
      </c>
      <c r="X741">
        <v>1</v>
      </c>
      <c r="Y741" s="54">
        <v>5.6</v>
      </c>
      <c r="AA741" t="s">
        <v>5553</v>
      </c>
      <c r="AM741" t="s">
        <v>1978</v>
      </c>
      <c r="AN741" t="s">
        <v>1979</v>
      </c>
      <c r="AO741" t="s">
        <v>1980</v>
      </c>
      <c r="AP741" t="s">
        <v>2042</v>
      </c>
      <c r="AQ741" t="s">
        <v>5554</v>
      </c>
    </row>
    <row r="742" spans="1:43" ht="23.9" customHeight="1">
      <c r="A742" t="b">
        <v>1</v>
      </c>
      <c r="B742" t="s">
        <v>5069</v>
      </c>
      <c r="C742" t="s">
        <v>1951</v>
      </c>
      <c r="D742" t="s">
        <v>5070</v>
      </c>
      <c r="E742" t="s">
        <v>343</v>
      </c>
      <c r="F742" t="s">
        <v>345</v>
      </c>
      <c r="G742" t="s">
        <v>344</v>
      </c>
      <c r="H742" t="s">
        <v>5555</v>
      </c>
      <c r="I742" t="s">
        <v>3457</v>
      </c>
      <c r="J742" t="s">
        <v>2175</v>
      </c>
      <c r="K742" t="s">
        <v>5072</v>
      </c>
      <c r="L742" t="s">
        <v>2442</v>
      </c>
      <c r="M742" t="s">
        <v>5073</v>
      </c>
      <c r="N742" t="s">
        <v>5074</v>
      </c>
      <c r="O742" t="s">
        <v>1960</v>
      </c>
      <c r="P742" t="s">
        <v>3147</v>
      </c>
      <c r="Q742" t="s">
        <v>343</v>
      </c>
      <c r="R742" t="s">
        <v>5075</v>
      </c>
      <c r="S742" s="34">
        <v>42901</v>
      </c>
      <c r="T742" s="34">
        <v>44018</v>
      </c>
      <c r="U742" t="s">
        <v>1963</v>
      </c>
      <c r="V742" s="13">
        <v>0</v>
      </c>
      <c r="W742">
        <v>21</v>
      </c>
      <c r="X742">
        <v>1</v>
      </c>
      <c r="Y742" s="54">
        <v>5.6</v>
      </c>
      <c r="Z742" t="s">
        <v>5076</v>
      </c>
      <c r="AM742" t="s">
        <v>1978</v>
      </c>
      <c r="AN742" t="s">
        <v>1979</v>
      </c>
      <c r="AO742" t="s">
        <v>1980</v>
      </c>
      <c r="AP742" t="s">
        <v>2053</v>
      </c>
      <c r="AQ742" t="s">
        <v>5077</v>
      </c>
    </row>
    <row r="743" spans="1:43" ht="23.9" customHeight="1">
      <c r="A743" t="b">
        <v>1</v>
      </c>
      <c r="B743" t="s">
        <v>5556</v>
      </c>
      <c r="C743" t="s">
        <v>1951</v>
      </c>
      <c r="D743" t="s">
        <v>5557</v>
      </c>
      <c r="E743" t="s">
        <v>1160</v>
      </c>
      <c r="F743" t="s">
        <v>1162</v>
      </c>
      <c r="G743" t="s">
        <v>1161</v>
      </c>
      <c r="H743" t="s">
        <v>5558</v>
      </c>
      <c r="I743" t="s">
        <v>2451</v>
      </c>
      <c r="J743" t="s">
        <v>1955</v>
      </c>
      <c r="K743" t="s">
        <v>5559</v>
      </c>
      <c r="L743" t="s">
        <v>2453</v>
      </c>
      <c r="M743" t="s">
        <v>5560</v>
      </c>
      <c r="N743" t="s">
        <v>5561</v>
      </c>
      <c r="O743" t="s">
        <v>1974</v>
      </c>
      <c r="P743" t="s">
        <v>3614</v>
      </c>
      <c r="Q743" t="s">
        <v>38</v>
      </c>
      <c r="R743" t="s">
        <v>5562</v>
      </c>
      <c r="S743" s="34">
        <v>40134</v>
      </c>
      <c r="T743" s="34">
        <v>40603</v>
      </c>
      <c r="U743" t="s">
        <v>1977</v>
      </c>
      <c r="V743" s="13">
        <v>56</v>
      </c>
      <c r="W743">
        <v>206</v>
      </c>
      <c r="X743">
        <v>1</v>
      </c>
      <c r="Y743" s="54">
        <v>0.5</v>
      </c>
      <c r="Z743" t="s">
        <v>5563</v>
      </c>
      <c r="AJ743" t="s">
        <v>5564</v>
      </c>
      <c r="AM743" t="s">
        <v>1978</v>
      </c>
      <c r="AN743" t="s">
        <v>2007</v>
      </c>
      <c r="AO743" t="s">
        <v>2008</v>
      </c>
      <c r="AP743" t="s">
        <v>2053</v>
      </c>
      <c r="AQ743" t="s">
        <v>5565</v>
      </c>
    </row>
    <row r="744" spans="1:43" ht="23.9" customHeight="1">
      <c r="A744" t="b">
        <v>1</v>
      </c>
      <c r="B744" t="s">
        <v>5556</v>
      </c>
      <c r="C744" t="s">
        <v>1951</v>
      </c>
      <c r="D744" t="s">
        <v>5557</v>
      </c>
      <c r="E744" t="s">
        <v>1160</v>
      </c>
      <c r="F744" t="s">
        <v>1162</v>
      </c>
      <c r="G744" t="s">
        <v>1161</v>
      </c>
      <c r="H744" t="s">
        <v>5566</v>
      </c>
      <c r="I744" t="s">
        <v>2451</v>
      </c>
      <c r="J744" t="s">
        <v>1955</v>
      </c>
      <c r="K744" t="s">
        <v>3302</v>
      </c>
      <c r="L744" t="s">
        <v>2453</v>
      </c>
      <c r="M744" t="s">
        <v>5567</v>
      </c>
      <c r="N744" t="s">
        <v>5568</v>
      </c>
      <c r="O744" t="s">
        <v>1974</v>
      </c>
      <c r="P744" t="s">
        <v>3614</v>
      </c>
      <c r="Q744" t="s">
        <v>38</v>
      </c>
      <c r="R744" t="s">
        <v>5562</v>
      </c>
      <c r="S744" s="34">
        <v>40134</v>
      </c>
      <c r="T744" s="34">
        <v>40603</v>
      </c>
      <c r="U744" t="s">
        <v>1977</v>
      </c>
      <c r="V744" s="13">
        <v>56</v>
      </c>
      <c r="W744">
        <v>204</v>
      </c>
      <c r="X744">
        <v>2</v>
      </c>
      <c r="Y744" s="54">
        <v>1</v>
      </c>
      <c r="Z744" t="s">
        <v>5563</v>
      </c>
      <c r="AJ744" t="s">
        <v>5569</v>
      </c>
      <c r="AM744" t="s">
        <v>1978</v>
      </c>
      <c r="AN744" t="s">
        <v>2007</v>
      </c>
      <c r="AO744" t="s">
        <v>2008</v>
      </c>
      <c r="AP744" t="s">
        <v>2053</v>
      </c>
      <c r="AQ744" t="s">
        <v>5565</v>
      </c>
    </row>
    <row r="745" spans="1:43" ht="23.9" customHeight="1">
      <c r="A745" t="b">
        <v>1</v>
      </c>
      <c r="B745" t="s">
        <v>5556</v>
      </c>
      <c r="C745" t="s">
        <v>1951</v>
      </c>
      <c r="D745" t="s">
        <v>5557</v>
      </c>
      <c r="E745" t="s">
        <v>1160</v>
      </c>
      <c r="F745" t="s">
        <v>1162</v>
      </c>
      <c r="G745" t="s">
        <v>1161</v>
      </c>
      <c r="H745" t="s">
        <v>5570</v>
      </c>
      <c r="I745" t="s">
        <v>2451</v>
      </c>
      <c r="J745" t="s">
        <v>1955</v>
      </c>
      <c r="K745" t="s">
        <v>2707</v>
      </c>
      <c r="L745" t="s">
        <v>2453</v>
      </c>
      <c r="M745" t="s">
        <v>5571</v>
      </c>
      <c r="N745" t="s">
        <v>5572</v>
      </c>
      <c r="O745" t="s">
        <v>1974</v>
      </c>
      <c r="P745" t="s">
        <v>3614</v>
      </c>
      <c r="Q745" t="s">
        <v>38</v>
      </c>
      <c r="R745" t="s">
        <v>5562</v>
      </c>
      <c r="S745" s="34">
        <v>40134</v>
      </c>
      <c r="T745" s="34">
        <v>40603</v>
      </c>
      <c r="U745" t="s">
        <v>1977</v>
      </c>
      <c r="V745" s="13">
        <v>56</v>
      </c>
      <c r="W745">
        <v>203</v>
      </c>
      <c r="X745">
        <v>1</v>
      </c>
      <c r="Y745" s="54">
        <v>0.5</v>
      </c>
      <c r="Z745" t="s">
        <v>5563</v>
      </c>
      <c r="AJ745" t="s">
        <v>5573</v>
      </c>
      <c r="AM745" t="s">
        <v>1978</v>
      </c>
      <c r="AN745" t="s">
        <v>2007</v>
      </c>
      <c r="AO745" t="s">
        <v>2008</v>
      </c>
      <c r="AP745" t="s">
        <v>2053</v>
      </c>
      <c r="AQ745" t="s">
        <v>5565</v>
      </c>
    </row>
    <row r="746" spans="1:43" ht="23.9" customHeight="1">
      <c r="A746" t="b">
        <v>1</v>
      </c>
      <c r="B746" t="s">
        <v>5556</v>
      </c>
      <c r="C746" t="s">
        <v>1951</v>
      </c>
      <c r="D746" t="s">
        <v>5557</v>
      </c>
      <c r="E746" t="s">
        <v>1160</v>
      </c>
      <c r="F746" t="s">
        <v>1162</v>
      </c>
      <c r="G746" t="s">
        <v>1161</v>
      </c>
      <c r="H746" t="s">
        <v>5574</v>
      </c>
      <c r="I746" t="s">
        <v>2451</v>
      </c>
      <c r="J746" t="s">
        <v>1955</v>
      </c>
      <c r="K746" t="s">
        <v>5559</v>
      </c>
      <c r="L746" t="s">
        <v>2478</v>
      </c>
      <c r="M746" t="s">
        <v>5560</v>
      </c>
      <c r="N746" t="s">
        <v>5561</v>
      </c>
      <c r="O746" t="s">
        <v>1974</v>
      </c>
      <c r="P746" t="s">
        <v>3614</v>
      </c>
      <c r="Q746" t="s">
        <v>38</v>
      </c>
      <c r="R746" t="s">
        <v>5562</v>
      </c>
      <c r="S746" s="34">
        <v>40134</v>
      </c>
      <c r="T746" s="34">
        <v>40603</v>
      </c>
      <c r="U746" t="s">
        <v>1977</v>
      </c>
      <c r="V746" s="13">
        <v>168</v>
      </c>
      <c r="W746">
        <v>78</v>
      </c>
      <c r="X746">
        <v>0</v>
      </c>
      <c r="Y746" s="54">
        <v>0</v>
      </c>
      <c r="Z746" t="s">
        <v>5563</v>
      </c>
      <c r="AJ746" t="s">
        <v>5575</v>
      </c>
      <c r="AM746" t="s">
        <v>1978</v>
      </c>
      <c r="AN746" t="s">
        <v>2007</v>
      </c>
      <c r="AO746" t="s">
        <v>2008</v>
      </c>
      <c r="AP746" t="s">
        <v>2053</v>
      </c>
      <c r="AQ746" t="s">
        <v>5565</v>
      </c>
    </row>
    <row r="747" spans="1:43" ht="23.9" customHeight="1">
      <c r="A747" t="b">
        <v>1</v>
      </c>
      <c r="B747" t="s">
        <v>5556</v>
      </c>
      <c r="C747" t="s">
        <v>1951</v>
      </c>
      <c r="D747" t="s">
        <v>5557</v>
      </c>
      <c r="E747" t="s">
        <v>1160</v>
      </c>
      <c r="F747" t="s">
        <v>1162</v>
      </c>
      <c r="G747" t="s">
        <v>1161</v>
      </c>
      <c r="H747" t="s">
        <v>5576</v>
      </c>
      <c r="I747" t="s">
        <v>2451</v>
      </c>
      <c r="J747" t="s">
        <v>1955</v>
      </c>
      <c r="K747" t="s">
        <v>3302</v>
      </c>
      <c r="L747" t="s">
        <v>2478</v>
      </c>
      <c r="M747" t="s">
        <v>5567</v>
      </c>
      <c r="N747" t="s">
        <v>5568</v>
      </c>
      <c r="O747" t="s">
        <v>1974</v>
      </c>
      <c r="P747" t="s">
        <v>3614</v>
      </c>
      <c r="Q747" t="s">
        <v>38</v>
      </c>
      <c r="R747" t="s">
        <v>5562</v>
      </c>
      <c r="S747" s="34">
        <v>40134</v>
      </c>
      <c r="T747" s="34">
        <v>40603</v>
      </c>
      <c r="U747" t="s">
        <v>1977</v>
      </c>
      <c r="V747" s="13">
        <v>168</v>
      </c>
      <c r="W747">
        <v>93</v>
      </c>
      <c r="X747">
        <v>1</v>
      </c>
      <c r="Y747" s="54">
        <v>1.1000000000000001</v>
      </c>
      <c r="Z747" t="s">
        <v>5563</v>
      </c>
      <c r="AJ747" t="s">
        <v>5577</v>
      </c>
      <c r="AM747" t="s">
        <v>1978</v>
      </c>
      <c r="AN747" t="s">
        <v>2007</v>
      </c>
      <c r="AO747" t="s">
        <v>2008</v>
      </c>
      <c r="AP747" t="s">
        <v>2053</v>
      </c>
      <c r="AQ747" t="s">
        <v>5565</v>
      </c>
    </row>
    <row r="748" spans="1:43" ht="23.9" customHeight="1">
      <c r="A748" t="b">
        <v>1</v>
      </c>
      <c r="B748" t="s">
        <v>5556</v>
      </c>
      <c r="C748" t="s">
        <v>1951</v>
      </c>
      <c r="D748" t="s">
        <v>5557</v>
      </c>
      <c r="E748" t="s">
        <v>1160</v>
      </c>
      <c r="F748" t="s">
        <v>1162</v>
      </c>
      <c r="G748" t="s">
        <v>1161</v>
      </c>
      <c r="H748" t="s">
        <v>5578</v>
      </c>
      <c r="I748" t="s">
        <v>2451</v>
      </c>
      <c r="J748" t="s">
        <v>1955</v>
      </c>
      <c r="K748" t="s">
        <v>2707</v>
      </c>
      <c r="L748" t="s">
        <v>2478</v>
      </c>
      <c r="M748" t="s">
        <v>5571</v>
      </c>
      <c r="N748" t="s">
        <v>5572</v>
      </c>
      <c r="O748" t="s">
        <v>1974</v>
      </c>
      <c r="P748" t="s">
        <v>3614</v>
      </c>
      <c r="Q748" t="s">
        <v>38</v>
      </c>
      <c r="R748" t="s">
        <v>5562</v>
      </c>
      <c r="S748" s="34">
        <v>40134</v>
      </c>
      <c r="T748" s="34">
        <v>40603</v>
      </c>
      <c r="U748" t="s">
        <v>1977</v>
      </c>
      <c r="V748" s="13">
        <v>168</v>
      </c>
      <c r="W748">
        <v>82</v>
      </c>
      <c r="X748">
        <v>0</v>
      </c>
      <c r="Y748" s="54">
        <v>0</v>
      </c>
      <c r="Z748" t="s">
        <v>5563</v>
      </c>
      <c r="AJ748" t="s">
        <v>5577</v>
      </c>
      <c r="AM748" t="s">
        <v>1978</v>
      </c>
      <c r="AN748" t="s">
        <v>2007</v>
      </c>
      <c r="AO748" t="s">
        <v>2008</v>
      </c>
      <c r="AP748" t="s">
        <v>2053</v>
      </c>
      <c r="AQ748" t="s">
        <v>5565</v>
      </c>
    </row>
    <row r="749" spans="1:43" ht="23.9" customHeight="1">
      <c r="A749" t="b">
        <v>1</v>
      </c>
      <c r="B749" t="s">
        <v>5556</v>
      </c>
      <c r="C749" t="s">
        <v>1951</v>
      </c>
      <c r="D749" t="s">
        <v>5557</v>
      </c>
      <c r="E749" t="s">
        <v>1160</v>
      </c>
      <c r="F749" t="s">
        <v>1162</v>
      </c>
      <c r="G749" t="s">
        <v>1161</v>
      </c>
      <c r="H749" t="s">
        <v>5579</v>
      </c>
      <c r="I749" t="s">
        <v>2451</v>
      </c>
      <c r="J749" t="s">
        <v>1955</v>
      </c>
      <c r="K749" t="s">
        <v>5559</v>
      </c>
      <c r="L749" t="s">
        <v>5580</v>
      </c>
      <c r="M749" t="s">
        <v>5560</v>
      </c>
      <c r="N749" t="s">
        <v>5561</v>
      </c>
      <c r="O749" t="s">
        <v>1974</v>
      </c>
      <c r="P749" t="s">
        <v>3614</v>
      </c>
      <c r="Q749" t="s">
        <v>38</v>
      </c>
      <c r="R749" t="s">
        <v>5562</v>
      </c>
      <c r="S749" s="34">
        <v>40134</v>
      </c>
      <c r="T749" s="34">
        <v>40603</v>
      </c>
      <c r="U749" t="s">
        <v>1977</v>
      </c>
      <c r="V749" s="13">
        <v>350</v>
      </c>
      <c r="W749">
        <v>171</v>
      </c>
      <c r="X749">
        <v>3</v>
      </c>
      <c r="Y749" s="54">
        <v>1.8</v>
      </c>
      <c r="Z749" t="s">
        <v>5563</v>
      </c>
      <c r="AJ749" t="s">
        <v>5581</v>
      </c>
      <c r="AM749" t="s">
        <v>1978</v>
      </c>
      <c r="AN749" t="s">
        <v>2007</v>
      </c>
      <c r="AO749" t="s">
        <v>2008</v>
      </c>
      <c r="AP749" t="s">
        <v>2053</v>
      </c>
      <c r="AQ749" t="s">
        <v>5565</v>
      </c>
    </row>
    <row r="750" spans="1:43" ht="23.9" customHeight="1">
      <c r="A750" t="b">
        <v>1</v>
      </c>
      <c r="B750" t="s">
        <v>5556</v>
      </c>
      <c r="C750" t="s">
        <v>1951</v>
      </c>
      <c r="D750" t="s">
        <v>5557</v>
      </c>
      <c r="E750" t="s">
        <v>1160</v>
      </c>
      <c r="F750" t="s">
        <v>1162</v>
      </c>
      <c r="G750" t="s">
        <v>1161</v>
      </c>
      <c r="H750" t="s">
        <v>5582</v>
      </c>
      <c r="I750" t="s">
        <v>2451</v>
      </c>
      <c r="J750" t="s">
        <v>1955</v>
      </c>
      <c r="K750" t="s">
        <v>3302</v>
      </c>
      <c r="L750" t="s">
        <v>5580</v>
      </c>
      <c r="M750" t="s">
        <v>5567</v>
      </c>
      <c r="N750" t="s">
        <v>5568</v>
      </c>
      <c r="O750" t="s">
        <v>1974</v>
      </c>
      <c r="P750" t="s">
        <v>3614</v>
      </c>
      <c r="Q750" t="s">
        <v>38</v>
      </c>
      <c r="R750" t="s">
        <v>5562</v>
      </c>
      <c r="S750" s="34">
        <v>40134</v>
      </c>
      <c r="T750" s="34">
        <v>40603</v>
      </c>
      <c r="U750" t="s">
        <v>1977</v>
      </c>
      <c r="V750" s="13">
        <v>350</v>
      </c>
      <c r="W750">
        <v>176</v>
      </c>
      <c r="X750">
        <v>3</v>
      </c>
      <c r="Y750" s="54">
        <v>1.7</v>
      </c>
      <c r="Z750" t="s">
        <v>5563</v>
      </c>
      <c r="AJ750" t="s">
        <v>5583</v>
      </c>
      <c r="AM750" t="s">
        <v>1978</v>
      </c>
      <c r="AN750" t="s">
        <v>2007</v>
      </c>
      <c r="AO750" t="s">
        <v>2008</v>
      </c>
      <c r="AP750" t="s">
        <v>2053</v>
      </c>
      <c r="AQ750" t="s">
        <v>5565</v>
      </c>
    </row>
    <row r="751" spans="1:43" ht="23.9" customHeight="1">
      <c r="A751" t="b">
        <v>1</v>
      </c>
      <c r="B751" t="s">
        <v>5556</v>
      </c>
      <c r="C751" t="s">
        <v>1951</v>
      </c>
      <c r="D751" t="s">
        <v>5557</v>
      </c>
      <c r="E751" t="s">
        <v>1160</v>
      </c>
      <c r="F751" t="s">
        <v>1162</v>
      </c>
      <c r="G751" t="s">
        <v>1161</v>
      </c>
      <c r="H751" t="s">
        <v>5584</v>
      </c>
      <c r="I751" t="s">
        <v>2451</v>
      </c>
      <c r="J751" t="s">
        <v>1955</v>
      </c>
      <c r="K751" t="s">
        <v>2707</v>
      </c>
      <c r="L751" t="s">
        <v>5580</v>
      </c>
      <c r="M751" t="s">
        <v>5571</v>
      </c>
      <c r="N751" t="s">
        <v>5572</v>
      </c>
      <c r="O751" t="s">
        <v>1974</v>
      </c>
      <c r="P751" t="s">
        <v>3614</v>
      </c>
      <c r="Q751" t="s">
        <v>38</v>
      </c>
      <c r="R751" t="s">
        <v>5562</v>
      </c>
      <c r="S751" s="34">
        <v>40134</v>
      </c>
      <c r="T751" s="34">
        <v>40603</v>
      </c>
      <c r="U751" t="s">
        <v>1977</v>
      </c>
      <c r="V751" s="13">
        <v>350</v>
      </c>
      <c r="W751">
        <v>172</v>
      </c>
      <c r="X751">
        <v>1</v>
      </c>
      <c r="Y751" s="54">
        <v>0.6</v>
      </c>
      <c r="Z751" t="s">
        <v>5563</v>
      </c>
      <c r="AJ751" t="s">
        <v>5585</v>
      </c>
      <c r="AM751" t="s">
        <v>1978</v>
      </c>
      <c r="AN751" t="s">
        <v>2007</v>
      </c>
      <c r="AO751" t="s">
        <v>2008</v>
      </c>
      <c r="AP751" t="s">
        <v>2053</v>
      </c>
      <c r="AQ751" t="s">
        <v>5565</v>
      </c>
    </row>
    <row r="752" spans="1:43" ht="23.9" customHeight="1">
      <c r="A752" t="b">
        <v>0</v>
      </c>
      <c r="B752" t="s">
        <v>5586</v>
      </c>
      <c r="C752" t="s">
        <v>1951</v>
      </c>
      <c r="D752" t="s">
        <v>5587</v>
      </c>
      <c r="E752" t="s">
        <v>926</v>
      </c>
      <c r="F752" t="s">
        <v>928</v>
      </c>
      <c r="G752" t="s">
        <v>927</v>
      </c>
      <c r="H752" t="s">
        <v>5588</v>
      </c>
      <c r="I752" t="s">
        <v>5336</v>
      </c>
      <c r="J752" t="s">
        <v>1955</v>
      </c>
      <c r="K752" t="s">
        <v>5589</v>
      </c>
      <c r="L752" t="s">
        <v>5590</v>
      </c>
      <c r="M752" t="s">
        <v>5394</v>
      </c>
      <c r="N752" t="s">
        <v>5591</v>
      </c>
      <c r="O752" t="s">
        <v>1960</v>
      </c>
      <c r="P752" t="s">
        <v>5592</v>
      </c>
      <c r="Q752" t="s">
        <v>38</v>
      </c>
      <c r="R752" t="s">
        <v>5593</v>
      </c>
      <c r="S752" s="34">
        <v>35977</v>
      </c>
      <c r="T752" s="34">
        <v>40026</v>
      </c>
      <c r="U752" t="s">
        <v>1963</v>
      </c>
      <c r="V752" s="13">
        <v>3833</v>
      </c>
      <c r="W752">
        <v>40</v>
      </c>
      <c r="X752">
        <v>1</v>
      </c>
      <c r="Y752" s="54">
        <v>2.5</v>
      </c>
      <c r="AJ752" t="s">
        <v>5594</v>
      </c>
      <c r="AM752" t="s">
        <v>1978</v>
      </c>
      <c r="AO752" t="s">
        <v>1980</v>
      </c>
      <c r="AQ752" t="s">
        <v>5595</v>
      </c>
    </row>
    <row r="753" spans="1:43" ht="23.9" customHeight="1">
      <c r="A753" t="b">
        <v>1</v>
      </c>
      <c r="B753" t="s">
        <v>5546</v>
      </c>
      <c r="C753" t="s">
        <v>1951</v>
      </c>
      <c r="D753" t="s">
        <v>5547</v>
      </c>
      <c r="E753" t="s">
        <v>748</v>
      </c>
      <c r="F753" t="s">
        <v>750</v>
      </c>
      <c r="G753" t="s">
        <v>749</v>
      </c>
      <c r="H753" t="s">
        <v>5596</v>
      </c>
      <c r="I753" t="s">
        <v>2569</v>
      </c>
      <c r="J753" t="s">
        <v>1955</v>
      </c>
      <c r="K753" t="s">
        <v>5597</v>
      </c>
      <c r="L753" t="s">
        <v>5598</v>
      </c>
      <c r="M753" t="s">
        <v>5550</v>
      </c>
      <c r="N753" t="s">
        <v>5551</v>
      </c>
      <c r="O753" t="s">
        <v>1960</v>
      </c>
      <c r="P753" t="s">
        <v>2855</v>
      </c>
      <c r="Q753" t="s">
        <v>3408</v>
      </c>
      <c r="R753" t="s">
        <v>5552</v>
      </c>
      <c r="S753" s="34">
        <v>42683</v>
      </c>
      <c r="T753" s="34">
        <v>43745</v>
      </c>
      <c r="U753" t="s">
        <v>1963</v>
      </c>
      <c r="V753" s="13">
        <v>2</v>
      </c>
      <c r="W753">
        <v>18</v>
      </c>
      <c r="X753">
        <v>1</v>
      </c>
      <c r="Y753" s="54">
        <v>5.6</v>
      </c>
      <c r="AA753" t="s">
        <v>5553</v>
      </c>
      <c r="AM753" t="s">
        <v>1978</v>
      </c>
      <c r="AN753" t="s">
        <v>1979</v>
      </c>
      <c r="AO753" t="s">
        <v>1980</v>
      </c>
      <c r="AP753" t="s">
        <v>2042</v>
      </c>
      <c r="AQ753" t="s">
        <v>5554</v>
      </c>
    </row>
    <row r="754" spans="1:43" ht="23.9" customHeight="1">
      <c r="A754" t="b">
        <v>1</v>
      </c>
      <c r="B754" t="s">
        <v>3669</v>
      </c>
      <c r="C754" t="s">
        <v>1951</v>
      </c>
      <c r="D754" t="s">
        <v>3670</v>
      </c>
      <c r="E754" t="s">
        <v>45</v>
      </c>
      <c r="F754" t="s">
        <v>58</v>
      </c>
      <c r="G754" t="s">
        <v>57</v>
      </c>
      <c r="H754" t="s">
        <v>5599</v>
      </c>
      <c r="I754" t="s">
        <v>2023</v>
      </c>
      <c r="J754" t="s">
        <v>1955</v>
      </c>
      <c r="K754" t="s">
        <v>3672</v>
      </c>
      <c r="L754" t="s">
        <v>5600</v>
      </c>
      <c r="M754" t="s">
        <v>3674</v>
      </c>
      <c r="N754" t="s">
        <v>3675</v>
      </c>
      <c r="O754" t="s">
        <v>1974</v>
      </c>
      <c r="P754" t="s">
        <v>2028</v>
      </c>
      <c r="Q754" t="s">
        <v>38</v>
      </c>
      <c r="R754" t="s">
        <v>3676</v>
      </c>
      <c r="S754" s="34">
        <v>42460</v>
      </c>
      <c r="T754" s="34">
        <v>43004</v>
      </c>
      <c r="U754" t="s">
        <v>1977</v>
      </c>
      <c r="V754" s="13">
        <v>28</v>
      </c>
      <c r="W754">
        <v>159</v>
      </c>
      <c r="X754">
        <v>14</v>
      </c>
      <c r="Y754" s="54">
        <v>8.8000000000000007</v>
      </c>
      <c r="Z754" t="s">
        <v>3677</v>
      </c>
      <c r="AA754" t="s">
        <v>5600</v>
      </c>
      <c r="AM754" t="s">
        <v>1978</v>
      </c>
      <c r="AN754" t="s">
        <v>2007</v>
      </c>
      <c r="AO754" t="s">
        <v>2008</v>
      </c>
      <c r="AP754" t="s">
        <v>2042</v>
      </c>
      <c r="AQ754" t="s">
        <v>3678</v>
      </c>
    </row>
    <row r="755" spans="1:43" ht="23.9" customHeight="1">
      <c r="A755" t="b">
        <v>1</v>
      </c>
      <c r="B755" t="s">
        <v>3354</v>
      </c>
      <c r="C755" t="s">
        <v>1951</v>
      </c>
      <c r="D755" t="s">
        <v>3355</v>
      </c>
      <c r="E755" t="s">
        <v>97</v>
      </c>
      <c r="F755" t="s">
        <v>99</v>
      </c>
      <c r="G755" t="s">
        <v>98</v>
      </c>
      <c r="H755" t="s">
        <v>5601</v>
      </c>
      <c r="I755" t="s">
        <v>2616</v>
      </c>
      <c r="J755" t="s">
        <v>2175</v>
      </c>
      <c r="K755" t="s">
        <v>3357</v>
      </c>
      <c r="L755" t="s">
        <v>5602</v>
      </c>
      <c r="M755" t="s">
        <v>3359</v>
      </c>
      <c r="N755" t="s">
        <v>3360</v>
      </c>
      <c r="O755" t="s">
        <v>1960</v>
      </c>
      <c r="P755" t="s">
        <v>3361</v>
      </c>
      <c r="Q755" t="s">
        <v>713</v>
      </c>
      <c r="R755" t="s">
        <v>3362</v>
      </c>
      <c r="S755" s="34">
        <v>41815</v>
      </c>
      <c r="T755" s="34">
        <v>43249</v>
      </c>
      <c r="U755" t="s">
        <v>1963</v>
      </c>
      <c r="V755" s="13">
        <v>0</v>
      </c>
      <c r="W755">
        <v>219</v>
      </c>
      <c r="X755">
        <v>12</v>
      </c>
      <c r="Y755" s="54">
        <v>5.5</v>
      </c>
      <c r="Z755" t="s">
        <v>3363</v>
      </c>
      <c r="AJ755" t="s">
        <v>5603</v>
      </c>
      <c r="AM755" t="s">
        <v>1978</v>
      </c>
      <c r="AN755" t="s">
        <v>2007</v>
      </c>
      <c r="AO755" t="s">
        <v>1980</v>
      </c>
      <c r="AP755" t="s">
        <v>2042</v>
      </c>
      <c r="AQ755" t="s">
        <v>3364</v>
      </c>
    </row>
    <row r="756" spans="1:43" ht="23.9" customHeight="1">
      <c r="A756" t="b">
        <v>1</v>
      </c>
      <c r="B756" t="s">
        <v>3401</v>
      </c>
      <c r="C756" t="s">
        <v>1951</v>
      </c>
      <c r="D756" t="s">
        <v>3402</v>
      </c>
      <c r="E756" t="s">
        <v>658</v>
      </c>
      <c r="F756" t="s">
        <v>660</v>
      </c>
      <c r="G756" t="s">
        <v>659</v>
      </c>
      <c r="H756" t="s">
        <v>5604</v>
      </c>
      <c r="I756" t="s">
        <v>2996</v>
      </c>
      <c r="J756" t="s">
        <v>2175</v>
      </c>
      <c r="K756" t="s">
        <v>5605</v>
      </c>
      <c r="L756" t="s">
        <v>2432</v>
      </c>
      <c r="M756" t="s">
        <v>5606</v>
      </c>
      <c r="N756" t="s">
        <v>3406</v>
      </c>
      <c r="O756" t="s">
        <v>1960</v>
      </c>
      <c r="P756" t="s">
        <v>3407</v>
      </c>
      <c r="Q756" t="s">
        <v>3408</v>
      </c>
      <c r="R756" t="s">
        <v>3409</v>
      </c>
      <c r="S756" s="34">
        <v>41179</v>
      </c>
      <c r="T756" s="34">
        <v>43503</v>
      </c>
      <c r="U756" t="s">
        <v>1963</v>
      </c>
      <c r="V756" s="13">
        <v>0</v>
      </c>
      <c r="W756">
        <v>37</v>
      </c>
      <c r="X756">
        <v>2</v>
      </c>
      <c r="Y756" s="54">
        <v>5.4054054049999998</v>
      </c>
      <c r="AA756" t="s">
        <v>3410</v>
      </c>
      <c r="AM756" t="s">
        <v>1978</v>
      </c>
      <c r="AN756" t="s">
        <v>2007</v>
      </c>
      <c r="AO756" t="s">
        <v>1980</v>
      </c>
      <c r="AP756" t="s">
        <v>2042</v>
      </c>
      <c r="AQ756" t="s">
        <v>3411</v>
      </c>
    </row>
    <row r="757" spans="1:43" ht="23.9" customHeight="1">
      <c r="A757" t="b">
        <v>1</v>
      </c>
      <c r="B757" t="s">
        <v>5607</v>
      </c>
      <c r="C757" t="s">
        <v>1951</v>
      </c>
      <c r="D757" t="s">
        <v>5608</v>
      </c>
      <c r="E757" t="s">
        <v>1160</v>
      </c>
      <c r="F757" t="s">
        <v>1162</v>
      </c>
      <c r="G757" t="s">
        <v>1161</v>
      </c>
      <c r="H757" t="s">
        <v>5609</v>
      </c>
      <c r="I757" t="s">
        <v>2451</v>
      </c>
      <c r="J757" t="s">
        <v>1955</v>
      </c>
      <c r="K757" t="s">
        <v>5610</v>
      </c>
      <c r="L757" t="s">
        <v>2453</v>
      </c>
      <c r="M757" t="s">
        <v>5611</v>
      </c>
      <c r="N757" t="s">
        <v>5612</v>
      </c>
      <c r="O757" t="s">
        <v>2456</v>
      </c>
      <c r="P757" t="s">
        <v>4301</v>
      </c>
      <c r="Q757" t="s">
        <v>38</v>
      </c>
      <c r="R757" t="s">
        <v>5613</v>
      </c>
      <c r="S757" s="34">
        <v>40200</v>
      </c>
      <c r="T757" s="34">
        <v>40564</v>
      </c>
      <c r="U757" t="s">
        <v>1977</v>
      </c>
      <c r="V757" s="13">
        <v>56</v>
      </c>
      <c r="W757">
        <v>34</v>
      </c>
      <c r="X757">
        <v>0</v>
      </c>
      <c r="Y757" s="54">
        <v>0</v>
      </c>
      <c r="Z757" t="s">
        <v>5614</v>
      </c>
      <c r="AD757" t="s">
        <v>30</v>
      </c>
      <c r="AM757" t="s">
        <v>1978</v>
      </c>
      <c r="AN757" t="s">
        <v>2007</v>
      </c>
      <c r="AO757" t="s">
        <v>2008</v>
      </c>
      <c r="AP757" t="s">
        <v>2009</v>
      </c>
      <c r="AQ757" t="s">
        <v>5615</v>
      </c>
    </row>
    <row r="758" spans="1:43" ht="23.9" customHeight="1">
      <c r="A758" t="b">
        <v>1</v>
      </c>
      <c r="B758" t="s">
        <v>5607</v>
      </c>
      <c r="C758" t="s">
        <v>1951</v>
      </c>
      <c r="D758" t="s">
        <v>5608</v>
      </c>
      <c r="E758" t="s">
        <v>1160</v>
      </c>
      <c r="F758" t="s">
        <v>1162</v>
      </c>
      <c r="G758" t="s">
        <v>1161</v>
      </c>
      <c r="H758" t="s">
        <v>5616</v>
      </c>
      <c r="I758" t="s">
        <v>2451</v>
      </c>
      <c r="J758" t="s">
        <v>1955</v>
      </c>
      <c r="K758" t="s">
        <v>5559</v>
      </c>
      <c r="L758" t="s">
        <v>2453</v>
      </c>
      <c r="M758" t="s">
        <v>5617</v>
      </c>
      <c r="N758" t="s">
        <v>5618</v>
      </c>
      <c r="O758" t="s">
        <v>2456</v>
      </c>
      <c r="P758" t="s">
        <v>4301</v>
      </c>
      <c r="Q758" t="s">
        <v>38</v>
      </c>
      <c r="R758" t="s">
        <v>5613</v>
      </c>
      <c r="S758" s="34">
        <v>40200</v>
      </c>
      <c r="T758" s="34">
        <v>40564</v>
      </c>
      <c r="U758" t="s">
        <v>1977</v>
      </c>
      <c r="V758" s="13">
        <v>56</v>
      </c>
      <c r="W758">
        <v>27</v>
      </c>
      <c r="X758">
        <v>0</v>
      </c>
      <c r="Y758" s="54">
        <v>0</v>
      </c>
      <c r="Z758" t="s">
        <v>5614</v>
      </c>
      <c r="AD758" t="s">
        <v>30</v>
      </c>
      <c r="AM758" t="s">
        <v>1978</v>
      </c>
      <c r="AN758" t="s">
        <v>2007</v>
      </c>
      <c r="AO758" t="s">
        <v>2008</v>
      </c>
      <c r="AP758" t="s">
        <v>2009</v>
      </c>
      <c r="AQ758" t="s">
        <v>5615</v>
      </c>
    </row>
    <row r="759" spans="1:43" ht="23.9" customHeight="1">
      <c r="A759" t="b">
        <v>1</v>
      </c>
      <c r="B759" t="s">
        <v>5607</v>
      </c>
      <c r="C759" t="s">
        <v>1951</v>
      </c>
      <c r="D759" t="s">
        <v>5608</v>
      </c>
      <c r="E759" t="s">
        <v>1160</v>
      </c>
      <c r="F759" t="s">
        <v>1162</v>
      </c>
      <c r="G759" t="s">
        <v>1161</v>
      </c>
      <c r="H759" t="s">
        <v>5619</v>
      </c>
      <c r="I759" t="s">
        <v>2451</v>
      </c>
      <c r="J759" t="s">
        <v>1955</v>
      </c>
      <c r="K759" t="s">
        <v>2707</v>
      </c>
      <c r="L759" t="s">
        <v>2453</v>
      </c>
      <c r="M759" t="s">
        <v>5620</v>
      </c>
      <c r="N759" t="s">
        <v>5621</v>
      </c>
      <c r="O759" t="s">
        <v>2456</v>
      </c>
      <c r="P759" t="s">
        <v>4301</v>
      </c>
      <c r="Q759" t="s">
        <v>38</v>
      </c>
      <c r="R759" t="s">
        <v>5613</v>
      </c>
      <c r="S759" s="34">
        <v>40200</v>
      </c>
      <c r="T759" s="34">
        <v>40564</v>
      </c>
      <c r="U759" t="s">
        <v>1977</v>
      </c>
      <c r="V759" s="13">
        <v>56</v>
      </c>
      <c r="W759">
        <v>30</v>
      </c>
      <c r="X759">
        <v>0</v>
      </c>
      <c r="Y759" s="54">
        <v>0</v>
      </c>
      <c r="Z759" t="s">
        <v>5614</v>
      </c>
      <c r="AD759" t="s">
        <v>30</v>
      </c>
      <c r="AM759" t="s">
        <v>1978</v>
      </c>
      <c r="AN759" t="s">
        <v>2007</v>
      </c>
      <c r="AO759" t="s">
        <v>2008</v>
      </c>
      <c r="AP759" t="s">
        <v>2009</v>
      </c>
      <c r="AQ759" t="s">
        <v>5615</v>
      </c>
    </row>
    <row r="760" spans="1:43" ht="23.9" customHeight="1">
      <c r="A760" t="b">
        <v>1</v>
      </c>
      <c r="B760" t="s">
        <v>5607</v>
      </c>
      <c r="C760" t="s">
        <v>1951</v>
      </c>
      <c r="D760" t="s">
        <v>5608</v>
      </c>
      <c r="E760" t="s">
        <v>1160</v>
      </c>
      <c r="F760" t="s">
        <v>1162</v>
      </c>
      <c r="G760" t="s">
        <v>1161</v>
      </c>
      <c r="H760" t="s">
        <v>5622</v>
      </c>
      <c r="I760" t="s">
        <v>2451</v>
      </c>
      <c r="J760" t="s">
        <v>1955</v>
      </c>
      <c r="K760" t="s">
        <v>2715</v>
      </c>
      <c r="L760" t="s">
        <v>2453</v>
      </c>
      <c r="M760" t="s">
        <v>5623</v>
      </c>
      <c r="N760" t="s">
        <v>5624</v>
      </c>
      <c r="O760" t="s">
        <v>2456</v>
      </c>
      <c r="P760" t="s">
        <v>4301</v>
      </c>
      <c r="Q760" t="s">
        <v>38</v>
      </c>
      <c r="R760" t="s">
        <v>5613</v>
      </c>
      <c r="S760" s="34">
        <v>40200</v>
      </c>
      <c r="T760" s="34">
        <v>40564</v>
      </c>
      <c r="U760" t="s">
        <v>1977</v>
      </c>
      <c r="V760" s="13">
        <v>56</v>
      </c>
      <c r="W760">
        <v>30</v>
      </c>
      <c r="X760">
        <v>0</v>
      </c>
      <c r="Y760" s="54">
        <v>0</v>
      </c>
      <c r="Z760" t="s">
        <v>5614</v>
      </c>
      <c r="AD760" t="s">
        <v>30</v>
      </c>
      <c r="AM760" t="s">
        <v>1978</v>
      </c>
      <c r="AN760" t="s">
        <v>2007</v>
      </c>
      <c r="AO760" t="s">
        <v>2008</v>
      </c>
      <c r="AP760" t="s">
        <v>2009</v>
      </c>
      <c r="AQ760" t="s">
        <v>5615</v>
      </c>
    </row>
    <row r="761" spans="1:43" ht="23.9" customHeight="1">
      <c r="A761" t="b">
        <v>1</v>
      </c>
      <c r="B761" t="s">
        <v>5607</v>
      </c>
      <c r="C761" t="s">
        <v>1951</v>
      </c>
      <c r="D761" t="s">
        <v>5608</v>
      </c>
      <c r="E761" t="s">
        <v>1160</v>
      </c>
      <c r="F761" t="s">
        <v>1162</v>
      </c>
      <c r="G761" t="s">
        <v>1161</v>
      </c>
      <c r="H761" t="s">
        <v>5625</v>
      </c>
      <c r="I761" t="s">
        <v>2451</v>
      </c>
      <c r="J761" t="s">
        <v>1955</v>
      </c>
      <c r="K761" t="s">
        <v>5610</v>
      </c>
      <c r="L761" t="s">
        <v>2473</v>
      </c>
      <c r="M761" t="s">
        <v>5611</v>
      </c>
      <c r="N761" t="s">
        <v>5612</v>
      </c>
      <c r="O761" t="s">
        <v>2456</v>
      </c>
      <c r="P761" t="s">
        <v>4301</v>
      </c>
      <c r="Q761" t="s">
        <v>38</v>
      </c>
      <c r="R761" t="s">
        <v>5613</v>
      </c>
      <c r="S761" s="34">
        <v>40200</v>
      </c>
      <c r="T761" s="34">
        <v>40564</v>
      </c>
      <c r="U761" t="s">
        <v>1977</v>
      </c>
      <c r="V761" s="13">
        <v>112</v>
      </c>
      <c r="W761">
        <v>30</v>
      </c>
      <c r="X761">
        <v>0</v>
      </c>
      <c r="Y761" s="54">
        <v>0</v>
      </c>
      <c r="Z761" t="s">
        <v>5614</v>
      </c>
      <c r="AD761" t="s">
        <v>30</v>
      </c>
      <c r="AM761" t="s">
        <v>1978</v>
      </c>
      <c r="AN761" t="s">
        <v>2007</v>
      </c>
      <c r="AO761" t="s">
        <v>2008</v>
      </c>
      <c r="AP761" t="s">
        <v>2009</v>
      </c>
      <c r="AQ761" t="s">
        <v>5615</v>
      </c>
    </row>
    <row r="762" spans="1:43" ht="23.9" customHeight="1">
      <c r="A762" t="b">
        <v>1</v>
      </c>
      <c r="B762" t="s">
        <v>5607</v>
      </c>
      <c r="C762" t="s">
        <v>1951</v>
      </c>
      <c r="D762" t="s">
        <v>5608</v>
      </c>
      <c r="E762" t="s">
        <v>1160</v>
      </c>
      <c r="F762" t="s">
        <v>1162</v>
      </c>
      <c r="G762" t="s">
        <v>1161</v>
      </c>
      <c r="H762" t="s">
        <v>5626</v>
      </c>
      <c r="I762" t="s">
        <v>2451</v>
      </c>
      <c r="J762" t="s">
        <v>1955</v>
      </c>
      <c r="K762" t="s">
        <v>5559</v>
      </c>
      <c r="L762" t="s">
        <v>2473</v>
      </c>
      <c r="M762" t="s">
        <v>5617</v>
      </c>
      <c r="N762" t="s">
        <v>5618</v>
      </c>
      <c r="O762" t="s">
        <v>2456</v>
      </c>
      <c r="P762" t="s">
        <v>4301</v>
      </c>
      <c r="Q762" t="s">
        <v>38</v>
      </c>
      <c r="R762" t="s">
        <v>5613</v>
      </c>
      <c r="S762" s="34">
        <v>40200</v>
      </c>
      <c r="T762" s="34">
        <v>40564</v>
      </c>
      <c r="U762" t="s">
        <v>1977</v>
      </c>
      <c r="V762" s="13">
        <v>112</v>
      </c>
      <c r="W762">
        <v>24</v>
      </c>
      <c r="X762">
        <v>0</v>
      </c>
      <c r="Y762" s="54">
        <v>0</v>
      </c>
      <c r="Z762" t="s">
        <v>5614</v>
      </c>
      <c r="AD762" t="s">
        <v>30</v>
      </c>
      <c r="AM762" t="s">
        <v>1978</v>
      </c>
      <c r="AN762" t="s">
        <v>2007</v>
      </c>
      <c r="AO762" t="s">
        <v>2008</v>
      </c>
      <c r="AP762" t="s">
        <v>2009</v>
      </c>
      <c r="AQ762" t="s">
        <v>5615</v>
      </c>
    </row>
    <row r="763" spans="1:43" ht="23.9" customHeight="1">
      <c r="A763" t="b">
        <v>1</v>
      </c>
      <c r="B763" t="s">
        <v>5607</v>
      </c>
      <c r="C763" t="s">
        <v>1951</v>
      </c>
      <c r="D763" t="s">
        <v>5608</v>
      </c>
      <c r="E763" t="s">
        <v>1160</v>
      </c>
      <c r="F763" t="s">
        <v>1162</v>
      </c>
      <c r="G763" t="s">
        <v>1161</v>
      </c>
      <c r="H763" t="s">
        <v>5627</v>
      </c>
      <c r="I763" t="s">
        <v>2451</v>
      </c>
      <c r="J763" t="s">
        <v>1955</v>
      </c>
      <c r="K763" t="s">
        <v>2707</v>
      </c>
      <c r="L763" t="s">
        <v>2473</v>
      </c>
      <c r="M763" t="s">
        <v>5620</v>
      </c>
      <c r="N763" t="s">
        <v>5621</v>
      </c>
      <c r="O763" t="s">
        <v>2456</v>
      </c>
      <c r="P763" t="s">
        <v>4301</v>
      </c>
      <c r="Q763" t="s">
        <v>38</v>
      </c>
      <c r="R763" t="s">
        <v>5613</v>
      </c>
      <c r="S763" s="34">
        <v>40200</v>
      </c>
      <c r="T763" s="34">
        <v>40564</v>
      </c>
      <c r="U763" t="s">
        <v>1977</v>
      </c>
      <c r="V763" s="13">
        <v>112</v>
      </c>
      <c r="W763">
        <v>25</v>
      </c>
      <c r="X763">
        <v>0</v>
      </c>
      <c r="Y763" s="54">
        <v>0</v>
      </c>
      <c r="Z763" t="s">
        <v>5614</v>
      </c>
      <c r="AD763" t="s">
        <v>30</v>
      </c>
      <c r="AM763" t="s">
        <v>1978</v>
      </c>
      <c r="AN763" t="s">
        <v>2007</v>
      </c>
      <c r="AO763" t="s">
        <v>2008</v>
      </c>
      <c r="AP763" t="s">
        <v>2009</v>
      </c>
      <c r="AQ763" t="s">
        <v>5615</v>
      </c>
    </row>
    <row r="764" spans="1:43" ht="23.9" customHeight="1">
      <c r="A764" t="b">
        <v>1</v>
      </c>
      <c r="B764" t="s">
        <v>5607</v>
      </c>
      <c r="C764" t="s">
        <v>1951</v>
      </c>
      <c r="D764" t="s">
        <v>5608</v>
      </c>
      <c r="E764" t="s">
        <v>1160</v>
      </c>
      <c r="F764" t="s">
        <v>1162</v>
      </c>
      <c r="G764" t="s">
        <v>1161</v>
      </c>
      <c r="H764" t="s">
        <v>5628</v>
      </c>
      <c r="I764" t="s">
        <v>2451</v>
      </c>
      <c r="J764" t="s">
        <v>1955</v>
      </c>
      <c r="K764" t="s">
        <v>2715</v>
      </c>
      <c r="L764" t="s">
        <v>2473</v>
      </c>
      <c r="M764" t="s">
        <v>5623</v>
      </c>
      <c r="N764" t="s">
        <v>5624</v>
      </c>
      <c r="O764" t="s">
        <v>2456</v>
      </c>
      <c r="P764" t="s">
        <v>4301</v>
      </c>
      <c r="Q764" t="s">
        <v>38</v>
      </c>
      <c r="R764" t="s">
        <v>5613</v>
      </c>
      <c r="S764" s="34">
        <v>40200</v>
      </c>
      <c r="T764" s="34">
        <v>40564</v>
      </c>
      <c r="U764" t="s">
        <v>1977</v>
      </c>
      <c r="V764" s="13">
        <v>112</v>
      </c>
      <c r="W764">
        <v>26</v>
      </c>
      <c r="X764">
        <v>0</v>
      </c>
      <c r="Y764" s="54">
        <v>0</v>
      </c>
      <c r="Z764" t="s">
        <v>5614</v>
      </c>
      <c r="AD764" t="s">
        <v>30</v>
      </c>
      <c r="AM764" t="s">
        <v>1978</v>
      </c>
      <c r="AN764" t="s">
        <v>2007</v>
      </c>
      <c r="AO764" t="s">
        <v>2008</v>
      </c>
      <c r="AP764" t="s">
        <v>2009</v>
      </c>
      <c r="AQ764" t="s">
        <v>5615</v>
      </c>
    </row>
    <row r="765" spans="1:43" ht="23.9" customHeight="1">
      <c r="A765" t="b">
        <v>1</v>
      </c>
      <c r="B765" t="s">
        <v>5607</v>
      </c>
      <c r="C765" t="s">
        <v>1951</v>
      </c>
      <c r="D765" t="s">
        <v>5608</v>
      </c>
      <c r="E765" t="s">
        <v>1160</v>
      </c>
      <c r="F765" t="s">
        <v>1162</v>
      </c>
      <c r="G765" t="s">
        <v>1161</v>
      </c>
      <c r="H765" t="s">
        <v>5629</v>
      </c>
      <c r="I765" t="s">
        <v>2451</v>
      </c>
      <c r="J765" t="s">
        <v>1955</v>
      </c>
      <c r="K765" t="s">
        <v>5610</v>
      </c>
      <c r="L765" t="s">
        <v>2478</v>
      </c>
      <c r="M765" t="s">
        <v>5611</v>
      </c>
      <c r="N765" t="s">
        <v>5612</v>
      </c>
      <c r="O765" t="s">
        <v>2456</v>
      </c>
      <c r="P765" t="s">
        <v>4301</v>
      </c>
      <c r="Q765" t="s">
        <v>38</v>
      </c>
      <c r="R765" t="s">
        <v>5613</v>
      </c>
      <c r="S765" s="34">
        <v>40200</v>
      </c>
      <c r="T765" s="34">
        <v>40564</v>
      </c>
      <c r="U765" t="s">
        <v>1977</v>
      </c>
      <c r="V765" s="13">
        <v>168</v>
      </c>
      <c r="W765">
        <v>18</v>
      </c>
      <c r="X765">
        <v>0</v>
      </c>
      <c r="Y765" s="54">
        <v>0</v>
      </c>
      <c r="Z765" t="s">
        <v>5614</v>
      </c>
      <c r="AD765" t="s">
        <v>30</v>
      </c>
      <c r="AJ765" t="s">
        <v>5630</v>
      </c>
      <c r="AM765" t="s">
        <v>1978</v>
      </c>
      <c r="AN765" t="s">
        <v>2007</v>
      </c>
      <c r="AO765" t="s">
        <v>2008</v>
      </c>
      <c r="AP765" t="s">
        <v>2009</v>
      </c>
      <c r="AQ765" t="s">
        <v>5615</v>
      </c>
    </row>
    <row r="766" spans="1:43" ht="23.9" customHeight="1">
      <c r="A766" t="b">
        <v>1</v>
      </c>
      <c r="B766" t="s">
        <v>5607</v>
      </c>
      <c r="C766" t="s">
        <v>1951</v>
      </c>
      <c r="D766" t="s">
        <v>5608</v>
      </c>
      <c r="E766" t="s">
        <v>1160</v>
      </c>
      <c r="F766" t="s">
        <v>1162</v>
      </c>
      <c r="G766" t="s">
        <v>1161</v>
      </c>
      <c r="H766" t="s">
        <v>5631</v>
      </c>
      <c r="I766" t="s">
        <v>2451</v>
      </c>
      <c r="J766" t="s">
        <v>1955</v>
      </c>
      <c r="K766" t="s">
        <v>5559</v>
      </c>
      <c r="L766" t="s">
        <v>2478</v>
      </c>
      <c r="M766" t="s">
        <v>5617</v>
      </c>
      <c r="N766" t="s">
        <v>5618</v>
      </c>
      <c r="O766" t="s">
        <v>2456</v>
      </c>
      <c r="P766" t="s">
        <v>4301</v>
      </c>
      <c r="Q766" t="s">
        <v>38</v>
      </c>
      <c r="R766" t="s">
        <v>5613</v>
      </c>
      <c r="S766" s="34">
        <v>40200</v>
      </c>
      <c r="T766" s="34">
        <v>40564</v>
      </c>
      <c r="U766" t="s">
        <v>1977</v>
      </c>
      <c r="V766" s="13">
        <v>168</v>
      </c>
      <c r="W766">
        <v>18</v>
      </c>
      <c r="X766">
        <v>0</v>
      </c>
      <c r="Y766" s="54">
        <v>0</v>
      </c>
      <c r="Z766" t="s">
        <v>5614</v>
      </c>
      <c r="AD766" t="s">
        <v>30</v>
      </c>
      <c r="AJ766" t="s">
        <v>5632</v>
      </c>
      <c r="AM766" t="s">
        <v>1978</v>
      </c>
      <c r="AN766" t="s">
        <v>2007</v>
      </c>
      <c r="AO766" t="s">
        <v>2008</v>
      </c>
      <c r="AP766" t="s">
        <v>2009</v>
      </c>
      <c r="AQ766" t="s">
        <v>5615</v>
      </c>
    </row>
    <row r="767" spans="1:43" ht="23.9" customHeight="1">
      <c r="A767" t="b">
        <v>1</v>
      </c>
      <c r="B767" t="s">
        <v>5607</v>
      </c>
      <c r="C767" t="s">
        <v>1951</v>
      </c>
      <c r="D767" t="s">
        <v>5608</v>
      </c>
      <c r="E767" t="s">
        <v>1160</v>
      </c>
      <c r="F767" t="s">
        <v>1162</v>
      </c>
      <c r="G767" t="s">
        <v>1161</v>
      </c>
      <c r="H767" t="s">
        <v>5633</v>
      </c>
      <c r="I767" t="s">
        <v>2451</v>
      </c>
      <c r="J767" t="s">
        <v>1955</v>
      </c>
      <c r="K767" t="s">
        <v>2707</v>
      </c>
      <c r="L767" t="s">
        <v>2478</v>
      </c>
      <c r="M767" t="s">
        <v>5620</v>
      </c>
      <c r="N767" t="s">
        <v>5621</v>
      </c>
      <c r="O767" t="s">
        <v>2456</v>
      </c>
      <c r="P767" t="s">
        <v>4301</v>
      </c>
      <c r="Q767" t="s">
        <v>38</v>
      </c>
      <c r="R767" t="s">
        <v>5613</v>
      </c>
      <c r="S767" s="34">
        <v>40200</v>
      </c>
      <c r="T767" s="34">
        <v>40564</v>
      </c>
      <c r="U767" t="s">
        <v>1977</v>
      </c>
      <c r="V767" s="13">
        <v>168</v>
      </c>
      <c r="W767">
        <v>17</v>
      </c>
      <c r="X767">
        <v>0</v>
      </c>
      <c r="Y767" s="54">
        <v>0</v>
      </c>
      <c r="Z767" t="s">
        <v>5614</v>
      </c>
      <c r="AD767" t="s">
        <v>30</v>
      </c>
      <c r="AJ767" t="s">
        <v>5634</v>
      </c>
      <c r="AM767" t="s">
        <v>1978</v>
      </c>
      <c r="AN767" t="s">
        <v>2007</v>
      </c>
      <c r="AO767" t="s">
        <v>2008</v>
      </c>
      <c r="AP767" t="s">
        <v>2009</v>
      </c>
      <c r="AQ767" t="s">
        <v>5615</v>
      </c>
    </row>
    <row r="768" spans="1:43" ht="23.9" customHeight="1">
      <c r="A768" t="b">
        <v>1</v>
      </c>
      <c r="B768" t="s">
        <v>5607</v>
      </c>
      <c r="C768" t="s">
        <v>1951</v>
      </c>
      <c r="D768" t="s">
        <v>5608</v>
      </c>
      <c r="E768" t="s">
        <v>1160</v>
      </c>
      <c r="F768" t="s">
        <v>1162</v>
      </c>
      <c r="G768" t="s">
        <v>1161</v>
      </c>
      <c r="H768" t="s">
        <v>5635</v>
      </c>
      <c r="I768" t="s">
        <v>2451</v>
      </c>
      <c r="J768" t="s">
        <v>1955</v>
      </c>
      <c r="K768" t="s">
        <v>2715</v>
      </c>
      <c r="L768" t="s">
        <v>2478</v>
      </c>
      <c r="M768" t="s">
        <v>5623</v>
      </c>
      <c r="N768" t="s">
        <v>5624</v>
      </c>
      <c r="O768" t="s">
        <v>2456</v>
      </c>
      <c r="P768" t="s">
        <v>4301</v>
      </c>
      <c r="Q768" t="s">
        <v>38</v>
      </c>
      <c r="R768" t="s">
        <v>5613</v>
      </c>
      <c r="S768" s="34">
        <v>40200</v>
      </c>
      <c r="T768" s="34">
        <v>40564</v>
      </c>
      <c r="U768" t="s">
        <v>1977</v>
      </c>
      <c r="V768" s="13">
        <v>168</v>
      </c>
      <c r="W768">
        <v>17</v>
      </c>
      <c r="X768">
        <v>0</v>
      </c>
      <c r="Y768" s="54">
        <v>0</v>
      </c>
      <c r="Z768" t="s">
        <v>5614</v>
      </c>
      <c r="AD768" t="s">
        <v>30</v>
      </c>
      <c r="AJ768" t="s">
        <v>5636</v>
      </c>
      <c r="AM768" t="s">
        <v>1978</v>
      </c>
      <c r="AN768" t="s">
        <v>2007</v>
      </c>
      <c r="AO768" t="s">
        <v>2008</v>
      </c>
      <c r="AP768" t="s">
        <v>2009</v>
      </c>
      <c r="AQ768" t="s">
        <v>5615</v>
      </c>
    </row>
    <row r="769" spans="1:43" ht="23.9" customHeight="1">
      <c r="A769" t="b">
        <v>1</v>
      </c>
      <c r="B769" t="s">
        <v>4640</v>
      </c>
      <c r="C769" t="s">
        <v>1951</v>
      </c>
      <c r="D769" t="s">
        <v>4641</v>
      </c>
      <c r="E769" t="s">
        <v>814</v>
      </c>
      <c r="F769" t="s">
        <v>816</v>
      </c>
      <c r="G769" t="s">
        <v>815</v>
      </c>
      <c r="H769" t="s">
        <v>5637</v>
      </c>
      <c r="I769" t="s">
        <v>2036</v>
      </c>
      <c r="J769" t="s">
        <v>2175</v>
      </c>
      <c r="K769" t="s">
        <v>3106</v>
      </c>
      <c r="L769" t="s">
        <v>5638</v>
      </c>
      <c r="M769" t="s">
        <v>4643</v>
      </c>
      <c r="N769" t="s">
        <v>4644</v>
      </c>
      <c r="O769" t="s">
        <v>1974</v>
      </c>
      <c r="P769" t="s">
        <v>2028</v>
      </c>
      <c r="Q769" t="s">
        <v>38</v>
      </c>
      <c r="R769" t="s">
        <v>4645</v>
      </c>
      <c r="S769" s="34">
        <v>41518</v>
      </c>
      <c r="T769" s="34">
        <v>42430</v>
      </c>
      <c r="U769" t="s">
        <v>1977</v>
      </c>
      <c r="V769" s="13">
        <v>0</v>
      </c>
      <c r="W769">
        <v>74</v>
      </c>
      <c r="X769">
        <v>4</v>
      </c>
      <c r="Y769" s="54">
        <v>5.4054054049999998</v>
      </c>
      <c r="Z769" t="s">
        <v>5639</v>
      </c>
      <c r="AD769" t="s">
        <v>30</v>
      </c>
      <c r="AM769" t="s">
        <v>1978</v>
      </c>
      <c r="AN769" t="s">
        <v>2007</v>
      </c>
      <c r="AO769" t="s">
        <v>1980</v>
      </c>
      <c r="AP769" t="s">
        <v>2053</v>
      </c>
      <c r="AQ769" t="s">
        <v>4647</v>
      </c>
    </row>
    <row r="770" spans="1:43" ht="23.9" customHeight="1">
      <c r="A770" t="b">
        <v>1</v>
      </c>
      <c r="B770" t="s">
        <v>5640</v>
      </c>
      <c r="C770" t="s">
        <v>1951</v>
      </c>
      <c r="D770" t="s">
        <v>5641</v>
      </c>
      <c r="E770" t="s">
        <v>441</v>
      </c>
      <c r="F770" t="s">
        <v>443</v>
      </c>
      <c r="G770" t="s">
        <v>442</v>
      </c>
      <c r="H770" t="s">
        <v>5642</v>
      </c>
      <c r="I770" t="s">
        <v>3201</v>
      </c>
      <c r="J770" t="s">
        <v>2175</v>
      </c>
      <c r="K770" t="s">
        <v>5643</v>
      </c>
      <c r="L770" t="s">
        <v>3107</v>
      </c>
      <c r="M770" t="s">
        <v>5644</v>
      </c>
      <c r="N770" t="s">
        <v>5645</v>
      </c>
      <c r="O770" t="s">
        <v>1960</v>
      </c>
      <c r="P770" t="s">
        <v>5646</v>
      </c>
      <c r="Q770" t="s">
        <v>5647</v>
      </c>
      <c r="R770" t="s">
        <v>5648</v>
      </c>
      <c r="S770" s="34">
        <v>42821</v>
      </c>
      <c r="T770" s="34">
        <v>45289</v>
      </c>
      <c r="U770" t="s">
        <v>1963</v>
      </c>
      <c r="V770" s="13">
        <v>0</v>
      </c>
      <c r="W770">
        <v>205</v>
      </c>
      <c r="X770">
        <v>11</v>
      </c>
      <c r="Y770" s="54">
        <v>5.4</v>
      </c>
      <c r="AA770" t="s">
        <v>5649</v>
      </c>
      <c r="AM770" t="s">
        <v>1978</v>
      </c>
      <c r="AN770" t="s">
        <v>2007</v>
      </c>
      <c r="AO770" t="s">
        <v>1980</v>
      </c>
      <c r="AP770" t="s">
        <v>2042</v>
      </c>
      <c r="AQ770" t="s">
        <v>5650</v>
      </c>
    </row>
    <row r="771" spans="1:43" ht="23.9" customHeight="1">
      <c r="A771" t="b">
        <v>0</v>
      </c>
      <c r="B771" t="s">
        <v>5651</v>
      </c>
      <c r="C771" t="s">
        <v>1951</v>
      </c>
      <c r="D771" t="s">
        <v>5652</v>
      </c>
      <c r="E771" t="s">
        <v>1224</v>
      </c>
      <c r="F771" t="s">
        <v>1226</v>
      </c>
      <c r="G771" t="s">
        <v>1225</v>
      </c>
      <c r="H771" t="s">
        <v>5653</v>
      </c>
      <c r="I771" t="s">
        <v>2359</v>
      </c>
      <c r="J771" t="s">
        <v>2175</v>
      </c>
      <c r="K771" t="s">
        <v>5654</v>
      </c>
      <c r="L771" t="s">
        <v>2432</v>
      </c>
      <c r="M771" t="s">
        <v>5655</v>
      </c>
      <c r="N771" t="s">
        <v>5655</v>
      </c>
      <c r="O771" t="s">
        <v>2204</v>
      </c>
      <c r="P771" t="s">
        <v>3263</v>
      </c>
      <c r="Q771" t="s">
        <v>38</v>
      </c>
      <c r="R771" t="s">
        <v>5656</v>
      </c>
      <c r="S771" s="34">
        <v>41560</v>
      </c>
      <c r="T771" s="34">
        <v>43045</v>
      </c>
      <c r="U771" t="s">
        <v>1977</v>
      </c>
      <c r="V771" s="13">
        <v>0</v>
      </c>
      <c r="W771">
        <v>75</v>
      </c>
      <c r="X771">
        <v>3</v>
      </c>
      <c r="Y771" s="54">
        <v>5.3</v>
      </c>
      <c r="Z771" t="s">
        <v>5657</v>
      </c>
      <c r="AJ771" t="s">
        <v>5658</v>
      </c>
      <c r="AM771" t="s">
        <v>1978</v>
      </c>
      <c r="AN771" t="s">
        <v>2007</v>
      </c>
      <c r="AO771" t="s">
        <v>2008</v>
      </c>
      <c r="AP771" t="s">
        <v>2009</v>
      </c>
      <c r="AQ771" t="s">
        <v>5659</v>
      </c>
    </row>
    <row r="772" spans="1:43" ht="23.9" customHeight="1">
      <c r="A772" t="b">
        <v>1</v>
      </c>
      <c r="B772" t="s">
        <v>5660</v>
      </c>
      <c r="C772" t="s">
        <v>1951</v>
      </c>
      <c r="D772" t="s">
        <v>5661</v>
      </c>
      <c r="E772" t="s">
        <v>441</v>
      </c>
      <c r="F772" t="s">
        <v>443</v>
      </c>
      <c r="G772" t="s">
        <v>442</v>
      </c>
      <c r="H772" t="s">
        <v>5662</v>
      </c>
      <c r="I772" t="s">
        <v>3201</v>
      </c>
      <c r="J772" t="s">
        <v>2175</v>
      </c>
      <c r="K772" t="s">
        <v>5663</v>
      </c>
      <c r="L772" t="s">
        <v>3389</v>
      </c>
      <c r="M772" t="s">
        <v>5664</v>
      </c>
      <c r="N772" t="s">
        <v>5665</v>
      </c>
      <c r="O772" t="s">
        <v>1960</v>
      </c>
      <c r="P772" t="s">
        <v>5474</v>
      </c>
      <c r="Q772" t="s">
        <v>5666</v>
      </c>
      <c r="R772" t="s">
        <v>5667</v>
      </c>
      <c r="S772" s="34">
        <v>42887</v>
      </c>
      <c r="T772" s="34">
        <v>45805</v>
      </c>
      <c r="U772" t="s">
        <v>1963</v>
      </c>
      <c r="V772" s="13">
        <v>0</v>
      </c>
      <c r="W772">
        <v>286</v>
      </c>
      <c r="X772">
        <v>15</v>
      </c>
      <c r="Y772" s="54">
        <v>5.3</v>
      </c>
      <c r="AA772" t="s">
        <v>5649</v>
      </c>
      <c r="AM772" t="s">
        <v>1978</v>
      </c>
      <c r="AN772" t="s">
        <v>2007</v>
      </c>
      <c r="AO772" t="s">
        <v>1980</v>
      </c>
      <c r="AP772" t="s">
        <v>2042</v>
      </c>
      <c r="AQ772" t="s">
        <v>5668</v>
      </c>
    </row>
    <row r="773" spans="1:43" ht="23.9" customHeight="1">
      <c r="A773" t="b">
        <v>1</v>
      </c>
      <c r="B773" t="s">
        <v>5660</v>
      </c>
      <c r="C773" t="s">
        <v>1951</v>
      </c>
      <c r="D773" t="s">
        <v>5661</v>
      </c>
      <c r="E773" t="s">
        <v>441</v>
      </c>
      <c r="F773" t="s">
        <v>443</v>
      </c>
      <c r="G773" t="s">
        <v>442</v>
      </c>
      <c r="H773" t="s">
        <v>5669</v>
      </c>
      <c r="I773" t="s">
        <v>3201</v>
      </c>
      <c r="J773" t="s">
        <v>2175</v>
      </c>
      <c r="K773" t="s">
        <v>5670</v>
      </c>
      <c r="L773" t="s">
        <v>3389</v>
      </c>
      <c r="M773" t="s">
        <v>5671</v>
      </c>
      <c r="N773" t="s">
        <v>5672</v>
      </c>
      <c r="O773" t="s">
        <v>1960</v>
      </c>
      <c r="P773" t="s">
        <v>5474</v>
      </c>
      <c r="Q773" t="s">
        <v>5673</v>
      </c>
      <c r="R773" t="s">
        <v>5667</v>
      </c>
      <c r="S773" s="34">
        <v>42887</v>
      </c>
      <c r="T773" s="34">
        <v>45805</v>
      </c>
      <c r="U773" t="s">
        <v>1963</v>
      </c>
      <c r="V773" s="13">
        <v>0</v>
      </c>
      <c r="W773">
        <v>285</v>
      </c>
      <c r="X773">
        <v>15</v>
      </c>
      <c r="Y773" s="54">
        <v>5.3</v>
      </c>
      <c r="AA773" t="s">
        <v>5649</v>
      </c>
      <c r="AM773" t="s">
        <v>1978</v>
      </c>
      <c r="AN773" t="s">
        <v>2007</v>
      </c>
      <c r="AO773" t="s">
        <v>1980</v>
      </c>
      <c r="AP773" t="s">
        <v>2042</v>
      </c>
      <c r="AQ773" t="s">
        <v>5668</v>
      </c>
    </row>
    <row r="774" spans="1:43" ht="23.9" customHeight="1">
      <c r="A774" t="b">
        <v>1</v>
      </c>
      <c r="B774" t="s">
        <v>3655</v>
      </c>
      <c r="C774" t="s">
        <v>1951</v>
      </c>
      <c r="D774" t="s">
        <v>3656</v>
      </c>
      <c r="E774" t="s">
        <v>830</v>
      </c>
      <c r="F774" t="s">
        <v>832</v>
      </c>
      <c r="G774" t="s">
        <v>831</v>
      </c>
      <c r="H774" t="s">
        <v>5674</v>
      </c>
      <c r="I774" t="s">
        <v>2215</v>
      </c>
      <c r="J774" t="s">
        <v>2175</v>
      </c>
      <c r="K774" t="s">
        <v>5675</v>
      </c>
      <c r="L774" t="s">
        <v>2025</v>
      </c>
      <c r="M774" t="s">
        <v>5676</v>
      </c>
      <c r="N774" t="s">
        <v>5677</v>
      </c>
      <c r="O774" t="s">
        <v>2220</v>
      </c>
      <c r="P774" t="s">
        <v>3661</v>
      </c>
      <c r="Q774" t="s">
        <v>38</v>
      </c>
      <c r="R774" t="s">
        <v>3662</v>
      </c>
      <c r="S774" s="34">
        <v>42275</v>
      </c>
      <c r="T774" s="34">
        <v>43552</v>
      </c>
      <c r="U774" t="s">
        <v>2223</v>
      </c>
      <c r="V774" s="13">
        <v>0</v>
      </c>
      <c r="W774">
        <v>59</v>
      </c>
      <c r="X774">
        <v>3</v>
      </c>
      <c r="Y774" s="54">
        <v>5.0999999999999996</v>
      </c>
      <c r="AA774" t="s">
        <v>3663</v>
      </c>
      <c r="AM774" t="s">
        <v>1978</v>
      </c>
      <c r="AN774" t="s">
        <v>2007</v>
      </c>
      <c r="AO774" t="s">
        <v>2008</v>
      </c>
      <c r="AP774" t="s">
        <v>2053</v>
      </c>
      <c r="AQ774" t="s">
        <v>3664</v>
      </c>
    </row>
    <row r="775" spans="1:43" ht="23.9" customHeight="1">
      <c r="A775" t="b">
        <v>1</v>
      </c>
      <c r="B775" t="s">
        <v>5678</v>
      </c>
      <c r="C775" t="s">
        <v>1951</v>
      </c>
      <c r="D775" t="s">
        <v>5679</v>
      </c>
      <c r="E775" t="s">
        <v>974</v>
      </c>
      <c r="F775" t="s">
        <v>976</v>
      </c>
      <c r="G775" t="s">
        <v>975</v>
      </c>
      <c r="H775" t="s">
        <v>5680</v>
      </c>
      <c r="I775" t="s">
        <v>5681</v>
      </c>
      <c r="J775" t="s">
        <v>2175</v>
      </c>
      <c r="K775" t="s">
        <v>974</v>
      </c>
      <c r="L775" t="s">
        <v>5682</v>
      </c>
      <c r="M775" t="s">
        <v>5683</v>
      </c>
      <c r="N775" t="s">
        <v>5684</v>
      </c>
      <c r="O775" t="s">
        <v>1974</v>
      </c>
      <c r="P775" t="s">
        <v>5685</v>
      </c>
      <c r="Q775" t="s">
        <v>5686</v>
      </c>
      <c r="R775" t="s">
        <v>5687</v>
      </c>
      <c r="S775" s="34">
        <v>41957</v>
      </c>
      <c r="T775" s="34">
        <v>43976</v>
      </c>
      <c r="U775" t="s">
        <v>1977</v>
      </c>
      <c r="V775" s="13">
        <v>0</v>
      </c>
      <c r="W775">
        <v>141</v>
      </c>
      <c r="X775">
        <v>7</v>
      </c>
      <c r="Y775" s="54">
        <v>5</v>
      </c>
      <c r="AA775" t="s">
        <v>5688</v>
      </c>
      <c r="AM775" t="s">
        <v>1978</v>
      </c>
      <c r="AN775" t="s">
        <v>2007</v>
      </c>
      <c r="AO775" t="s">
        <v>2008</v>
      </c>
      <c r="AP775" t="s">
        <v>2009</v>
      </c>
      <c r="AQ775" t="s">
        <v>5689</v>
      </c>
    </row>
    <row r="776" spans="1:43" ht="23.9" customHeight="1">
      <c r="A776" t="b">
        <v>0</v>
      </c>
      <c r="B776" t="s">
        <v>2980</v>
      </c>
      <c r="C776" t="s">
        <v>1951</v>
      </c>
      <c r="D776" t="s">
        <v>2981</v>
      </c>
      <c r="E776" t="s">
        <v>566</v>
      </c>
      <c r="F776" t="s">
        <v>568</v>
      </c>
      <c r="G776" t="s">
        <v>567</v>
      </c>
      <c r="H776" t="s">
        <v>5690</v>
      </c>
      <c r="I776" t="s">
        <v>2983</v>
      </c>
      <c r="J776" t="s">
        <v>1955</v>
      </c>
      <c r="K776" t="s">
        <v>4812</v>
      </c>
      <c r="L776" t="s">
        <v>2160</v>
      </c>
      <c r="M776" t="s">
        <v>4813</v>
      </c>
      <c r="N776" t="s">
        <v>4814</v>
      </c>
      <c r="O776" t="s">
        <v>1960</v>
      </c>
      <c r="P776" t="s">
        <v>2988</v>
      </c>
      <c r="Q776" t="s">
        <v>38</v>
      </c>
      <c r="R776" t="s">
        <v>2989</v>
      </c>
      <c r="S776" s="34">
        <v>40161</v>
      </c>
      <c r="T776" s="34">
        <v>43556</v>
      </c>
      <c r="U776" t="s">
        <v>1963</v>
      </c>
      <c r="V776" s="13">
        <v>1095</v>
      </c>
      <c r="W776">
        <v>13</v>
      </c>
      <c r="X776">
        <v>1</v>
      </c>
      <c r="Y776" s="54">
        <v>7.692307692</v>
      </c>
      <c r="Z776" t="s">
        <v>2990</v>
      </c>
      <c r="AM776" t="s">
        <v>1978</v>
      </c>
      <c r="AN776" t="s">
        <v>1979</v>
      </c>
      <c r="AO776" t="s">
        <v>1980</v>
      </c>
      <c r="AP776" t="s">
        <v>2053</v>
      </c>
      <c r="AQ776" t="s">
        <v>2992</v>
      </c>
    </row>
    <row r="777" spans="1:43" ht="23.9" customHeight="1">
      <c r="A777" t="b">
        <v>0</v>
      </c>
      <c r="B777" t="s">
        <v>2980</v>
      </c>
      <c r="C777" t="s">
        <v>1951</v>
      </c>
      <c r="D777" t="s">
        <v>2981</v>
      </c>
      <c r="E777" t="s">
        <v>566</v>
      </c>
      <c r="F777" t="s">
        <v>568</v>
      </c>
      <c r="G777" t="s">
        <v>567</v>
      </c>
      <c r="H777" t="s">
        <v>5691</v>
      </c>
      <c r="I777" t="s">
        <v>2983</v>
      </c>
      <c r="J777" t="s">
        <v>1955</v>
      </c>
      <c r="K777" t="s">
        <v>5200</v>
      </c>
      <c r="L777" t="s">
        <v>2160</v>
      </c>
      <c r="M777" t="s">
        <v>5201</v>
      </c>
      <c r="N777" t="s">
        <v>5202</v>
      </c>
      <c r="O777" t="s">
        <v>1960</v>
      </c>
      <c r="P777" t="s">
        <v>2988</v>
      </c>
      <c r="Q777" t="s">
        <v>38</v>
      </c>
      <c r="R777" t="s">
        <v>2989</v>
      </c>
      <c r="S777" s="34">
        <v>40161</v>
      </c>
      <c r="T777" s="34">
        <v>43556</v>
      </c>
      <c r="U777" t="s">
        <v>1963</v>
      </c>
      <c r="V777" s="13">
        <v>1095</v>
      </c>
      <c r="W777">
        <v>17</v>
      </c>
      <c r="X777">
        <v>0</v>
      </c>
      <c r="Y777" s="54">
        <v>0</v>
      </c>
      <c r="Z777" t="s">
        <v>2990</v>
      </c>
      <c r="AM777" t="s">
        <v>1978</v>
      </c>
      <c r="AN777" t="s">
        <v>1979</v>
      </c>
      <c r="AO777" t="s">
        <v>1980</v>
      </c>
      <c r="AP777" t="s">
        <v>2053</v>
      </c>
      <c r="AQ777" t="s">
        <v>2992</v>
      </c>
    </row>
    <row r="778" spans="1:43" ht="23.9" customHeight="1">
      <c r="A778" t="b">
        <v>0</v>
      </c>
      <c r="B778" t="s">
        <v>2980</v>
      </c>
      <c r="C778" t="s">
        <v>1951</v>
      </c>
      <c r="D778" t="s">
        <v>2981</v>
      </c>
      <c r="E778" t="s">
        <v>566</v>
      </c>
      <c r="F778" t="s">
        <v>568</v>
      </c>
      <c r="G778" t="s">
        <v>567</v>
      </c>
      <c r="H778" t="s">
        <v>5692</v>
      </c>
      <c r="I778" t="s">
        <v>2983</v>
      </c>
      <c r="J778" t="s">
        <v>1955</v>
      </c>
      <c r="K778" t="s">
        <v>3243</v>
      </c>
      <c r="L778" t="s">
        <v>2160</v>
      </c>
      <c r="M778" t="s">
        <v>3244</v>
      </c>
      <c r="N778" t="s">
        <v>3245</v>
      </c>
      <c r="O778" t="s">
        <v>1960</v>
      </c>
      <c r="P778" t="s">
        <v>2988</v>
      </c>
      <c r="Q778" t="s">
        <v>38</v>
      </c>
      <c r="R778" t="s">
        <v>2989</v>
      </c>
      <c r="S778" s="34">
        <v>40161</v>
      </c>
      <c r="T778" s="34">
        <v>43556</v>
      </c>
      <c r="U778" t="s">
        <v>1963</v>
      </c>
      <c r="V778" s="13">
        <v>1095</v>
      </c>
      <c r="W778">
        <v>16</v>
      </c>
      <c r="X778">
        <v>0</v>
      </c>
      <c r="Y778" s="54">
        <v>0</v>
      </c>
      <c r="Z778" t="s">
        <v>2990</v>
      </c>
      <c r="AM778" t="s">
        <v>1978</v>
      </c>
      <c r="AN778" t="s">
        <v>1979</v>
      </c>
      <c r="AO778" t="s">
        <v>1980</v>
      </c>
      <c r="AP778" t="s">
        <v>2053</v>
      </c>
      <c r="AQ778" t="s">
        <v>2992</v>
      </c>
    </row>
    <row r="779" spans="1:43" ht="23.9" customHeight="1">
      <c r="A779" t="b">
        <v>0</v>
      </c>
      <c r="B779" t="s">
        <v>2980</v>
      </c>
      <c r="C779" t="s">
        <v>1951</v>
      </c>
      <c r="D779" t="s">
        <v>2981</v>
      </c>
      <c r="E779" t="s">
        <v>566</v>
      </c>
      <c r="F779" t="s">
        <v>568</v>
      </c>
      <c r="G779" t="s">
        <v>567</v>
      </c>
      <c r="H779" t="s">
        <v>5693</v>
      </c>
      <c r="I779" t="s">
        <v>2983</v>
      </c>
      <c r="J779" t="s">
        <v>1955</v>
      </c>
      <c r="K779" t="s">
        <v>2984</v>
      </c>
      <c r="L779" t="s">
        <v>2160</v>
      </c>
      <c r="M779" t="s">
        <v>2986</v>
      </c>
      <c r="N779" t="s">
        <v>2987</v>
      </c>
      <c r="O779" t="s">
        <v>1960</v>
      </c>
      <c r="P779" t="s">
        <v>2988</v>
      </c>
      <c r="Q779" t="s">
        <v>38</v>
      </c>
      <c r="R779" t="s">
        <v>2989</v>
      </c>
      <c r="S779" s="34">
        <v>40161</v>
      </c>
      <c r="T779" s="34">
        <v>43556</v>
      </c>
      <c r="U779" t="s">
        <v>1963</v>
      </c>
      <c r="V779" s="13">
        <v>1095</v>
      </c>
      <c r="W779">
        <v>5</v>
      </c>
      <c r="X779">
        <v>0</v>
      </c>
      <c r="Y779" s="54">
        <v>0</v>
      </c>
      <c r="Z779" t="s">
        <v>2990</v>
      </c>
      <c r="AM779" t="s">
        <v>1978</v>
      </c>
      <c r="AN779" t="s">
        <v>1979</v>
      </c>
      <c r="AO779" t="s">
        <v>1980</v>
      </c>
      <c r="AP779" t="s">
        <v>2053</v>
      </c>
      <c r="AQ779" t="s">
        <v>2992</v>
      </c>
    </row>
    <row r="780" spans="1:43" ht="23.9" customHeight="1">
      <c r="A780" t="b">
        <v>0</v>
      </c>
      <c r="B780" t="s">
        <v>2980</v>
      </c>
      <c r="C780" t="s">
        <v>1951</v>
      </c>
      <c r="D780" t="s">
        <v>2981</v>
      </c>
      <c r="E780" t="s">
        <v>566</v>
      </c>
      <c r="F780" t="s">
        <v>568</v>
      </c>
      <c r="G780" t="s">
        <v>567</v>
      </c>
      <c r="H780" t="s">
        <v>5694</v>
      </c>
      <c r="I780" t="s">
        <v>2983</v>
      </c>
      <c r="J780" t="s">
        <v>2175</v>
      </c>
      <c r="K780" t="s">
        <v>5695</v>
      </c>
      <c r="L780" t="s">
        <v>2160</v>
      </c>
      <c r="M780" t="s">
        <v>5016</v>
      </c>
      <c r="N780" t="s">
        <v>5017</v>
      </c>
      <c r="O780" t="s">
        <v>1960</v>
      </c>
      <c r="P780" t="s">
        <v>2988</v>
      </c>
      <c r="Q780" t="s">
        <v>38</v>
      </c>
      <c r="R780" t="s">
        <v>2989</v>
      </c>
      <c r="S780" s="34">
        <v>40161</v>
      </c>
      <c r="T780" s="34">
        <v>43556</v>
      </c>
      <c r="U780" t="s">
        <v>1963</v>
      </c>
      <c r="V780" s="13">
        <v>1095</v>
      </c>
      <c r="W780">
        <v>14</v>
      </c>
      <c r="X780">
        <v>1</v>
      </c>
      <c r="Y780" s="54">
        <v>7.1428571429999996</v>
      </c>
      <c r="Z780" t="s">
        <v>2990</v>
      </c>
      <c r="AM780" t="s">
        <v>1978</v>
      </c>
      <c r="AN780" t="s">
        <v>1979</v>
      </c>
      <c r="AO780" t="s">
        <v>1980</v>
      </c>
      <c r="AP780" t="s">
        <v>2053</v>
      </c>
      <c r="AQ780" t="s">
        <v>2992</v>
      </c>
    </row>
    <row r="781" spans="1:43" ht="23.9" customHeight="1">
      <c r="A781" t="b">
        <v>0</v>
      </c>
      <c r="B781" t="s">
        <v>2980</v>
      </c>
      <c r="C781" t="s">
        <v>1951</v>
      </c>
      <c r="D781" t="s">
        <v>2981</v>
      </c>
      <c r="E781" t="s">
        <v>566</v>
      </c>
      <c r="F781" t="s">
        <v>568</v>
      </c>
      <c r="G781" t="s">
        <v>567</v>
      </c>
      <c r="H781" t="s">
        <v>5696</v>
      </c>
      <c r="I781" t="s">
        <v>2983</v>
      </c>
      <c r="J781" t="s">
        <v>2175</v>
      </c>
      <c r="K781" t="s">
        <v>5697</v>
      </c>
      <c r="L781" t="s">
        <v>2160</v>
      </c>
      <c r="M781" t="s">
        <v>5698</v>
      </c>
      <c r="N781" t="s">
        <v>5699</v>
      </c>
      <c r="O781" t="s">
        <v>1960</v>
      </c>
      <c r="P781" t="s">
        <v>2988</v>
      </c>
      <c r="Q781" t="s">
        <v>38</v>
      </c>
      <c r="R781" t="s">
        <v>2989</v>
      </c>
      <c r="S781" s="34">
        <v>40161</v>
      </c>
      <c r="T781" s="34">
        <v>43556</v>
      </c>
      <c r="U781" t="s">
        <v>1963</v>
      </c>
      <c r="V781" s="13">
        <v>1095</v>
      </c>
      <c r="W781">
        <v>11</v>
      </c>
      <c r="X781">
        <v>1</v>
      </c>
      <c r="Y781" s="54">
        <v>9.0909090910000003</v>
      </c>
      <c r="Z781" t="s">
        <v>2990</v>
      </c>
      <c r="AM781" t="s">
        <v>1978</v>
      </c>
      <c r="AN781" t="s">
        <v>1979</v>
      </c>
      <c r="AO781" t="s">
        <v>1980</v>
      </c>
      <c r="AP781" t="s">
        <v>2053</v>
      </c>
      <c r="AQ781" t="s">
        <v>2992</v>
      </c>
    </row>
    <row r="782" spans="1:43" ht="23.9" customHeight="1">
      <c r="A782" t="b">
        <v>0</v>
      </c>
      <c r="B782" t="s">
        <v>2980</v>
      </c>
      <c r="C782" t="s">
        <v>1951</v>
      </c>
      <c r="D782" t="s">
        <v>2981</v>
      </c>
      <c r="E782" t="s">
        <v>566</v>
      </c>
      <c r="F782" t="s">
        <v>568</v>
      </c>
      <c r="G782" t="s">
        <v>567</v>
      </c>
      <c r="H782" t="s">
        <v>5700</v>
      </c>
      <c r="I782" t="s">
        <v>2983</v>
      </c>
      <c r="J782" t="s">
        <v>1955</v>
      </c>
      <c r="K782" t="s">
        <v>5701</v>
      </c>
      <c r="L782" t="s">
        <v>2160</v>
      </c>
      <c r="M782" t="s">
        <v>5702</v>
      </c>
      <c r="N782" t="s">
        <v>5703</v>
      </c>
      <c r="O782" t="s">
        <v>1960</v>
      </c>
      <c r="P782" t="s">
        <v>2988</v>
      </c>
      <c r="Q782" t="s">
        <v>38</v>
      </c>
      <c r="R782" t="s">
        <v>2989</v>
      </c>
      <c r="S782" s="34">
        <v>40161</v>
      </c>
      <c r="T782" s="34">
        <v>43556</v>
      </c>
      <c r="U782" t="s">
        <v>1963</v>
      </c>
      <c r="V782" s="13">
        <v>1095</v>
      </c>
      <c r="W782">
        <v>32</v>
      </c>
      <c r="X782">
        <v>1</v>
      </c>
      <c r="Y782" s="54">
        <v>3.125</v>
      </c>
      <c r="Z782" t="s">
        <v>2990</v>
      </c>
      <c r="AM782" t="s">
        <v>1978</v>
      </c>
      <c r="AN782" t="s">
        <v>1979</v>
      </c>
      <c r="AO782" t="s">
        <v>1980</v>
      </c>
      <c r="AP782" t="s">
        <v>2053</v>
      </c>
      <c r="AQ782" t="s">
        <v>2992</v>
      </c>
    </row>
    <row r="783" spans="1:43" ht="23.9" customHeight="1">
      <c r="A783" t="b">
        <v>1</v>
      </c>
      <c r="B783" t="s">
        <v>3655</v>
      </c>
      <c r="C783" t="s">
        <v>1951</v>
      </c>
      <c r="D783" t="s">
        <v>3656</v>
      </c>
      <c r="E783" t="s">
        <v>830</v>
      </c>
      <c r="F783" t="s">
        <v>832</v>
      </c>
      <c r="G783" t="s">
        <v>831</v>
      </c>
      <c r="H783" t="s">
        <v>5704</v>
      </c>
      <c r="I783" t="s">
        <v>2215</v>
      </c>
      <c r="J783" t="s">
        <v>2175</v>
      </c>
      <c r="K783" t="s">
        <v>5705</v>
      </c>
      <c r="L783" t="s">
        <v>2025</v>
      </c>
      <c r="M783" t="s">
        <v>5706</v>
      </c>
      <c r="N783" t="s">
        <v>5707</v>
      </c>
      <c r="O783" t="s">
        <v>2220</v>
      </c>
      <c r="P783" t="s">
        <v>3661</v>
      </c>
      <c r="Q783" t="s">
        <v>38</v>
      </c>
      <c r="R783" t="s">
        <v>3662</v>
      </c>
      <c r="S783" s="34">
        <v>42275</v>
      </c>
      <c r="T783" s="34">
        <v>43552</v>
      </c>
      <c r="U783" t="s">
        <v>2223</v>
      </c>
      <c r="V783" s="13">
        <v>0</v>
      </c>
      <c r="W783">
        <v>60</v>
      </c>
      <c r="X783">
        <v>3</v>
      </c>
      <c r="Y783" s="54">
        <v>5</v>
      </c>
      <c r="AA783" t="s">
        <v>3663</v>
      </c>
      <c r="AM783" t="s">
        <v>1978</v>
      </c>
      <c r="AN783" t="s">
        <v>2007</v>
      </c>
      <c r="AO783" t="s">
        <v>2008</v>
      </c>
      <c r="AP783" t="s">
        <v>2053</v>
      </c>
      <c r="AQ783" t="s">
        <v>3664</v>
      </c>
    </row>
    <row r="784" spans="1:43" ht="23.9" customHeight="1">
      <c r="A784" t="b">
        <v>1</v>
      </c>
      <c r="B784" t="s">
        <v>3020</v>
      </c>
      <c r="C784" t="s">
        <v>1951</v>
      </c>
      <c r="D784" t="s">
        <v>3021</v>
      </c>
      <c r="E784" t="s">
        <v>658</v>
      </c>
      <c r="F784" t="s">
        <v>660</v>
      </c>
      <c r="G784" t="s">
        <v>659</v>
      </c>
      <c r="H784" t="s">
        <v>5708</v>
      </c>
      <c r="I784" t="s">
        <v>3023</v>
      </c>
      <c r="J784" t="s">
        <v>2175</v>
      </c>
      <c r="K784" t="s">
        <v>5709</v>
      </c>
      <c r="L784" t="s">
        <v>3025</v>
      </c>
      <c r="M784" t="s">
        <v>5710</v>
      </c>
      <c r="N784" t="s">
        <v>3027</v>
      </c>
      <c r="O784" t="s">
        <v>1960</v>
      </c>
      <c r="P784" t="s">
        <v>5711</v>
      </c>
      <c r="Q784" t="s">
        <v>38</v>
      </c>
      <c r="R784" t="s">
        <v>3029</v>
      </c>
      <c r="S784" s="34">
        <v>41153</v>
      </c>
      <c r="T784" s="34">
        <v>41974</v>
      </c>
      <c r="U784" t="s">
        <v>1963</v>
      </c>
      <c r="V784" s="13">
        <v>1</v>
      </c>
      <c r="W784">
        <v>20</v>
      </c>
      <c r="X784">
        <v>1</v>
      </c>
      <c r="Y784" s="54">
        <v>5</v>
      </c>
      <c r="Z784" t="s">
        <v>3030</v>
      </c>
      <c r="AM784" t="s">
        <v>1978</v>
      </c>
      <c r="AN784" t="s">
        <v>1979</v>
      </c>
      <c r="AO784" t="s">
        <v>1980</v>
      </c>
      <c r="AP784" t="s">
        <v>2053</v>
      </c>
      <c r="AQ784" t="s">
        <v>3031</v>
      </c>
    </row>
    <row r="785" spans="1:43" ht="23.9" customHeight="1">
      <c r="A785" t="b">
        <v>0</v>
      </c>
      <c r="B785" t="s">
        <v>5712</v>
      </c>
      <c r="C785" t="s">
        <v>1951</v>
      </c>
      <c r="D785" t="s">
        <v>5713</v>
      </c>
      <c r="E785" t="s">
        <v>1115</v>
      </c>
      <c r="F785" t="s">
        <v>1117</v>
      </c>
      <c r="G785" t="s">
        <v>1116</v>
      </c>
      <c r="H785" t="s">
        <v>5714</v>
      </c>
      <c r="I785" t="s">
        <v>5715</v>
      </c>
      <c r="J785" t="s">
        <v>2175</v>
      </c>
      <c r="K785" t="s">
        <v>5716</v>
      </c>
      <c r="L785" t="s">
        <v>5717</v>
      </c>
      <c r="M785" t="s">
        <v>5718</v>
      </c>
      <c r="N785" t="s">
        <v>5719</v>
      </c>
      <c r="O785" t="s">
        <v>2112</v>
      </c>
      <c r="P785" t="s">
        <v>5720</v>
      </c>
      <c r="Q785" t="s">
        <v>5721</v>
      </c>
      <c r="R785" t="s">
        <v>5722</v>
      </c>
      <c r="S785" s="34">
        <v>42422</v>
      </c>
      <c r="T785" s="34">
        <v>42593</v>
      </c>
      <c r="U785" t="s">
        <v>1963</v>
      </c>
      <c r="V785" s="13">
        <v>4</v>
      </c>
      <c r="W785">
        <v>20</v>
      </c>
      <c r="X785">
        <v>1</v>
      </c>
      <c r="Y785" s="54">
        <v>5</v>
      </c>
      <c r="Z785" t="s">
        <v>5723</v>
      </c>
      <c r="AD785" t="s">
        <v>41</v>
      </c>
      <c r="AG785">
        <v>1</v>
      </c>
      <c r="AH785">
        <v>1</v>
      </c>
      <c r="AI785">
        <v>100</v>
      </c>
      <c r="AJ785" t="s">
        <v>5724</v>
      </c>
      <c r="AM785" t="s">
        <v>1978</v>
      </c>
      <c r="AN785" t="s">
        <v>2007</v>
      </c>
      <c r="AO785" t="s">
        <v>2008</v>
      </c>
      <c r="AP785" t="s">
        <v>2009</v>
      </c>
      <c r="AQ785" t="s">
        <v>5725</v>
      </c>
    </row>
    <row r="786" spans="1:43" ht="23.9" customHeight="1">
      <c r="A786" t="b">
        <v>1</v>
      </c>
      <c r="B786" t="s">
        <v>5726</v>
      </c>
      <c r="C786" t="s">
        <v>1951</v>
      </c>
      <c r="D786" t="s">
        <v>5727</v>
      </c>
      <c r="E786" t="s">
        <v>814</v>
      </c>
      <c r="F786" t="s">
        <v>816</v>
      </c>
      <c r="G786" t="s">
        <v>815</v>
      </c>
      <c r="H786" t="s">
        <v>5728</v>
      </c>
      <c r="I786" t="s">
        <v>2036</v>
      </c>
      <c r="J786" t="s">
        <v>2175</v>
      </c>
      <c r="K786" t="s">
        <v>5729</v>
      </c>
      <c r="L786" t="s">
        <v>5730</v>
      </c>
      <c r="M786" t="s">
        <v>5731</v>
      </c>
      <c r="N786" t="s">
        <v>5732</v>
      </c>
      <c r="O786" t="s">
        <v>1974</v>
      </c>
      <c r="P786" t="s">
        <v>2028</v>
      </c>
      <c r="Q786" t="s">
        <v>38</v>
      </c>
      <c r="R786" t="s">
        <v>5733</v>
      </c>
      <c r="S786" s="34">
        <v>41122</v>
      </c>
      <c r="T786" s="34">
        <v>41791</v>
      </c>
      <c r="U786" t="s">
        <v>1977</v>
      </c>
      <c r="V786" s="13">
        <v>0</v>
      </c>
      <c r="W786">
        <v>166</v>
      </c>
      <c r="X786">
        <v>7</v>
      </c>
      <c r="Y786" s="54">
        <v>4.8</v>
      </c>
      <c r="AA786" t="s">
        <v>3044</v>
      </c>
      <c r="AD786" t="s">
        <v>30</v>
      </c>
      <c r="AM786" t="s">
        <v>1978</v>
      </c>
      <c r="AN786" t="s">
        <v>1979</v>
      </c>
      <c r="AO786" t="s">
        <v>1980</v>
      </c>
      <c r="AP786" t="s">
        <v>2053</v>
      </c>
      <c r="AQ786" t="s">
        <v>5734</v>
      </c>
    </row>
    <row r="787" spans="1:43" ht="23.9" customHeight="1">
      <c r="A787" t="b">
        <v>0</v>
      </c>
      <c r="B787" t="s">
        <v>4934</v>
      </c>
      <c r="C787" t="s">
        <v>1951</v>
      </c>
      <c r="D787" t="s">
        <v>4935</v>
      </c>
      <c r="E787" t="s">
        <v>170</v>
      </c>
      <c r="F787" t="s">
        <v>172</v>
      </c>
      <c r="G787" t="s">
        <v>171</v>
      </c>
      <c r="H787" t="s">
        <v>5735</v>
      </c>
      <c r="I787" t="s">
        <v>2557</v>
      </c>
      <c r="J787" t="s">
        <v>2175</v>
      </c>
      <c r="K787" t="s">
        <v>2558</v>
      </c>
      <c r="L787" t="s">
        <v>4937</v>
      </c>
      <c r="M787" t="s">
        <v>5736</v>
      </c>
      <c r="N787" t="s">
        <v>4939</v>
      </c>
      <c r="O787" t="s">
        <v>1960</v>
      </c>
      <c r="P787" t="s">
        <v>2942</v>
      </c>
      <c r="Q787" t="s">
        <v>38</v>
      </c>
      <c r="R787" t="s">
        <v>4940</v>
      </c>
      <c r="S787" s="34">
        <v>41661</v>
      </c>
      <c r="T787" s="34">
        <v>43476</v>
      </c>
      <c r="U787" t="s">
        <v>1963</v>
      </c>
      <c r="V787" s="13">
        <v>0</v>
      </c>
      <c r="W787">
        <v>504</v>
      </c>
      <c r="X787">
        <v>24</v>
      </c>
      <c r="Y787" s="54">
        <v>4.8</v>
      </c>
      <c r="AM787" t="s">
        <v>1978</v>
      </c>
      <c r="AO787" t="s">
        <v>1980</v>
      </c>
      <c r="AQ787" t="s">
        <v>4941</v>
      </c>
    </row>
    <row r="788" spans="1:43" ht="23.9" customHeight="1">
      <c r="A788" t="b">
        <v>0</v>
      </c>
      <c r="B788" t="s">
        <v>5737</v>
      </c>
      <c r="C788" t="s">
        <v>1951</v>
      </c>
      <c r="D788" t="s">
        <v>5738</v>
      </c>
      <c r="E788" t="s">
        <v>170</v>
      </c>
      <c r="F788" t="s">
        <v>172</v>
      </c>
      <c r="G788" t="s">
        <v>171</v>
      </c>
      <c r="H788" t="s">
        <v>5739</v>
      </c>
      <c r="I788" t="s">
        <v>2557</v>
      </c>
      <c r="J788" t="s">
        <v>2175</v>
      </c>
      <c r="K788" t="s">
        <v>5740</v>
      </c>
      <c r="L788" t="s">
        <v>3389</v>
      </c>
      <c r="M788" t="s">
        <v>5741</v>
      </c>
      <c r="N788" t="s">
        <v>5742</v>
      </c>
      <c r="O788" t="s">
        <v>1960</v>
      </c>
      <c r="P788" t="s">
        <v>5743</v>
      </c>
      <c r="Q788" t="s">
        <v>5744</v>
      </c>
      <c r="R788" t="s">
        <v>5745</v>
      </c>
      <c r="S788" s="34">
        <v>42110</v>
      </c>
      <c r="T788" s="34">
        <v>44214</v>
      </c>
      <c r="U788" t="s">
        <v>1963</v>
      </c>
      <c r="V788" s="13">
        <v>0</v>
      </c>
      <c r="W788">
        <v>84</v>
      </c>
      <c r="X788">
        <v>4</v>
      </c>
      <c r="Y788" s="54">
        <v>4.8</v>
      </c>
      <c r="AM788" t="s">
        <v>1978</v>
      </c>
      <c r="AN788" t="s">
        <v>2007</v>
      </c>
      <c r="AO788" t="s">
        <v>1980</v>
      </c>
      <c r="AP788" t="s">
        <v>2042</v>
      </c>
      <c r="AQ788" t="s">
        <v>5746</v>
      </c>
    </row>
    <row r="789" spans="1:43" ht="23.9" customHeight="1">
      <c r="A789" t="b">
        <v>1</v>
      </c>
      <c r="B789" t="s">
        <v>5747</v>
      </c>
      <c r="C789" t="s">
        <v>1951</v>
      </c>
      <c r="D789" t="s">
        <v>5748</v>
      </c>
      <c r="E789" t="s">
        <v>433</v>
      </c>
      <c r="F789" t="s">
        <v>435</v>
      </c>
      <c r="G789" t="s">
        <v>434</v>
      </c>
      <c r="H789" t="s">
        <v>5749</v>
      </c>
      <c r="I789" t="s">
        <v>3620</v>
      </c>
      <c r="J789" t="s">
        <v>2175</v>
      </c>
      <c r="K789" t="s">
        <v>2176</v>
      </c>
      <c r="L789" t="s">
        <v>5750</v>
      </c>
      <c r="M789" t="s">
        <v>5751</v>
      </c>
      <c r="N789" t="s">
        <v>5752</v>
      </c>
      <c r="O789" t="s">
        <v>1974</v>
      </c>
      <c r="P789" t="s">
        <v>2363</v>
      </c>
      <c r="Q789" t="s">
        <v>5753</v>
      </c>
      <c r="R789" t="s">
        <v>5754</v>
      </c>
      <c r="S789" s="34">
        <v>42396</v>
      </c>
      <c r="T789" s="34">
        <v>43103</v>
      </c>
      <c r="U789" t="s">
        <v>1977</v>
      </c>
      <c r="V789" s="13">
        <v>0</v>
      </c>
      <c r="W789">
        <v>21</v>
      </c>
      <c r="X789">
        <v>1</v>
      </c>
      <c r="Y789" s="54">
        <v>4.8</v>
      </c>
      <c r="AA789" t="s">
        <v>5755</v>
      </c>
      <c r="AJ789" t="s">
        <v>5756</v>
      </c>
      <c r="AM789" t="s">
        <v>1978</v>
      </c>
      <c r="AN789" t="s">
        <v>2007</v>
      </c>
      <c r="AO789" t="s">
        <v>2008</v>
      </c>
      <c r="AP789" t="s">
        <v>2009</v>
      </c>
      <c r="AQ789" t="s">
        <v>5757</v>
      </c>
    </row>
    <row r="790" spans="1:43" ht="23.9" customHeight="1">
      <c r="A790" t="b">
        <v>0</v>
      </c>
      <c r="B790" t="s">
        <v>2980</v>
      </c>
      <c r="C790" t="s">
        <v>1951</v>
      </c>
      <c r="D790" t="s">
        <v>2981</v>
      </c>
      <c r="E790" t="s">
        <v>1244</v>
      </c>
      <c r="F790" t="s">
        <v>1246</v>
      </c>
      <c r="G790" t="s">
        <v>1245</v>
      </c>
      <c r="H790" t="s">
        <v>5758</v>
      </c>
      <c r="I790" t="s">
        <v>3008</v>
      </c>
      <c r="J790" t="s">
        <v>1955</v>
      </c>
      <c r="K790" t="s">
        <v>4812</v>
      </c>
      <c r="L790" t="s">
        <v>2160</v>
      </c>
      <c r="M790" t="s">
        <v>4813</v>
      </c>
      <c r="N790" t="s">
        <v>4814</v>
      </c>
      <c r="O790" t="s">
        <v>1960</v>
      </c>
      <c r="P790" t="s">
        <v>2988</v>
      </c>
      <c r="Q790" t="s">
        <v>38</v>
      </c>
      <c r="R790" t="s">
        <v>2989</v>
      </c>
      <c r="S790" s="34">
        <v>40161</v>
      </c>
      <c r="T790" s="34">
        <v>43556</v>
      </c>
      <c r="U790" t="s">
        <v>1963</v>
      </c>
      <c r="V790" s="13">
        <v>1095</v>
      </c>
      <c r="W790">
        <v>13</v>
      </c>
      <c r="X790">
        <v>6</v>
      </c>
      <c r="Y790" s="54">
        <v>46.15384615</v>
      </c>
      <c r="Z790" t="s">
        <v>2990</v>
      </c>
      <c r="AM790" t="s">
        <v>1978</v>
      </c>
      <c r="AN790" t="s">
        <v>1979</v>
      </c>
      <c r="AO790" t="s">
        <v>1980</v>
      </c>
      <c r="AP790" t="s">
        <v>2053</v>
      </c>
      <c r="AQ790" t="s">
        <v>2992</v>
      </c>
    </row>
    <row r="791" spans="1:43" ht="23.9" customHeight="1">
      <c r="A791" t="b">
        <v>0</v>
      </c>
      <c r="B791" t="s">
        <v>2980</v>
      </c>
      <c r="C791" t="s">
        <v>1951</v>
      </c>
      <c r="D791" t="s">
        <v>2981</v>
      </c>
      <c r="E791" t="s">
        <v>1244</v>
      </c>
      <c r="F791" t="s">
        <v>1246</v>
      </c>
      <c r="G791" t="s">
        <v>1245</v>
      </c>
      <c r="H791" t="s">
        <v>5759</v>
      </c>
      <c r="I791" t="s">
        <v>3008</v>
      </c>
      <c r="J791" t="s">
        <v>1955</v>
      </c>
      <c r="K791" t="s">
        <v>5200</v>
      </c>
      <c r="L791" t="s">
        <v>2160</v>
      </c>
      <c r="M791" t="s">
        <v>5201</v>
      </c>
      <c r="N791" t="s">
        <v>5202</v>
      </c>
      <c r="O791" t="s">
        <v>1960</v>
      </c>
      <c r="P791" t="s">
        <v>2988</v>
      </c>
      <c r="Q791" t="s">
        <v>38</v>
      </c>
      <c r="R791" t="s">
        <v>2989</v>
      </c>
      <c r="S791" s="34">
        <v>40161</v>
      </c>
      <c r="T791" s="34">
        <v>43556</v>
      </c>
      <c r="U791" t="s">
        <v>1963</v>
      </c>
      <c r="V791" s="13">
        <v>1095</v>
      </c>
      <c r="W791">
        <v>17</v>
      </c>
      <c r="X791">
        <v>10</v>
      </c>
      <c r="Y791" s="54">
        <v>58.823529409999999</v>
      </c>
      <c r="Z791" t="s">
        <v>2990</v>
      </c>
      <c r="AM791" t="s">
        <v>1978</v>
      </c>
      <c r="AN791" t="s">
        <v>1979</v>
      </c>
      <c r="AO791" t="s">
        <v>1980</v>
      </c>
      <c r="AP791" t="s">
        <v>2053</v>
      </c>
      <c r="AQ791" t="s">
        <v>2992</v>
      </c>
    </row>
    <row r="792" spans="1:43" ht="23.9" customHeight="1">
      <c r="A792" t="b">
        <v>0</v>
      </c>
      <c r="B792" t="s">
        <v>2980</v>
      </c>
      <c r="C792" t="s">
        <v>1951</v>
      </c>
      <c r="D792" t="s">
        <v>2981</v>
      </c>
      <c r="E792" t="s">
        <v>1244</v>
      </c>
      <c r="F792" t="s">
        <v>1246</v>
      </c>
      <c r="G792" t="s">
        <v>1245</v>
      </c>
      <c r="H792" t="s">
        <v>5760</v>
      </c>
      <c r="I792" t="s">
        <v>3008</v>
      </c>
      <c r="J792" t="s">
        <v>1955</v>
      </c>
      <c r="K792" t="s">
        <v>3243</v>
      </c>
      <c r="L792" t="s">
        <v>2160</v>
      </c>
      <c r="M792" t="s">
        <v>3244</v>
      </c>
      <c r="N792" t="s">
        <v>3245</v>
      </c>
      <c r="O792" t="s">
        <v>1960</v>
      </c>
      <c r="P792" t="s">
        <v>2988</v>
      </c>
      <c r="Q792" t="s">
        <v>38</v>
      </c>
      <c r="R792" t="s">
        <v>2989</v>
      </c>
      <c r="S792" s="34">
        <v>40161</v>
      </c>
      <c r="T792" s="34">
        <v>43556</v>
      </c>
      <c r="U792" t="s">
        <v>1963</v>
      </c>
      <c r="V792" s="13">
        <v>1095</v>
      </c>
      <c r="W792">
        <v>16</v>
      </c>
      <c r="X792">
        <v>4</v>
      </c>
      <c r="Y792" s="54">
        <v>25</v>
      </c>
      <c r="Z792" t="s">
        <v>2990</v>
      </c>
      <c r="AM792" t="s">
        <v>1978</v>
      </c>
      <c r="AN792" t="s">
        <v>1979</v>
      </c>
      <c r="AO792" t="s">
        <v>1980</v>
      </c>
      <c r="AP792" t="s">
        <v>2053</v>
      </c>
      <c r="AQ792" t="s">
        <v>2992</v>
      </c>
    </row>
    <row r="793" spans="1:43" ht="23.9" customHeight="1">
      <c r="A793" t="b">
        <v>0</v>
      </c>
      <c r="B793" t="s">
        <v>2980</v>
      </c>
      <c r="C793" t="s">
        <v>1951</v>
      </c>
      <c r="D793" t="s">
        <v>2981</v>
      </c>
      <c r="E793" t="s">
        <v>1244</v>
      </c>
      <c r="F793" t="s">
        <v>1246</v>
      </c>
      <c r="G793" t="s">
        <v>1245</v>
      </c>
      <c r="H793" t="s">
        <v>5761</v>
      </c>
      <c r="I793" t="s">
        <v>3008</v>
      </c>
      <c r="J793" t="s">
        <v>1955</v>
      </c>
      <c r="K793" t="s">
        <v>2984</v>
      </c>
      <c r="L793" t="s">
        <v>2160</v>
      </c>
      <c r="M793" t="s">
        <v>2986</v>
      </c>
      <c r="N793" t="s">
        <v>2987</v>
      </c>
      <c r="O793" t="s">
        <v>1960</v>
      </c>
      <c r="P793" t="s">
        <v>2988</v>
      </c>
      <c r="Q793" t="s">
        <v>38</v>
      </c>
      <c r="R793" t="s">
        <v>2989</v>
      </c>
      <c r="S793" s="34">
        <v>40161</v>
      </c>
      <c r="T793" s="34">
        <v>43556</v>
      </c>
      <c r="U793" t="s">
        <v>1963</v>
      </c>
      <c r="V793" s="13">
        <v>1095</v>
      </c>
      <c r="W793">
        <v>5</v>
      </c>
      <c r="X793">
        <v>0</v>
      </c>
      <c r="Y793" s="54">
        <v>0</v>
      </c>
      <c r="Z793" t="s">
        <v>2990</v>
      </c>
      <c r="AM793" t="s">
        <v>1978</v>
      </c>
      <c r="AN793" t="s">
        <v>1979</v>
      </c>
      <c r="AO793" t="s">
        <v>1980</v>
      </c>
      <c r="AP793" t="s">
        <v>2053</v>
      </c>
      <c r="AQ793" t="s">
        <v>2992</v>
      </c>
    </row>
    <row r="794" spans="1:43" ht="23.9" customHeight="1">
      <c r="A794" t="b">
        <v>0</v>
      </c>
      <c r="B794" t="s">
        <v>2980</v>
      </c>
      <c r="C794" t="s">
        <v>1951</v>
      </c>
      <c r="D794" t="s">
        <v>2981</v>
      </c>
      <c r="E794" t="s">
        <v>1244</v>
      </c>
      <c r="F794" t="s">
        <v>1246</v>
      </c>
      <c r="G794" t="s">
        <v>1245</v>
      </c>
      <c r="H794" t="s">
        <v>5762</v>
      </c>
      <c r="I794" t="s">
        <v>3008</v>
      </c>
      <c r="J794" t="s">
        <v>1955</v>
      </c>
      <c r="K794" t="s">
        <v>5015</v>
      </c>
      <c r="L794" t="s">
        <v>2160</v>
      </c>
      <c r="M794" t="s">
        <v>5016</v>
      </c>
      <c r="N794" t="s">
        <v>5017</v>
      </c>
      <c r="O794" t="s">
        <v>1960</v>
      </c>
      <c r="P794" t="s">
        <v>2988</v>
      </c>
      <c r="Q794" t="s">
        <v>38</v>
      </c>
      <c r="R794" t="s">
        <v>2989</v>
      </c>
      <c r="S794" s="34">
        <v>40161</v>
      </c>
      <c r="T794" s="34">
        <v>43556</v>
      </c>
      <c r="U794" t="s">
        <v>1963</v>
      </c>
      <c r="V794" s="13">
        <v>1095</v>
      </c>
      <c r="W794">
        <v>15</v>
      </c>
      <c r="X794">
        <v>4</v>
      </c>
      <c r="Y794" s="54">
        <v>26.666666670000001</v>
      </c>
      <c r="Z794" t="s">
        <v>2990</v>
      </c>
      <c r="AM794" t="s">
        <v>1978</v>
      </c>
      <c r="AN794" t="s">
        <v>1979</v>
      </c>
      <c r="AO794" t="s">
        <v>1980</v>
      </c>
      <c r="AP794" t="s">
        <v>2053</v>
      </c>
      <c r="AQ794" t="s">
        <v>2992</v>
      </c>
    </row>
    <row r="795" spans="1:43" ht="23.9" customHeight="1">
      <c r="A795" t="b">
        <v>0</v>
      </c>
      <c r="B795" t="s">
        <v>2980</v>
      </c>
      <c r="C795" t="s">
        <v>1951</v>
      </c>
      <c r="D795" t="s">
        <v>2981</v>
      </c>
      <c r="E795" t="s">
        <v>1244</v>
      </c>
      <c r="F795" t="s">
        <v>1246</v>
      </c>
      <c r="G795" t="s">
        <v>1245</v>
      </c>
      <c r="H795" t="s">
        <v>5763</v>
      </c>
      <c r="I795" t="s">
        <v>3008</v>
      </c>
      <c r="J795" t="s">
        <v>1955</v>
      </c>
      <c r="K795" t="s">
        <v>5764</v>
      </c>
      <c r="L795" t="s">
        <v>2160</v>
      </c>
      <c r="M795" t="s">
        <v>5698</v>
      </c>
      <c r="N795" t="s">
        <v>5699</v>
      </c>
      <c r="O795" t="s">
        <v>1960</v>
      </c>
      <c r="P795" t="s">
        <v>2988</v>
      </c>
      <c r="Q795" t="s">
        <v>38</v>
      </c>
      <c r="R795" t="s">
        <v>2989</v>
      </c>
      <c r="S795" s="34">
        <v>40161</v>
      </c>
      <c r="T795" s="34">
        <v>43556</v>
      </c>
      <c r="U795" t="s">
        <v>1963</v>
      </c>
      <c r="V795" s="13">
        <v>1095</v>
      </c>
      <c r="W795">
        <v>12</v>
      </c>
      <c r="X795">
        <v>1</v>
      </c>
      <c r="Y795" s="54">
        <v>8.3333333330000006</v>
      </c>
      <c r="Z795" t="s">
        <v>2990</v>
      </c>
      <c r="AM795" t="s">
        <v>1978</v>
      </c>
      <c r="AN795" t="s">
        <v>1979</v>
      </c>
      <c r="AO795" t="s">
        <v>1980</v>
      </c>
      <c r="AP795" t="s">
        <v>2053</v>
      </c>
      <c r="AQ795" t="s">
        <v>2992</v>
      </c>
    </row>
    <row r="796" spans="1:43" ht="23.9" customHeight="1">
      <c r="A796" t="b">
        <v>0</v>
      </c>
      <c r="B796" t="s">
        <v>2980</v>
      </c>
      <c r="C796" t="s">
        <v>1951</v>
      </c>
      <c r="D796" t="s">
        <v>2981</v>
      </c>
      <c r="E796" t="s">
        <v>1244</v>
      </c>
      <c r="F796" t="s">
        <v>1246</v>
      </c>
      <c r="G796" t="s">
        <v>1245</v>
      </c>
      <c r="H796" t="s">
        <v>5765</v>
      </c>
      <c r="I796" t="s">
        <v>3008</v>
      </c>
      <c r="J796" t="s">
        <v>1955</v>
      </c>
      <c r="K796" t="s">
        <v>5701</v>
      </c>
      <c r="L796" t="s">
        <v>2160</v>
      </c>
      <c r="M796" t="s">
        <v>5702</v>
      </c>
      <c r="N796" t="s">
        <v>5703</v>
      </c>
      <c r="O796" t="s">
        <v>1960</v>
      </c>
      <c r="P796" t="s">
        <v>2988</v>
      </c>
      <c r="Q796" t="s">
        <v>38</v>
      </c>
      <c r="R796" t="s">
        <v>2989</v>
      </c>
      <c r="S796" s="34">
        <v>40161</v>
      </c>
      <c r="T796" s="34">
        <v>43556</v>
      </c>
      <c r="U796" t="s">
        <v>1963</v>
      </c>
      <c r="V796" s="13">
        <v>1095</v>
      </c>
      <c r="W796">
        <v>35</v>
      </c>
      <c r="X796">
        <v>10</v>
      </c>
      <c r="Y796" s="54">
        <v>28.571428569999998</v>
      </c>
      <c r="Z796" t="s">
        <v>2990</v>
      </c>
      <c r="AM796" t="s">
        <v>1978</v>
      </c>
      <c r="AN796" t="s">
        <v>1979</v>
      </c>
      <c r="AO796" t="s">
        <v>1980</v>
      </c>
      <c r="AP796" t="s">
        <v>2053</v>
      </c>
      <c r="AQ796" t="s">
        <v>2992</v>
      </c>
    </row>
    <row r="797" spans="1:43" ht="23.9" customHeight="1">
      <c r="A797" t="b">
        <v>1</v>
      </c>
      <c r="B797" t="s">
        <v>5766</v>
      </c>
      <c r="C797" t="s">
        <v>1951</v>
      </c>
      <c r="D797" t="s">
        <v>5767</v>
      </c>
      <c r="E797" t="s">
        <v>705</v>
      </c>
      <c r="F797" t="s">
        <v>707</v>
      </c>
      <c r="G797" t="s">
        <v>706</v>
      </c>
      <c r="H797" t="s">
        <v>5768</v>
      </c>
      <c r="I797" t="s">
        <v>2757</v>
      </c>
      <c r="J797" t="s">
        <v>1955</v>
      </c>
      <c r="K797" t="s">
        <v>4266</v>
      </c>
      <c r="L797" t="s">
        <v>2160</v>
      </c>
      <c r="M797" t="s">
        <v>5769</v>
      </c>
      <c r="N797" t="s">
        <v>5770</v>
      </c>
      <c r="O797" t="s">
        <v>1960</v>
      </c>
      <c r="P797" t="s">
        <v>5771</v>
      </c>
      <c r="Q797" t="s">
        <v>38</v>
      </c>
      <c r="R797" t="s">
        <v>5772</v>
      </c>
      <c r="S797" s="34">
        <v>40224</v>
      </c>
      <c r="T797" s="34">
        <v>41337</v>
      </c>
      <c r="U797" t="s">
        <v>1963</v>
      </c>
      <c r="V797" s="13">
        <v>1095</v>
      </c>
      <c r="W797">
        <v>7</v>
      </c>
      <c r="X797">
        <v>5</v>
      </c>
      <c r="Y797" s="54">
        <v>71.400000000000006</v>
      </c>
      <c r="Z797" t="s">
        <v>5773</v>
      </c>
      <c r="AA797" t="s">
        <v>5774</v>
      </c>
      <c r="AM797" t="s">
        <v>1978</v>
      </c>
      <c r="AN797" t="s">
        <v>1979</v>
      </c>
      <c r="AO797" t="s">
        <v>1980</v>
      </c>
      <c r="AQ797" t="s">
        <v>5775</v>
      </c>
    </row>
    <row r="798" spans="1:43" ht="23.9" customHeight="1">
      <c r="A798" t="b">
        <v>1</v>
      </c>
      <c r="B798" t="s">
        <v>5766</v>
      </c>
      <c r="C798" t="s">
        <v>1951</v>
      </c>
      <c r="D798" t="s">
        <v>5767</v>
      </c>
      <c r="E798" t="s">
        <v>705</v>
      </c>
      <c r="F798" t="s">
        <v>707</v>
      </c>
      <c r="G798" t="s">
        <v>706</v>
      </c>
      <c r="H798" t="s">
        <v>5776</v>
      </c>
      <c r="I798" t="s">
        <v>2757</v>
      </c>
      <c r="J798" t="s">
        <v>1955</v>
      </c>
      <c r="K798" t="s">
        <v>4270</v>
      </c>
      <c r="L798" t="s">
        <v>2160</v>
      </c>
      <c r="M798" t="s">
        <v>5777</v>
      </c>
      <c r="N798" t="s">
        <v>5778</v>
      </c>
      <c r="O798" t="s">
        <v>1960</v>
      </c>
      <c r="P798" t="s">
        <v>5771</v>
      </c>
      <c r="Q798" t="s">
        <v>38</v>
      </c>
      <c r="R798" t="s">
        <v>5772</v>
      </c>
      <c r="S798" s="34">
        <v>40224</v>
      </c>
      <c r="T798" s="34">
        <v>41337</v>
      </c>
      <c r="U798" t="s">
        <v>1963</v>
      </c>
      <c r="V798" s="13">
        <v>1095</v>
      </c>
      <c r="W798">
        <v>6</v>
      </c>
      <c r="X798">
        <v>4</v>
      </c>
      <c r="Y798" s="54">
        <v>66.7</v>
      </c>
      <c r="Z798" t="s">
        <v>5773</v>
      </c>
      <c r="AA798" t="s">
        <v>5774</v>
      </c>
      <c r="AM798" t="s">
        <v>1978</v>
      </c>
      <c r="AN798" t="s">
        <v>1979</v>
      </c>
      <c r="AO798" t="s">
        <v>1980</v>
      </c>
      <c r="AQ798" t="s">
        <v>5775</v>
      </c>
    </row>
    <row r="799" spans="1:43" ht="23.9" customHeight="1">
      <c r="A799" t="b">
        <v>1</v>
      </c>
      <c r="B799" t="s">
        <v>5766</v>
      </c>
      <c r="C799" t="s">
        <v>1951</v>
      </c>
      <c r="D799" t="s">
        <v>5767</v>
      </c>
      <c r="E799" t="s">
        <v>705</v>
      </c>
      <c r="F799" t="s">
        <v>707</v>
      </c>
      <c r="G799" t="s">
        <v>706</v>
      </c>
      <c r="H799" t="s">
        <v>5779</v>
      </c>
      <c r="I799" t="s">
        <v>2757</v>
      </c>
      <c r="J799" t="s">
        <v>1955</v>
      </c>
      <c r="K799" t="s">
        <v>4274</v>
      </c>
      <c r="L799" t="s">
        <v>2160</v>
      </c>
      <c r="M799" t="s">
        <v>5780</v>
      </c>
      <c r="N799" t="s">
        <v>5781</v>
      </c>
      <c r="O799" t="s">
        <v>1960</v>
      </c>
      <c r="P799" t="s">
        <v>5771</v>
      </c>
      <c r="Q799" t="s">
        <v>38</v>
      </c>
      <c r="R799" t="s">
        <v>5772</v>
      </c>
      <c r="S799" s="34">
        <v>40224</v>
      </c>
      <c r="T799" s="34">
        <v>41337</v>
      </c>
      <c r="U799" t="s">
        <v>1963</v>
      </c>
      <c r="V799" s="13">
        <v>1095</v>
      </c>
      <c r="W799">
        <v>6</v>
      </c>
      <c r="X799">
        <v>5</v>
      </c>
      <c r="Y799" s="54">
        <v>83.3</v>
      </c>
      <c r="Z799" t="s">
        <v>5773</v>
      </c>
      <c r="AA799" t="s">
        <v>5774</v>
      </c>
      <c r="AM799" t="s">
        <v>1978</v>
      </c>
      <c r="AN799" t="s">
        <v>1979</v>
      </c>
      <c r="AO799" t="s">
        <v>1980</v>
      </c>
      <c r="AQ799" t="s">
        <v>5775</v>
      </c>
    </row>
    <row r="800" spans="1:43" ht="23.9" customHeight="1">
      <c r="A800" t="b">
        <v>1</v>
      </c>
      <c r="B800" t="s">
        <v>5766</v>
      </c>
      <c r="C800" t="s">
        <v>1951</v>
      </c>
      <c r="D800" t="s">
        <v>5767</v>
      </c>
      <c r="E800" t="s">
        <v>705</v>
      </c>
      <c r="F800" t="s">
        <v>707</v>
      </c>
      <c r="G800" t="s">
        <v>706</v>
      </c>
      <c r="H800" t="s">
        <v>5782</v>
      </c>
      <c r="I800" t="s">
        <v>2757</v>
      </c>
      <c r="J800" t="s">
        <v>1955</v>
      </c>
      <c r="K800" t="s">
        <v>4278</v>
      </c>
      <c r="L800" t="s">
        <v>2160</v>
      </c>
      <c r="M800" t="s">
        <v>5783</v>
      </c>
      <c r="N800" t="s">
        <v>5784</v>
      </c>
      <c r="O800" t="s">
        <v>1960</v>
      </c>
      <c r="P800" t="s">
        <v>5771</v>
      </c>
      <c r="Q800" t="s">
        <v>38</v>
      </c>
      <c r="R800" t="s">
        <v>5772</v>
      </c>
      <c r="S800" s="34">
        <v>40224</v>
      </c>
      <c r="T800" s="34">
        <v>41337</v>
      </c>
      <c r="U800" t="s">
        <v>1963</v>
      </c>
      <c r="V800" s="13">
        <v>1095</v>
      </c>
      <c r="W800">
        <v>3</v>
      </c>
      <c r="X800">
        <v>2</v>
      </c>
      <c r="Y800" s="54">
        <v>66.7</v>
      </c>
      <c r="Z800" t="s">
        <v>5773</v>
      </c>
      <c r="AA800" t="s">
        <v>5774</v>
      </c>
      <c r="AM800" t="s">
        <v>1978</v>
      </c>
      <c r="AN800" t="s">
        <v>1979</v>
      </c>
      <c r="AO800" t="s">
        <v>1980</v>
      </c>
      <c r="AQ800" t="s">
        <v>5775</v>
      </c>
    </row>
    <row r="801" spans="1:43" ht="23.9" customHeight="1">
      <c r="A801" t="b">
        <v>1</v>
      </c>
      <c r="B801" t="s">
        <v>5766</v>
      </c>
      <c r="C801" t="s">
        <v>1951</v>
      </c>
      <c r="D801" t="s">
        <v>5767</v>
      </c>
      <c r="E801" t="s">
        <v>705</v>
      </c>
      <c r="F801" t="s">
        <v>707</v>
      </c>
      <c r="G801" t="s">
        <v>706</v>
      </c>
      <c r="H801" t="s">
        <v>5785</v>
      </c>
      <c r="I801" t="s">
        <v>2757</v>
      </c>
      <c r="J801" t="s">
        <v>1955</v>
      </c>
      <c r="K801" t="s">
        <v>5786</v>
      </c>
      <c r="L801" t="s">
        <v>2160</v>
      </c>
      <c r="M801" t="s">
        <v>5787</v>
      </c>
      <c r="N801" t="s">
        <v>5788</v>
      </c>
      <c r="O801" t="s">
        <v>1960</v>
      </c>
      <c r="P801" t="s">
        <v>5771</v>
      </c>
      <c r="Q801" t="s">
        <v>38</v>
      </c>
      <c r="R801" t="s">
        <v>5772</v>
      </c>
      <c r="S801" s="34">
        <v>40224</v>
      </c>
      <c r="T801" s="34">
        <v>41337</v>
      </c>
      <c r="U801" t="s">
        <v>1963</v>
      </c>
      <c r="V801" s="13">
        <v>1095</v>
      </c>
      <c r="W801">
        <v>1</v>
      </c>
      <c r="X801">
        <v>0</v>
      </c>
      <c r="Y801" s="54">
        <v>0</v>
      </c>
      <c r="Z801" t="s">
        <v>5773</v>
      </c>
      <c r="AA801" t="s">
        <v>5774</v>
      </c>
      <c r="AM801" t="s">
        <v>1978</v>
      </c>
      <c r="AN801" t="s">
        <v>1979</v>
      </c>
      <c r="AO801" t="s">
        <v>1980</v>
      </c>
      <c r="AQ801" t="s">
        <v>5775</v>
      </c>
    </row>
    <row r="802" spans="1:43" ht="23.9" customHeight="1">
      <c r="A802" t="b">
        <v>0</v>
      </c>
      <c r="B802" t="s">
        <v>5789</v>
      </c>
      <c r="C802" t="s">
        <v>1951</v>
      </c>
      <c r="D802" t="s">
        <v>5790</v>
      </c>
      <c r="E802" t="s">
        <v>669</v>
      </c>
      <c r="F802" t="s">
        <v>671</v>
      </c>
      <c r="G802" t="s">
        <v>670</v>
      </c>
      <c r="H802" t="s">
        <v>5791</v>
      </c>
      <c r="I802" t="s">
        <v>2200</v>
      </c>
      <c r="J802" t="s">
        <v>1955</v>
      </c>
      <c r="K802" t="s">
        <v>5792</v>
      </c>
      <c r="L802" t="s">
        <v>2160</v>
      </c>
      <c r="M802" t="s">
        <v>5793</v>
      </c>
      <c r="N802" t="s">
        <v>5794</v>
      </c>
      <c r="O802" t="s">
        <v>1960</v>
      </c>
      <c r="P802" t="s">
        <v>4765</v>
      </c>
      <c r="Q802" t="s">
        <v>38</v>
      </c>
      <c r="R802" t="s">
        <v>5795</v>
      </c>
      <c r="S802" s="34">
        <v>40304</v>
      </c>
      <c r="T802" s="34">
        <v>43277</v>
      </c>
      <c r="U802" t="s">
        <v>1963</v>
      </c>
      <c r="V802" s="13">
        <v>2433</v>
      </c>
      <c r="W802">
        <v>239</v>
      </c>
      <c r="X802">
        <v>1</v>
      </c>
      <c r="Y802" s="54">
        <v>0.41841004199999998</v>
      </c>
      <c r="Z802" t="s">
        <v>5796</v>
      </c>
      <c r="AM802" t="s">
        <v>1978</v>
      </c>
      <c r="AN802" t="s">
        <v>2007</v>
      </c>
      <c r="AO802" t="s">
        <v>1980</v>
      </c>
      <c r="AP802" t="s">
        <v>2042</v>
      </c>
      <c r="AQ802" t="s">
        <v>5797</v>
      </c>
    </row>
    <row r="803" spans="1:43" ht="23.9" customHeight="1">
      <c r="A803" t="b">
        <v>0</v>
      </c>
      <c r="B803" t="s">
        <v>5798</v>
      </c>
      <c r="C803" t="s">
        <v>1951</v>
      </c>
      <c r="D803" t="s">
        <v>5799</v>
      </c>
      <c r="E803" t="s">
        <v>327</v>
      </c>
      <c r="F803" t="s">
        <v>329</v>
      </c>
      <c r="G803" t="s">
        <v>328</v>
      </c>
      <c r="H803" t="s">
        <v>5800</v>
      </c>
      <c r="I803" t="s">
        <v>5149</v>
      </c>
      <c r="J803" t="s">
        <v>1955</v>
      </c>
      <c r="K803" t="s">
        <v>5801</v>
      </c>
      <c r="L803" t="s">
        <v>5802</v>
      </c>
      <c r="M803" t="s">
        <v>5803</v>
      </c>
      <c r="N803" t="s">
        <v>5804</v>
      </c>
      <c r="O803" t="s">
        <v>2063</v>
      </c>
      <c r="P803" t="s">
        <v>2343</v>
      </c>
      <c r="Q803" t="s">
        <v>38</v>
      </c>
      <c r="R803" t="s">
        <v>5805</v>
      </c>
      <c r="S803" s="34">
        <v>40268</v>
      </c>
      <c r="T803" s="34">
        <v>42607</v>
      </c>
      <c r="U803" t="s">
        <v>1977</v>
      </c>
      <c r="V803" s="13">
        <v>2100</v>
      </c>
      <c r="W803">
        <v>407</v>
      </c>
      <c r="X803">
        <v>43</v>
      </c>
      <c r="Y803" s="54">
        <v>10.6</v>
      </c>
      <c r="AJ803" t="s">
        <v>5806</v>
      </c>
      <c r="AM803" t="s">
        <v>1978</v>
      </c>
      <c r="AO803" t="s">
        <v>1980</v>
      </c>
      <c r="AQ803" t="s">
        <v>5807</v>
      </c>
    </row>
    <row r="804" spans="1:43" ht="23.9" customHeight="1">
      <c r="A804" t="b">
        <v>1</v>
      </c>
      <c r="B804" t="s">
        <v>5808</v>
      </c>
      <c r="C804" t="s">
        <v>1951</v>
      </c>
      <c r="D804" t="s">
        <v>5809</v>
      </c>
      <c r="E804" t="s">
        <v>1146</v>
      </c>
      <c r="F804" t="s">
        <v>1148</v>
      </c>
      <c r="G804" t="s">
        <v>1147</v>
      </c>
      <c r="H804" t="s">
        <v>5810</v>
      </c>
      <c r="I804" t="s">
        <v>5811</v>
      </c>
      <c r="J804" t="s">
        <v>2175</v>
      </c>
      <c r="K804" t="s">
        <v>5812</v>
      </c>
      <c r="L804" t="s">
        <v>2160</v>
      </c>
      <c r="M804" t="s">
        <v>5813</v>
      </c>
      <c r="N804" t="s">
        <v>2283</v>
      </c>
      <c r="O804" t="s">
        <v>2163</v>
      </c>
      <c r="P804" t="s">
        <v>5814</v>
      </c>
      <c r="Q804" t="s">
        <v>38</v>
      </c>
      <c r="R804" t="s">
        <v>5815</v>
      </c>
      <c r="S804" s="34">
        <v>39064</v>
      </c>
      <c r="T804" s="34">
        <v>39239</v>
      </c>
      <c r="U804" t="s">
        <v>1977</v>
      </c>
      <c r="V804" s="13">
        <v>85</v>
      </c>
      <c r="W804">
        <v>14</v>
      </c>
      <c r="X804">
        <v>0</v>
      </c>
      <c r="Y804" s="54">
        <v>0</v>
      </c>
      <c r="Z804" t="s">
        <v>5816</v>
      </c>
      <c r="AA804" t="s">
        <v>5817</v>
      </c>
      <c r="AJ804" t="s">
        <v>5818</v>
      </c>
      <c r="AM804" t="s">
        <v>1978</v>
      </c>
      <c r="AN804" t="s">
        <v>2007</v>
      </c>
      <c r="AO804" t="s">
        <v>2008</v>
      </c>
      <c r="AP804" t="s">
        <v>2009</v>
      </c>
      <c r="AQ804" t="s">
        <v>5819</v>
      </c>
    </row>
    <row r="805" spans="1:43" ht="23.9" customHeight="1">
      <c r="A805" t="b">
        <v>1</v>
      </c>
      <c r="B805" t="s">
        <v>5808</v>
      </c>
      <c r="C805" t="s">
        <v>1951</v>
      </c>
      <c r="D805" t="s">
        <v>5809</v>
      </c>
      <c r="E805" t="s">
        <v>1146</v>
      </c>
      <c r="F805" t="s">
        <v>1148</v>
      </c>
      <c r="G805" t="s">
        <v>1147</v>
      </c>
      <c r="H805" t="s">
        <v>5820</v>
      </c>
      <c r="I805" t="s">
        <v>5811</v>
      </c>
      <c r="J805" t="s">
        <v>2175</v>
      </c>
      <c r="K805" t="s">
        <v>5821</v>
      </c>
      <c r="L805" t="s">
        <v>2160</v>
      </c>
      <c r="M805" t="s">
        <v>5822</v>
      </c>
      <c r="N805" t="s">
        <v>2211</v>
      </c>
      <c r="O805" t="s">
        <v>2163</v>
      </c>
      <c r="P805" t="s">
        <v>5814</v>
      </c>
      <c r="Q805" t="s">
        <v>38</v>
      </c>
      <c r="R805" t="s">
        <v>5815</v>
      </c>
      <c r="S805" s="34">
        <v>39064</v>
      </c>
      <c r="T805" s="34">
        <v>39239</v>
      </c>
      <c r="U805" t="s">
        <v>1963</v>
      </c>
      <c r="V805" s="13">
        <v>85</v>
      </c>
      <c r="W805">
        <v>4</v>
      </c>
      <c r="X805">
        <v>0</v>
      </c>
      <c r="Y805" s="54">
        <v>0</v>
      </c>
      <c r="Z805" t="s">
        <v>5816</v>
      </c>
      <c r="AA805" t="s">
        <v>5817</v>
      </c>
      <c r="AJ805" t="s">
        <v>5823</v>
      </c>
      <c r="AM805" t="s">
        <v>1978</v>
      </c>
      <c r="AN805" t="s">
        <v>2007</v>
      </c>
      <c r="AO805" t="s">
        <v>2008</v>
      </c>
      <c r="AP805" t="s">
        <v>2009</v>
      </c>
      <c r="AQ805" t="s">
        <v>5819</v>
      </c>
    </row>
    <row r="806" spans="1:43" ht="23.9" customHeight="1">
      <c r="A806" t="b">
        <v>1</v>
      </c>
      <c r="B806" t="s">
        <v>5808</v>
      </c>
      <c r="C806" t="s">
        <v>1951</v>
      </c>
      <c r="D806" t="s">
        <v>5809</v>
      </c>
      <c r="E806" t="s">
        <v>1146</v>
      </c>
      <c r="F806" t="s">
        <v>1148</v>
      </c>
      <c r="G806" t="s">
        <v>1147</v>
      </c>
      <c r="H806" t="s">
        <v>5824</v>
      </c>
      <c r="I806" t="s">
        <v>5811</v>
      </c>
      <c r="J806" t="s">
        <v>1955</v>
      </c>
      <c r="K806" t="s">
        <v>5825</v>
      </c>
      <c r="L806" t="s">
        <v>2160</v>
      </c>
      <c r="M806" t="s">
        <v>5826</v>
      </c>
      <c r="N806" t="s">
        <v>5827</v>
      </c>
      <c r="O806" t="s">
        <v>2163</v>
      </c>
      <c r="P806" t="s">
        <v>5814</v>
      </c>
      <c r="Q806" t="s">
        <v>38</v>
      </c>
      <c r="R806" t="s">
        <v>5815</v>
      </c>
      <c r="S806" s="34">
        <v>39064</v>
      </c>
      <c r="T806" s="34">
        <v>39239</v>
      </c>
      <c r="U806" t="s">
        <v>1977</v>
      </c>
      <c r="V806" s="13">
        <v>85</v>
      </c>
      <c r="W806">
        <v>6</v>
      </c>
      <c r="X806">
        <v>0</v>
      </c>
      <c r="Y806" s="54">
        <v>0</v>
      </c>
      <c r="Z806" t="s">
        <v>5816</v>
      </c>
      <c r="AA806" t="s">
        <v>5817</v>
      </c>
      <c r="AJ806" t="s">
        <v>5823</v>
      </c>
      <c r="AM806" t="s">
        <v>1978</v>
      </c>
      <c r="AN806" t="s">
        <v>2007</v>
      </c>
      <c r="AO806" t="s">
        <v>2008</v>
      </c>
      <c r="AP806" t="s">
        <v>2009</v>
      </c>
      <c r="AQ806" t="s">
        <v>5819</v>
      </c>
    </row>
    <row r="807" spans="1:43" ht="23.9" customHeight="1">
      <c r="A807" t="b">
        <v>1</v>
      </c>
      <c r="B807" t="s">
        <v>5808</v>
      </c>
      <c r="C807" t="s">
        <v>1951</v>
      </c>
      <c r="D807" t="s">
        <v>5809</v>
      </c>
      <c r="E807" t="s">
        <v>1146</v>
      </c>
      <c r="F807" t="s">
        <v>1148</v>
      </c>
      <c r="G807" t="s">
        <v>1147</v>
      </c>
      <c r="H807" t="s">
        <v>5828</v>
      </c>
      <c r="I807" t="s">
        <v>5811</v>
      </c>
      <c r="J807" t="s">
        <v>1955</v>
      </c>
      <c r="K807" t="s">
        <v>5829</v>
      </c>
      <c r="L807" t="s">
        <v>2160</v>
      </c>
      <c r="M807" t="s">
        <v>5826</v>
      </c>
      <c r="N807" t="s">
        <v>5830</v>
      </c>
      <c r="O807" t="s">
        <v>2163</v>
      </c>
      <c r="P807" t="s">
        <v>5814</v>
      </c>
      <c r="Q807" t="s">
        <v>38</v>
      </c>
      <c r="R807" t="s">
        <v>5815</v>
      </c>
      <c r="S807" s="34">
        <v>39064</v>
      </c>
      <c r="T807" s="34">
        <v>39239</v>
      </c>
      <c r="U807" t="s">
        <v>1977</v>
      </c>
      <c r="V807" s="13">
        <v>85</v>
      </c>
      <c r="W807">
        <v>6</v>
      </c>
      <c r="X807">
        <v>0</v>
      </c>
      <c r="Y807" s="54">
        <v>0</v>
      </c>
      <c r="Z807" t="s">
        <v>5816</v>
      </c>
      <c r="AA807" t="s">
        <v>5817</v>
      </c>
      <c r="AJ807" t="s">
        <v>5831</v>
      </c>
      <c r="AM807" t="s">
        <v>1978</v>
      </c>
      <c r="AN807" t="s">
        <v>2007</v>
      </c>
      <c r="AO807" t="s">
        <v>2008</v>
      </c>
      <c r="AP807" t="s">
        <v>2009</v>
      </c>
      <c r="AQ807" t="s">
        <v>5819</v>
      </c>
    </row>
    <row r="808" spans="1:43" ht="23.9" customHeight="1">
      <c r="A808" t="b">
        <v>1</v>
      </c>
      <c r="B808" t="s">
        <v>5808</v>
      </c>
      <c r="C808" t="s">
        <v>1951</v>
      </c>
      <c r="D808" t="s">
        <v>5809</v>
      </c>
      <c r="E808" t="s">
        <v>1146</v>
      </c>
      <c r="F808" t="s">
        <v>1148</v>
      </c>
      <c r="G808" t="s">
        <v>1147</v>
      </c>
      <c r="H808" t="s">
        <v>5832</v>
      </c>
      <c r="I808" t="s">
        <v>5811</v>
      </c>
      <c r="J808" t="s">
        <v>1955</v>
      </c>
      <c r="K808" t="s">
        <v>5833</v>
      </c>
      <c r="L808" t="s">
        <v>2160</v>
      </c>
      <c r="M808" t="s">
        <v>5826</v>
      </c>
      <c r="N808" t="s">
        <v>5834</v>
      </c>
      <c r="O808" t="s">
        <v>2163</v>
      </c>
      <c r="P808" t="s">
        <v>5814</v>
      </c>
      <c r="Q808" t="s">
        <v>38</v>
      </c>
      <c r="R808" t="s">
        <v>5815</v>
      </c>
      <c r="S808" s="34">
        <v>39064</v>
      </c>
      <c r="T808" s="34">
        <v>39239</v>
      </c>
      <c r="U808" t="s">
        <v>1977</v>
      </c>
      <c r="V808" s="13">
        <v>85</v>
      </c>
      <c r="W808">
        <v>9</v>
      </c>
      <c r="X808">
        <v>0</v>
      </c>
      <c r="Y808" s="54">
        <v>0</v>
      </c>
      <c r="Z808" t="s">
        <v>5816</v>
      </c>
      <c r="AA808" t="s">
        <v>5817</v>
      </c>
      <c r="AJ808" t="s">
        <v>5823</v>
      </c>
      <c r="AM808" t="s">
        <v>1978</v>
      </c>
      <c r="AN808" t="s">
        <v>2007</v>
      </c>
      <c r="AO808" t="s">
        <v>2008</v>
      </c>
      <c r="AP808" t="s">
        <v>2009</v>
      </c>
      <c r="AQ808" t="s">
        <v>5819</v>
      </c>
    </row>
    <row r="809" spans="1:43" ht="23.9" customHeight="1">
      <c r="A809" t="b">
        <v>1</v>
      </c>
      <c r="B809" t="s">
        <v>5808</v>
      </c>
      <c r="C809" t="s">
        <v>1951</v>
      </c>
      <c r="D809" t="s">
        <v>5809</v>
      </c>
      <c r="E809" t="s">
        <v>1146</v>
      </c>
      <c r="F809" t="s">
        <v>1148</v>
      </c>
      <c r="G809" t="s">
        <v>1147</v>
      </c>
      <c r="H809" t="s">
        <v>5835</v>
      </c>
      <c r="I809" t="s">
        <v>5811</v>
      </c>
      <c r="J809" t="s">
        <v>1955</v>
      </c>
      <c r="K809" t="s">
        <v>5836</v>
      </c>
      <c r="L809" t="s">
        <v>2160</v>
      </c>
      <c r="M809" t="s">
        <v>5826</v>
      </c>
      <c r="N809" t="s">
        <v>5837</v>
      </c>
      <c r="O809" t="s">
        <v>2163</v>
      </c>
      <c r="P809" t="s">
        <v>5814</v>
      </c>
      <c r="Q809" t="s">
        <v>38</v>
      </c>
      <c r="R809" t="s">
        <v>5815</v>
      </c>
      <c r="S809" s="34">
        <v>39064</v>
      </c>
      <c r="T809" s="34">
        <v>39239</v>
      </c>
      <c r="U809" t="s">
        <v>1977</v>
      </c>
      <c r="V809" s="13">
        <v>85</v>
      </c>
      <c r="W809">
        <v>6</v>
      </c>
      <c r="X809">
        <v>2</v>
      </c>
      <c r="Y809" s="54">
        <v>33.333333330000002</v>
      </c>
      <c r="Z809" t="s">
        <v>5816</v>
      </c>
      <c r="AA809" t="s">
        <v>5817</v>
      </c>
      <c r="AD809" t="s">
        <v>41</v>
      </c>
      <c r="AG809">
        <v>2</v>
      </c>
      <c r="AH809">
        <v>1</v>
      </c>
      <c r="AI809">
        <v>50</v>
      </c>
      <c r="AJ809" t="s">
        <v>5838</v>
      </c>
      <c r="AM809" t="s">
        <v>1978</v>
      </c>
      <c r="AN809" t="s">
        <v>2007</v>
      </c>
      <c r="AO809" t="s">
        <v>2008</v>
      </c>
      <c r="AP809" t="s">
        <v>2009</v>
      </c>
      <c r="AQ809" t="s">
        <v>5819</v>
      </c>
    </row>
    <row r="810" spans="1:43" ht="23.9" customHeight="1">
      <c r="A810" t="b">
        <v>1</v>
      </c>
      <c r="B810" t="s">
        <v>5808</v>
      </c>
      <c r="C810" t="s">
        <v>1951</v>
      </c>
      <c r="D810" t="s">
        <v>5809</v>
      </c>
      <c r="E810" t="s">
        <v>1146</v>
      </c>
      <c r="F810" t="s">
        <v>1148</v>
      </c>
      <c r="G810" t="s">
        <v>1147</v>
      </c>
      <c r="H810" t="s">
        <v>5839</v>
      </c>
      <c r="I810" t="s">
        <v>5811</v>
      </c>
      <c r="J810" t="s">
        <v>1955</v>
      </c>
      <c r="K810" t="s">
        <v>5840</v>
      </c>
      <c r="L810" t="s">
        <v>2160</v>
      </c>
      <c r="M810" t="s">
        <v>5826</v>
      </c>
      <c r="N810" t="s">
        <v>5841</v>
      </c>
      <c r="O810" t="s">
        <v>2163</v>
      </c>
      <c r="P810" t="s">
        <v>5814</v>
      </c>
      <c r="Q810" t="s">
        <v>38</v>
      </c>
      <c r="R810" t="s">
        <v>5815</v>
      </c>
      <c r="S810" s="34">
        <v>39064</v>
      </c>
      <c r="T810" s="34">
        <v>39239</v>
      </c>
      <c r="U810" t="s">
        <v>1977</v>
      </c>
      <c r="V810" s="13">
        <v>85</v>
      </c>
      <c r="W810">
        <v>6</v>
      </c>
      <c r="X810">
        <v>0</v>
      </c>
      <c r="Y810" s="54">
        <v>0</v>
      </c>
      <c r="Z810" t="s">
        <v>5816</v>
      </c>
      <c r="AA810" t="s">
        <v>5817</v>
      </c>
      <c r="AJ810" t="s">
        <v>5842</v>
      </c>
      <c r="AM810" t="s">
        <v>1978</v>
      </c>
      <c r="AN810" t="s">
        <v>2007</v>
      </c>
      <c r="AO810" t="s">
        <v>2008</v>
      </c>
      <c r="AP810" t="s">
        <v>2009</v>
      </c>
      <c r="AQ810" t="s">
        <v>5819</v>
      </c>
    </row>
    <row r="811" spans="1:43" ht="23.9" customHeight="1">
      <c r="A811" t="b">
        <v>1</v>
      </c>
      <c r="B811" t="s">
        <v>5808</v>
      </c>
      <c r="C811" t="s">
        <v>1951</v>
      </c>
      <c r="D811" t="s">
        <v>5809</v>
      </c>
      <c r="E811" t="s">
        <v>1146</v>
      </c>
      <c r="F811" t="s">
        <v>1148</v>
      </c>
      <c r="G811" t="s">
        <v>1147</v>
      </c>
      <c r="H811" t="s">
        <v>5843</v>
      </c>
      <c r="I811" t="s">
        <v>5811</v>
      </c>
      <c r="J811" t="s">
        <v>1955</v>
      </c>
      <c r="K811" t="s">
        <v>5844</v>
      </c>
      <c r="L811" t="s">
        <v>2160</v>
      </c>
      <c r="M811" t="s">
        <v>5826</v>
      </c>
      <c r="N811" t="s">
        <v>5845</v>
      </c>
      <c r="O811" t="s">
        <v>2163</v>
      </c>
      <c r="P811" t="s">
        <v>5814</v>
      </c>
      <c r="Q811" t="s">
        <v>38</v>
      </c>
      <c r="R811" t="s">
        <v>5815</v>
      </c>
      <c r="S811" s="34">
        <v>39064</v>
      </c>
      <c r="T811" s="34">
        <v>39239</v>
      </c>
      <c r="U811" t="s">
        <v>1977</v>
      </c>
      <c r="V811" s="13">
        <v>85</v>
      </c>
      <c r="W811">
        <v>9</v>
      </c>
      <c r="X811">
        <v>2</v>
      </c>
      <c r="Y811" s="54">
        <v>22.222222219999999</v>
      </c>
      <c r="Z811" t="s">
        <v>5816</v>
      </c>
      <c r="AA811" t="s">
        <v>5817</v>
      </c>
      <c r="AD811" t="s">
        <v>30</v>
      </c>
      <c r="AG811">
        <v>2</v>
      </c>
      <c r="AH811">
        <v>0</v>
      </c>
      <c r="AI811">
        <v>0</v>
      </c>
      <c r="AJ811" t="s">
        <v>5846</v>
      </c>
      <c r="AM811" t="s">
        <v>1978</v>
      </c>
      <c r="AN811" t="s">
        <v>2007</v>
      </c>
      <c r="AO811" t="s">
        <v>2008</v>
      </c>
      <c r="AP811" t="s">
        <v>2009</v>
      </c>
      <c r="AQ811" t="s">
        <v>5819</v>
      </c>
    </row>
    <row r="812" spans="1:43" ht="23.9" customHeight="1">
      <c r="A812" t="b">
        <v>1</v>
      </c>
      <c r="B812" t="s">
        <v>5808</v>
      </c>
      <c r="C812" t="s">
        <v>1951</v>
      </c>
      <c r="D812" t="s">
        <v>5809</v>
      </c>
      <c r="E812" t="s">
        <v>1146</v>
      </c>
      <c r="F812" t="s">
        <v>1148</v>
      </c>
      <c r="G812" t="s">
        <v>1147</v>
      </c>
      <c r="H812" t="s">
        <v>5847</v>
      </c>
      <c r="I812" t="s">
        <v>5811</v>
      </c>
      <c r="J812" t="s">
        <v>1955</v>
      </c>
      <c r="K812" t="s">
        <v>5848</v>
      </c>
      <c r="L812" t="s">
        <v>2160</v>
      </c>
      <c r="M812" t="s">
        <v>5826</v>
      </c>
      <c r="N812" t="s">
        <v>5849</v>
      </c>
      <c r="O812" t="s">
        <v>2163</v>
      </c>
      <c r="P812" t="s">
        <v>5814</v>
      </c>
      <c r="Q812" t="s">
        <v>38</v>
      </c>
      <c r="R812" t="s">
        <v>5815</v>
      </c>
      <c r="S812" s="34">
        <v>39064</v>
      </c>
      <c r="T812" s="34">
        <v>39239</v>
      </c>
      <c r="U812" t="s">
        <v>1963</v>
      </c>
      <c r="V812" s="13">
        <v>85</v>
      </c>
      <c r="W812">
        <v>6</v>
      </c>
      <c r="X812">
        <v>0</v>
      </c>
      <c r="Y812" s="54">
        <v>0</v>
      </c>
      <c r="Z812" t="s">
        <v>5816</v>
      </c>
      <c r="AA812" t="s">
        <v>5817</v>
      </c>
      <c r="AJ812" t="s">
        <v>5823</v>
      </c>
      <c r="AM812" t="s">
        <v>1978</v>
      </c>
      <c r="AN812" t="s">
        <v>2007</v>
      </c>
      <c r="AO812" t="s">
        <v>2008</v>
      </c>
      <c r="AP812" t="s">
        <v>2009</v>
      </c>
      <c r="AQ812" t="s">
        <v>5819</v>
      </c>
    </row>
    <row r="813" spans="1:43" ht="23.9" customHeight="1">
      <c r="A813" t="b">
        <v>1</v>
      </c>
      <c r="B813" t="s">
        <v>5808</v>
      </c>
      <c r="C813" t="s">
        <v>1951</v>
      </c>
      <c r="D813" t="s">
        <v>5809</v>
      </c>
      <c r="E813" t="s">
        <v>1146</v>
      </c>
      <c r="F813" t="s">
        <v>1148</v>
      </c>
      <c r="G813" t="s">
        <v>1147</v>
      </c>
      <c r="H813" t="s">
        <v>5850</v>
      </c>
      <c r="I813" t="s">
        <v>5811</v>
      </c>
      <c r="J813" t="s">
        <v>1955</v>
      </c>
      <c r="K813" t="s">
        <v>5851</v>
      </c>
      <c r="L813" t="s">
        <v>2160</v>
      </c>
      <c r="M813" t="s">
        <v>5826</v>
      </c>
      <c r="N813" t="s">
        <v>5852</v>
      </c>
      <c r="O813" t="s">
        <v>2163</v>
      </c>
      <c r="P813" t="s">
        <v>5814</v>
      </c>
      <c r="Q813" t="s">
        <v>38</v>
      </c>
      <c r="R813" t="s">
        <v>5815</v>
      </c>
      <c r="S813" s="34">
        <v>39064</v>
      </c>
      <c r="T813" s="34">
        <v>39239</v>
      </c>
      <c r="U813" t="s">
        <v>1963</v>
      </c>
      <c r="V813" s="13">
        <v>85</v>
      </c>
      <c r="W813">
        <v>6</v>
      </c>
      <c r="X813">
        <v>2</v>
      </c>
      <c r="Y813" s="54">
        <v>33.333333330000002</v>
      </c>
      <c r="Z813" t="s">
        <v>5816</v>
      </c>
      <c r="AA813" t="s">
        <v>5817</v>
      </c>
      <c r="AD813" t="s">
        <v>30</v>
      </c>
      <c r="AG813">
        <v>2</v>
      </c>
      <c r="AH813">
        <v>0</v>
      </c>
      <c r="AI813">
        <v>0</v>
      </c>
      <c r="AJ813" t="s">
        <v>5823</v>
      </c>
      <c r="AM813" t="s">
        <v>1978</v>
      </c>
      <c r="AN813" t="s">
        <v>2007</v>
      </c>
      <c r="AO813" t="s">
        <v>2008</v>
      </c>
      <c r="AP813" t="s">
        <v>2009</v>
      </c>
      <c r="AQ813" t="s">
        <v>5819</v>
      </c>
    </row>
    <row r="814" spans="1:43" ht="23.9" customHeight="1">
      <c r="A814" t="b">
        <v>0</v>
      </c>
      <c r="B814" t="s">
        <v>5853</v>
      </c>
      <c r="C814" t="s">
        <v>1951</v>
      </c>
      <c r="D814" t="s">
        <v>5854</v>
      </c>
      <c r="E814" t="s">
        <v>1237</v>
      </c>
      <c r="F814" t="s">
        <v>2337</v>
      </c>
      <c r="G814" t="s">
        <v>1238</v>
      </c>
      <c r="H814" t="s">
        <v>5855</v>
      </c>
      <c r="I814" t="s">
        <v>2339</v>
      </c>
      <c r="J814" t="s">
        <v>2175</v>
      </c>
      <c r="K814" t="s">
        <v>2178</v>
      </c>
      <c r="L814" t="s">
        <v>2160</v>
      </c>
      <c r="M814" t="s">
        <v>5856</v>
      </c>
      <c r="N814" t="s">
        <v>4680</v>
      </c>
      <c r="O814" t="s">
        <v>2063</v>
      </c>
      <c r="P814" t="s">
        <v>2343</v>
      </c>
      <c r="Q814" t="s">
        <v>38</v>
      </c>
      <c r="R814" t="s">
        <v>5857</v>
      </c>
      <c r="S814" s="34">
        <v>40238</v>
      </c>
      <c r="T814" s="34">
        <v>40848</v>
      </c>
      <c r="U814" t="s">
        <v>1963</v>
      </c>
      <c r="V814" s="13">
        <v>196</v>
      </c>
      <c r="W814">
        <v>42</v>
      </c>
      <c r="X814">
        <v>0</v>
      </c>
      <c r="Y814" s="54">
        <v>0</v>
      </c>
      <c r="AJ814" t="s">
        <v>5858</v>
      </c>
      <c r="AM814" t="s">
        <v>1978</v>
      </c>
      <c r="AN814" t="s">
        <v>2007</v>
      </c>
      <c r="AO814" t="s">
        <v>2008</v>
      </c>
      <c r="AP814" t="s">
        <v>2009</v>
      </c>
      <c r="AQ814" t="s">
        <v>5859</v>
      </c>
    </row>
    <row r="815" spans="1:43" ht="23.9" customHeight="1">
      <c r="A815" t="b">
        <v>0</v>
      </c>
      <c r="B815" t="s">
        <v>5853</v>
      </c>
      <c r="C815" t="s">
        <v>1951</v>
      </c>
      <c r="D815" t="s">
        <v>5854</v>
      </c>
      <c r="E815" t="s">
        <v>1237</v>
      </c>
      <c r="F815" t="s">
        <v>2337</v>
      </c>
      <c r="G815" t="s">
        <v>1238</v>
      </c>
      <c r="H815" t="s">
        <v>5860</v>
      </c>
      <c r="I815" t="s">
        <v>2339</v>
      </c>
      <c r="J815" t="s">
        <v>1955</v>
      </c>
      <c r="K815" t="s">
        <v>1237</v>
      </c>
      <c r="L815" t="s">
        <v>2160</v>
      </c>
      <c r="M815" t="s">
        <v>5861</v>
      </c>
      <c r="N815" t="s">
        <v>2637</v>
      </c>
      <c r="O815" t="s">
        <v>2063</v>
      </c>
      <c r="P815" t="s">
        <v>2343</v>
      </c>
      <c r="Q815" t="s">
        <v>38</v>
      </c>
      <c r="R815" t="s">
        <v>5857</v>
      </c>
      <c r="S815" s="34">
        <v>40238</v>
      </c>
      <c r="T815" s="34">
        <v>40848</v>
      </c>
      <c r="U815" t="s">
        <v>1963</v>
      </c>
      <c r="V815" s="13">
        <v>196</v>
      </c>
      <c r="W815">
        <v>45</v>
      </c>
      <c r="X815">
        <v>0</v>
      </c>
      <c r="Y815" s="54">
        <v>0</v>
      </c>
      <c r="AJ815" t="s">
        <v>5862</v>
      </c>
      <c r="AM815" t="s">
        <v>1978</v>
      </c>
      <c r="AN815" t="s">
        <v>2007</v>
      </c>
      <c r="AO815" t="s">
        <v>2008</v>
      </c>
      <c r="AP815" t="s">
        <v>2009</v>
      </c>
      <c r="AQ815" t="s">
        <v>5859</v>
      </c>
    </row>
    <row r="816" spans="1:43" ht="23.9" customHeight="1">
      <c r="A816" t="b">
        <v>0</v>
      </c>
      <c r="B816" t="s">
        <v>5863</v>
      </c>
      <c r="C816" t="s">
        <v>1951</v>
      </c>
      <c r="D816" t="s">
        <v>5864</v>
      </c>
      <c r="E816" t="s">
        <v>669</v>
      </c>
      <c r="F816" t="s">
        <v>671</v>
      </c>
      <c r="G816" t="s">
        <v>670</v>
      </c>
      <c r="H816" t="s">
        <v>5865</v>
      </c>
      <c r="I816" t="s">
        <v>2200</v>
      </c>
      <c r="J816" t="s">
        <v>1955</v>
      </c>
      <c r="K816" t="s">
        <v>5866</v>
      </c>
      <c r="L816" t="s">
        <v>5867</v>
      </c>
      <c r="M816" t="s">
        <v>5868</v>
      </c>
      <c r="N816" t="s">
        <v>4915</v>
      </c>
      <c r="O816" t="s">
        <v>1960</v>
      </c>
      <c r="P816" t="s">
        <v>4765</v>
      </c>
      <c r="Q816" t="s">
        <v>38</v>
      </c>
      <c r="R816" t="s">
        <v>5869</v>
      </c>
      <c r="S816" s="34">
        <v>40057</v>
      </c>
      <c r="T816" s="34">
        <v>40634</v>
      </c>
      <c r="U816" t="s">
        <v>1963</v>
      </c>
      <c r="V816" s="13">
        <v>336</v>
      </c>
      <c r="W816">
        <v>10</v>
      </c>
      <c r="X816">
        <v>0</v>
      </c>
      <c r="Y816" s="54">
        <v>0</v>
      </c>
      <c r="AM816" t="s">
        <v>1978</v>
      </c>
      <c r="AO816" t="s">
        <v>1980</v>
      </c>
      <c r="AQ816" t="s">
        <v>5870</v>
      </c>
    </row>
    <row r="817" spans="1:43" ht="23.9" customHeight="1">
      <c r="A817" t="b">
        <v>0</v>
      </c>
      <c r="B817" t="s">
        <v>5863</v>
      </c>
      <c r="C817" t="s">
        <v>1951</v>
      </c>
      <c r="D817" t="s">
        <v>5864</v>
      </c>
      <c r="E817" t="s">
        <v>669</v>
      </c>
      <c r="F817" t="s">
        <v>671</v>
      </c>
      <c r="G817" t="s">
        <v>670</v>
      </c>
      <c r="H817" t="s">
        <v>5871</v>
      </c>
      <c r="I817" t="s">
        <v>2200</v>
      </c>
      <c r="J817" t="s">
        <v>1955</v>
      </c>
      <c r="K817" t="s">
        <v>5866</v>
      </c>
      <c r="L817" t="s">
        <v>2478</v>
      </c>
      <c r="M817" t="s">
        <v>5868</v>
      </c>
      <c r="N817" t="s">
        <v>4915</v>
      </c>
      <c r="O817" t="s">
        <v>1960</v>
      </c>
      <c r="P817" t="s">
        <v>4765</v>
      </c>
      <c r="Q817" t="s">
        <v>38</v>
      </c>
      <c r="R817" t="s">
        <v>5869</v>
      </c>
      <c r="S817" s="34">
        <v>40057</v>
      </c>
      <c r="T817" s="34">
        <v>40634</v>
      </c>
      <c r="U817" t="s">
        <v>1963</v>
      </c>
      <c r="V817" s="13">
        <v>168</v>
      </c>
      <c r="W817">
        <v>10</v>
      </c>
      <c r="X817">
        <v>0</v>
      </c>
      <c r="Y817" s="54">
        <v>0</v>
      </c>
      <c r="AM817" t="s">
        <v>1978</v>
      </c>
      <c r="AO817" t="s">
        <v>1980</v>
      </c>
      <c r="AQ817" t="s">
        <v>5870</v>
      </c>
    </row>
    <row r="818" spans="1:43" ht="23.9" customHeight="1">
      <c r="A818" t="b">
        <v>0</v>
      </c>
      <c r="B818" t="s">
        <v>5863</v>
      </c>
      <c r="C818" t="s">
        <v>1951</v>
      </c>
      <c r="D818" t="s">
        <v>5864</v>
      </c>
      <c r="E818" t="s">
        <v>669</v>
      </c>
      <c r="F818" t="s">
        <v>671</v>
      </c>
      <c r="G818" t="s">
        <v>670</v>
      </c>
      <c r="H818" t="s">
        <v>5872</v>
      </c>
      <c r="I818" t="s">
        <v>2200</v>
      </c>
      <c r="J818" t="s">
        <v>1955</v>
      </c>
      <c r="K818" t="s">
        <v>5866</v>
      </c>
      <c r="L818" t="s">
        <v>5873</v>
      </c>
      <c r="M818" t="s">
        <v>5868</v>
      </c>
      <c r="N818" t="s">
        <v>4915</v>
      </c>
      <c r="O818" t="s">
        <v>1960</v>
      </c>
      <c r="P818" t="s">
        <v>4765</v>
      </c>
      <c r="Q818" t="s">
        <v>38</v>
      </c>
      <c r="R818" t="s">
        <v>5869</v>
      </c>
      <c r="S818" s="34">
        <v>40057</v>
      </c>
      <c r="T818" s="34">
        <v>40634</v>
      </c>
      <c r="U818" t="s">
        <v>1963</v>
      </c>
      <c r="V818" s="13">
        <v>336</v>
      </c>
      <c r="W818">
        <v>7</v>
      </c>
      <c r="X818">
        <v>0</v>
      </c>
      <c r="Y818" s="54">
        <v>0</v>
      </c>
      <c r="AM818" t="s">
        <v>1978</v>
      </c>
      <c r="AO818" t="s">
        <v>1980</v>
      </c>
      <c r="AQ818" t="s">
        <v>5870</v>
      </c>
    </row>
    <row r="819" spans="1:43" ht="23.9" customHeight="1">
      <c r="A819" t="b">
        <v>0</v>
      </c>
      <c r="B819" t="s">
        <v>5874</v>
      </c>
      <c r="C819" t="s">
        <v>1951</v>
      </c>
      <c r="D819" t="s">
        <v>5875</v>
      </c>
      <c r="E819" t="s">
        <v>319</v>
      </c>
      <c r="F819" t="s">
        <v>321</v>
      </c>
      <c r="G819" t="s">
        <v>320</v>
      </c>
      <c r="H819" t="s">
        <v>5876</v>
      </c>
      <c r="I819" t="s">
        <v>3752</v>
      </c>
      <c r="J819" t="s">
        <v>1955</v>
      </c>
      <c r="K819" t="s">
        <v>5877</v>
      </c>
      <c r="L819" t="s">
        <v>5878</v>
      </c>
      <c r="M819" t="s">
        <v>5879</v>
      </c>
      <c r="N819" t="s">
        <v>5880</v>
      </c>
      <c r="O819" t="s">
        <v>1960</v>
      </c>
      <c r="P819" t="s">
        <v>5881</v>
      </c>
      <c r="Q819" t="s">
        <v>5882</v>
      </c>
      <c r="R819" t="s">
        <v>5883</v>
      </c>
      <c r="S819" s="34">
        <v>40330</v>
      </c>
      <c r="T819" s="34">
        <v>42248</v>
      </c>
      <c r="U819" t="s">
        <v>1963</v>
      </c>
      <c r="V819" s="13">
        <v>35</v>
      </c>
      <c r="W819">
        <v>85</v>
      </c>
      <c r="X819">
        <v>4</v>
      </c>
      <c r="Y819" s="54">
        <v>4.7058823529999998</v>
      </c>
      <c r="AD819" t="s">
        <v>30</v>
      </c>
      <c r="AM819" t="s">
        <v>1978</v>
      </c>
      <c r="AN819" t="s">
        <v>2007</v>
      </c>
      <c r="AO819" t="s">
        <v>2008</v>
      </c>
      <c r="AP819" t="s">
        <v>2053</v>
      </c>
      <c r="AQ819" t="s">
        <v>5884</v>
      </c>
    </row>
    <row r="820" spans="1:43" ht="23.9" customHeight="1">
      <c r="A820" t="b">
        <v>1</v>
      </c>
      <c r="B820" t="s">
        <v>5885</v>
      </c>
      <c r="C820" t="s">
        <v>1951</v>
      </c>
      <c r="D820" t="s">
        <v>5886</v>
      </c>
      <c r="E820" t="s">
        <v>573</v>
      </c>
      <c r="F820" t="s">
        <v>575</v>
      </c>
      <c r="G820" t="s">
        <v>574</v>
      </c>
      <c r="H820" t="s">
        <v>5887</v>
      </c>
      <c r="I820" t="s">
        <v>5888</v>
      </c>
      <c r="J820" t="s">
        <v>1955</v>
      </c>
      <c r="K820" t="s">
        <v>5889</v>
      </c>
      <c r="L820" t="s">
        <v>5890</v>
      </c>
      <c r="M820" t="s">
        <v>5891</v>
      </c>
      <c r="N820" t="s">
        <v>5892</v>
      </c>
      <c r="O820" t="s">
        <v>1960</v>
      </c>
      <c r="P820" t="s">
        <v>5893</v>
      </c>
      <c r="Q820" t="s">
        <v>38</v>
      </c>
      <c r="R820" t="s">
        <v>5894</v>
      </c>
      <c r="S820" s="34">
        <v>40339</v>
      </c>
      <c r="T820" s="34">
        <v>45141</v>
      </c>
      <c r="U820" t="s">
        <v>1963</v>
      </c>
      <c r="V820" s="13">
        <v>840</v>
      </c>
      <c r="W820">
        <v>16</v>
      </c>
      <c r="X820">
        <v>2</v>
      </c>
      <c r="Y820" s="54">
        <v>12.5</v>
      </c>
      <c r="Z820" t="s">
        <v>5895</v>
      </c>
      <c r="AJ820" t="s">
        <v>5896</v>
      </c>
      <c r="AM820" t="s">
        <v>1978</v>
      </c>
      <c r="AN820" t="s">
        <v>2007</v>
      </c>
      <c r="AO820" t="s">
        <v>1980</v>
      </c>
      <c r="AP820" t="s">
        <v>2053</v>
      </c>
      <c r="AQ820" t="s">
        <v>5897</v>
      </c>
    </row>
    <row r="821" spans="1:43" ht="23.9" customHeight="1">
      <c r="A821" t="b">
        <v>1</v>
      </c>
      <c r="B821" t="s">
        <v>5885</v>
      </c>
      <c r="C821" t="s">
        <v>1951</v>
      </c>
      <c r="D821" t="s">
        <v>5886</v>
      </c>
      <c r="E821" t="s">
        <v>573</v>
      </c>
      <c r="F821" t="s">
        <v>575</v>
      </c>
      <c r="G821" t="s">
        <v>574</v>
      </c>
      <c r="H821" t="s">
        <v>5898</v>
      </c>
      <c r="I821" t="s">
        <v>5888</v>
      </c>
      <c r="J821" t="s">
        <v>1955</v>
      </c>
      <c r="K821" t="s">
        <v>5899</v>
      </c>
      <c r="L821" t="s">
        <v>5890</v>
      </c>
      <c r="M821" t="s">
        <v>5900</v>
      </c>
      <c r="N821" t="s">
        <v>5901</v>
      </c>
      <c r="O821" t="s">
        <v>1960</v>
      </c>
      <c r="P821" t="s">
        <v>5893</v>
      </c>
      <c r="Q821" t="s">
        <v>38</v>
      </c>
      <c r="R821" t="s">
        <v>5894</v>
      </c>
      <c r="S821" s="34">
        <v>40339</v>
      </c>
      <c r="T821" s="34">
        <v>45141</v>
      </c>
      <c r="U821" t="s">
        <v>1963</v>
      </c>
      <c r="V821" s="13">
        <v>840</v>
      </c>
      <c r="W821">
        <v>6</v>
      </c>
      <c r="X821">
        <v>0</v>
      </c>
      <c r="Y821" s="54">
        <v>0</v>
      </c>
      <c r="Z821" t="s">
        <v>5895</v>
      </c>
      <c r="AJ821" t="s">
        <v>5896</v>
      </c>
      <c r="AM821" t="s">
        <v>1978</v>
      </c>
      <c r="AN821" t="s">
        <v>2007</v>
      </c>
      <c r="AO821" t="s">
        <v>1980</v>
      </c>
      <c r="AP821" t="s">
        <v>2053</v>
      </c>
      <c r="AQ821" t="s">
        <v>5897</v>
      </c>
    </row>
    <row r="822" spans="1:43" ht="23.9" customHeight="1">
      <c r="A822" t="b">
        <v>1</v>
      </c>
      <c r="B822" t="s">
        <v>5885</v>
      </c>
      <c r="C822" t="s">
        <v>1951</v>
      </c>
      <c r="D822" t="s">
        <v>5886</v>
      </c>
      <c r="E822" t="s">
        <v>573</v>
      </c>
      <c r="F822" t="s">
        <v>575</v>
      </c>
      <c r="G822" t="s">
        <v>574</v>
      </c>
      <c r="H822" t="s">
        <v>5902</v>
      </c>
      <c r="I822" t="s">
        <v>5888</v>
      </c>
      <c r="J822" t="s">
        <v>1955</v>
      </c>
      <c r="K822" t="s">
        <v>5903</v>
      </c>
      <c r="L822" t="s">
        <v>5890</v>
      </c>
      <c r="M822" t="s">
        <v>5904</v>
      </c>
      <c r="N822" t="s">
        <v>5905</v>
      </c>
      <c r="O822" t="s">
        <v>1960</v>
      </c>
      <c r="P822" t="s">
        <v>5893</v>
      </c>
      <c r="Q822" t="s">
        <v>38</v>
      </c>
      <c r="R822" t="s">
        <v>5894</v>
      </c>
      <c r="S822" s="34">
        <v>40339</v>
      </c>
      <c r="T822" s="34">
        <v>45141</v>
      </c>
      <c r="U822" t="s">
        <v>1963</v>
      </c>
      <c r="V822" s="13">
        <v>840</v>
      </c>
      <c r="W822">
        <v>3</v>
      </c>
      <c r="X822">
        <v>0</v>
      </c>
      <c r="Y822" s="54">
        <v>0</v>
      </c>
      <c r="Z822" t="s">
        <v>5895</v>
      </c>
      <c r="AJ822" t="s">
        <v>5896</v>
      </c>
      <c r="AM822" t="s">
        <v>1978</v>
      </c>
      <c r="AN822" t="s">
        <v>2007</v>
      </c>
      <c r="AO822" t="s">
        <v>1980</v>
      </c>
      <c r="AP822" t="s">
        <v>2053</v>
      </c>
      <c r="AQ822" t="s">
        <v>5897</v>
      </c>
    </row>
    <row r="823" spans="1:43" ht="23.9" customHeight="1">
      <c r="A823" t="b">
        <v>1</v>
      </c>
      <c r="B823" t="s">
        <v>5885</v>
      </c>
      <c r="C823" t="s">
        <v>1951</v>
      </c>
      <c r="D823" t="s">
        <v>5886</v>
      </c>
      <c r="E823" t="s">
        <v>573</v>
      </c>
      <c r="F823" t="s">
        <v>575</v>
      </c>
      <c r="G823" t="s">
        <v>574</v>
      </c>
      <c r="H823" t="s">
        <v>5906</v>
      </c>
      <c r="I823" t="s">
        <v>5888</v>
      </c>
      <c r="J823" t="s">
        <v>1955</v>
      </c>
      <c r="K823" t="s">
        <v>5907</v>
      </c>
      <c r="L823" t="s">
        <v>5890</v>
      </c>
      <c r="M823" t="s">
        <v>5908</v>
      </c>
      <c r="N823" t="s">
        <v>5909</v>
      </c>
      <c r="O823" t="s">
        <v>1960</v>
      </c>
      <c r="P823" t="s">
        <v>5893</v>
      </c>
      <c r="Q823" t="s">
        <v>38</v>
      </c>
      <c r="R823" t="s">
        <v>5894</v>
      </c>
      <c r="S823" s="34">
        <v>40339</v>
      </c>
      <c r="T823" s="34">
        <v>45141</v>
      </c>
      <c r="U823" t="s">
        <v>1963</v>
      </c>
      <c r="V823" s="13">
        <v>840</v>
      </c>
      <c r="W823">
        <v>26</v>
      </c>
      <c r="X823">
        <v>1</v>
      </c>
      <c r="Y823" s="54">
        <v>3.8</v>
      </c>
      <c r="Z823" t="s">
        <v>5895</v>
      </c>
      <c r="AJ823" t="s">
        <v>5896</v>
      </c>
      <c r="AM823" t="s">
        <v>1978</v>
      </c>
      <c r="AN823" t="s">
        <v>2007</v>
      </c>
      <c r="AO823" t="s">
        <v>1980</v>
      </c>
      <c r="AP823" t="s">
        <v>2053</v>
      </c>
      <c r="AQ823" t="s">
        <v>5897</v>
      </c>
    </row>
    <row r="824" spans="1:43" ht="23.9" customHeight="1">
      <c r="A824" t="b">
        <v>1</v>
      </c>
      <c r="B824" t="s">
        <v>5885</v>
      </c>
      <c r="C824" t="s">
        <v>1951</v>
      </c>
      <c r="D824" t="s">
        <v>5886</v>
      </c>
      <c r="E824" t="s">
        <v>573</v>
      </c>
      <c r="F824" t="s">
        <v>575</v>
      </c>
      <c r="G824" t="s">
        <v>574</v>
      </c>
      <c r="H824" t="s">
        <v>5910</v>
      </c>
      <c r="I824" t="s">
        <v>5888</v>
      </c>
      <c r="J824" t="s">
        <v>1955</v>
      </c>
      <c r="K824" t="s">
        <v>5911</v>
      </c>
      <c r="L824" t="s">
        <v>5890</v>
      </c>
      <c r="M824" t="s">
        <v>5912</v>
      </c>
      <c r="N824" t="s">
        <v>5909</v>
      </c>
      <c r="O824" t="s">
        <v>1960</v>
      </c>
      <c r="P824" t="s">
        <v>5893</v>
      </c>
      <c r="Q824" t="s">
        <v>38</v>
      </c>
      <c r="R824" t="s">
        <v>5894</v>
      </c>
      <c r="S824" s="34">
        <v>40339</v>
      </c>
      <c r="T824" s="34">
        <v>45141</v>
      </c>
      <c r="U824" t="s">
        <v>1963</v>
      </c>
      <c r="V824" s="13">
        <v>840</v>
      </c>
      <c r="W824">
        <v>18</v>
      </c>
      <c r="X824">
        <v>1</v>
      </c>
      <c r="Y824" s="54">
        <v>5.6</v>
      </c>
      <c r="Z824" t="s">
        <v>5895</v>
      </c>
      <c r="AJ824" t="s">
        <v>5896</v>
      </c>
      <c r="AM824" t="s">
        <v>1978</v>
      </c>
      <c r="AN824" t="s">
        <v>2007</v>
      </c>
      <c r="AO824" t="s">
        <v>1980</v>
      </c>
      <c r="AP824" t="s">
        <v>2053</v>
      </c>
      <c r="AQ824" t="s">
        <v>5897</v>
      </c>
    </row>
    <row r="825" spans="1:43" ht="23.9" customHeight="1">
      <c r="A825" t="b">
        <v>1</v>
      </c>
      <c r="B825" t="s">
        <v>5885</v>
      </c>
      <c r="C825" t="s">
        <v>1951</v>
      </c>
      <c r="D825" t="s">
        <v>5886</v>
      </c>
      <c r="E825" t="s">
        <v>573</v>
      </c>
      <c r="F825" t="s">
        <v>575</v>
      </c>
      <c r="G825" t="s">
        <v>574</v>
      </c>
      <c r="H825" t="s">
        <v>5913</v>
      </c>
      <c r="I825" t="s">
        <v>5888</v>
      </c>
      <c r="J825" t="s">
        <v>1955</v>
      </c>
      <c r="K825" t="s">
        <v>5914</v>
      </c>
      <c r="L825" t="s">
        <v>5890</v>
      </c>
      <c r="M825" t="s">
        <v>5915</v>
      </c>
      <c r="N825" t="s">
        <v>5916</v>
      </c>
      <c r="O825" t="s">
        <v>1960</v>
      </c>
      <c r="P825" t="s">
        <v>5893</v>
      </c>
      <c r="Q825" t="s">
        <v>38</v>
      </c>
      <c r="R825" t="s">
        <v>5894</v>
      </c>
      <c r="S825" s="34">
        <v>40339</v>
      </c>
      <c r="T825" s="34">
        <v>45141</v>
      </c>
      <c r="U825" t="s">
        <v>1963</v>
      </c>
      <c r="V825" s="13">
        <v>840</v>
      </c>
      <c r="W825">
        <v>6</v>
      </c>
      <c r="X825">
        <v>1</v>
      </c>
      <c r="Y825" s="54">
        <v>16.7</v>
      </c>
      <c r="Z825" t="s">
        <v>5895</v>
      </c>
      <c r="AJ825" t="s">
        <v>5917</v>
      </c>
      <c r="AM825" t="s">
        <v>1978</v>
      </c>
      <c r="AN825" t="s">
        <v>2007</v>
      </c>
      <c r="AO825" t="s">
        <v>1980</v>
      </c>
      <c r="AP825" t="s">
        <v>2053</v>
      </c>
      <c r="AQ825" t="s">
        <v>5897</v>
      </c>
    </row>
    <row r="826" spans="1:43" ht="23.9" customHeight="1">
      <c r="A826" t="b">
        <v>1</v>
      </c>
      <c r="B826" t="s">
        <v>5885</v>
      </c>
      <c r="C826" t="s">
        <v>1951</v>
      </c>
      <c r="D826" t="s">
        <v>5886</v>
      </c>
      <c r="E826" t="s">
        <v>573</v>
      </c>
      <c r="F826" t="s">
        <v>575</v>
      </c>
      <c r="G826" t="s">
        <v>574</v>
      </c>
      <c r="H826" t="s">
        <v>5918</v>
      </c>
      <c r="I826" t="s">
        <v>5888</v>
      </c>
      <c r="J826" t="s">
        <v>1955</v>
      </c>
      <c r="K826" t="s">
        <v>5919</v>
      </c>
      <c r="L826" t="s">
        <v>5890</v>
      </c>
      <c r="M826" t="s">
        <v>5920</v>
      </c>
      <c r="N826" t="s">
        <v>5921</v>
      </c>
      <c r="O826" t="s">
        <v>1960</v>
      </c>
      <c r="P826" t="s">
        <v>5893</v>
      </c>
      <c r="Q826" t="s">
        <v>38</v>
      </c>
      <c r="R826" t="s">
        <v>5894</v>
      </c>
      <c r="S826" s="34">
        <v>40339</v>
      </c>
      <c r="T826" s="34">
        <v>45141</v>
      </c>
      <c r="U826" t="s">
        <v>1963</v>
      </c>
      <c r="V826" s="13">
        <v>840</v>
      </c>
      <c r="W826">
        <v>6</v>
      </c>
      <c r="X826">
        <v>1</v>
      </c>
      <c r="Y826" s="54">
        <v>16.7</v>
      </c>
      <c r="Z826" t="s">
        <v>5895</v>
      </c>
      <c r="AJ826" t="s">
        <v>5896</v>
      </c>
      <c r="AM826" t="s">
        <v>1978</v>
      </c>
      <c r="AN826" t="s">
        <v>2007</v>
      </c>
      <c r="AO826" t="s">
        <v>1980</v>
      </c>
      <c r="AP826" t="s">
        <v>2053</v>
      </c>
      <c r="AQ826" t="s">
        <v>5897</v>
      </c>
    </row>
    <row r="827" spans="1:43" ht="23.9" customHeight="1">
      <c r="A827" t="b">
        <v>1</v>
      </c>
      <c r="B827" t="s">
        <v>5885</v>
      </c>
      <c r="C827" t="s">
        <v>1951</v>
      </c>
      <c r="D827" t="s">
        <v>5886</v>
      </c>
      <c r="E827" t="s">
        <v>573</v>
      </c>
      <c r="F827" t="s">
        <v>575</v>
      </c>
      <c r="G827" t="s">
        <v>574</v>
      </c>
      <c r="H827" t="s">
        <v>5922</v>
      </c>
      <c r="I827" t="s">
        <v>5888</v>
      </c>
      <c r="J827" t="s">
        <v>1955</v>
      </c>
      <c r="K827" t="s">
        <v>5923</v>
      </c>
      <c r="L827" t="s">
        <v>5890</v>
      </c>
      <c r="M827" t="s">
        <v>5924</v>
      </c>
      <c r="N827" t="s">
        <v>5925</v>
      </c>
      <c r="O827" t="s">
        <v>1960</v>
      </c>
      <c r="P827" t="s">
        <v>5893</v>
      </c>
      <c r="Q827" t="s">
        <v>38</v>
      </c>
      <c r="R827" t="s">
        <v>5894</v>
      </c>
      <c r="S827" s="34">
        <v>40339</v>
      </c>
      <c r="T827" s="34">
        <v>45141</v>
      </c>
      <c r="U827" t="s">
        <v>1963</v>
      </c>
      <c r="V827" s="13">
        <v>840</v>
      </c>
      <c r="W827">
        <v>7</v>
      </c>
      <c r="X827">
        <v>1</v>
      </c>
      <c r="Y827" s="54">
        <v>14.3</v>
      </c>
      <c r="Z827" t="s">
        <v>5895</v>
      </c>
      <c r="AJ827" t="s">
        <v>5896</v>
      </c>
      <c r="AM827" t="s">
        <v>1978</v>
      </c>
      <c r="AN827" t="s">
        <v>2007</v>
      </c>
      <c r="AO827" t="s">
        <v>1980</v>
      </c>
      <c r="AP827" t="s">
        <v>2053</v>
      </c>
      <c r="AQ827" t="s">
        <v>5897</v>
      </c>
    </row>
    <row r="828" spans="1:43" ht="23.9" customHeight="1">
      <c r="A828" t="b">
        <v>1</v>
      </c>
      <c r="B828" t="s">
        <v>5885</v>
      </c>
      <c r="C828" t="s">
        <v>1951</v>
      </c>
      <c r="D828" t="s">
        <v>5886</v>
      </c>
      <c r="E828" t="s">
        <v>573</v>
      </c>
      <c r="F828" t="s">
        <v>575</v>
      </c>
      <c r="G828" t="s">
        <v>574</v>
      </c>
      <c r="H828" t="s">
        <v>5926</v>
      </c>
      <c r="I828" t="s">
        <v>5888</v>
      </c>
      <c r="J828" t="s">
        <v>1955</v>
      </c>
      <c r="K828" t="s">
        <v>5927</v>
      </c>
      <c r="L828" t="s">
        <v>5928</v>
      </c>
      <c r="M828" t="s">
        <v>5929</v>
      </c>
      <c r="N828" t="s">
        <v>5930</v>
      </c>
      <c r="O828" t="s">
        <v>1960</v>
      </c>
      <c r="P828" t="s">
        <v>5893</v>
      </c>
      <c r="Q828" t="s">
        <v>38</v>
      </c>
      <c r="R828" t="s">
        <v>5894</v>
      </c>
      <c r="S828" s="34">
        <v>40339</v>
      </c>
      <c r="T828" s="34">
        <v>45141</v>
      </c>
      <c r="U828" t="s">
        <v>1963</v>
      </c>
      <c r="V828" s="13">
        <v>679</v>
      </c>
      <c r="W828">
        <v>107</v>
      </c>
      <c r="X828">
        <v>1</v>
      </c>
      <c r="Y828" s="54">
        <v>0.9</v>
      </c>
      <c r="Z828" t="s">
        <v>5895</v>
      </c>
      <c r="AJ828" t="s">
        <v>5896</v>
      </c>
      <c r="AM828" t="s">
        <v>1978</v>
      </c>
      <c r="AN828" t="s">
        <v>2007</v>
      </c>
      <c r="AO828" t="s">
        <v>1980</v>
      </c>
      <c r="AP828" t="s">
        <v>2053</v>
      </c>
      <c r="AQ828" t="s">
        <v>5897</v>
      </c>
    </row>
    <row r="829" spans="1:43" ht="23.9" customHeight="1">
      <c r="A829" t="b">
        <v>1</v>
      </c>
      <c r="B829" t="s">
        <v>5885</v>
      </c>
      <c r="C829" t="s">
        <v>1951</v>
      </c>
      <c r="D829" t="s">
        <v>5886</v>
      </c>
      <c r="E829" t="s">
        <v>573</v>
      </c>
      <c r="F829" t="s">
        <v>575</v>
      </c>
      <c r="G829" t="s">
        <v>574</v>
      </c>
      <c r="H829" t="s">
        <v>5931</v>
      </c>
      <c r="I829" t="s">
        <v>5888</v>
      </c>
      <c r="J829" t="s">
        <v>1955</v>
      </c>
      <c r="K829" t="s">
        <v>5932</v>
      </c>
      <c r="L829" t="s">
        <v>5928</v>
      </c>
      <c r="M829" t="s">
        <v>5933</v>
      </c>
      <c r="N829" t="s">
        <v>5934</v>
      </c>
      <c r="O829" t="s">
        <v>1960</v>
      </c>
      <c r="P829" t="s">
        <v>5893</v>
      </c>
      <c r="Q829" t="s">
        <v>5935</v>
      </c>
      <c r="R829" t="s">
        <v>5894</v>
      </c>
      <c r="S829" s="34">
        <v>40339</v>
      </c>
      <c r="T829" s="34">
        <v>45141</v>
      </c>
      <c r="U829" t="s">
        <v>1963</v>
      </c>
      <c r="V829" s="13">
        <v>679</v>
      </c>
      <c r="W829">
        <v>53</v>
      </c>
      <c r="X829">
        <v>0</v>
      </c>
      <c r="Y829" s="54">
        <v>0</v>
      </c>
      <c r="Z829" t="s">
        <v>5895</v>
      </c>
      <c r="AJ829" t="s">
        <v>5896</v>
      </c>
      <c r="AM829" t="s">
        <v>1978</v>
      </c>
      <c r="AN829" t="s">
        <v>2007</v>
      </c>
      <c r="AO829" t="s">
        <v>1980</v>
      </c>
      <c r="AP829" t="s">
        <v>2053</v>
      </c>
      <c r="AQ829" t="s">
        <v>5897</v>
      </c>
    </row>
    <row r="830" spans="1:43" ht="23.9" customHeight="1">
      <c r="A830" t="b">
        <v>1</v>
      </c>
      <c r="B830" t="s">
        <v>5936</v>
      </c>
      <c r="C830" t="s">
        <v>1951</v>
      </c>
      <c r="D830" t="s">
        <v>5937</v>
      </c>
      <c r="E830" t="s">
        <v>1160</v>
      </c>
      <c r="F830" t="s">
        <v>1162</v>
      </c>
      <c r="G830" t="s">
        <v>1161</v>
      </c>
      <c r="H830" t="s">
        <v>5938</v>
      </c>
      <c r="I830" t="s">
        <v>2451</v>
      </c>
      <c r="J830" t="s">
        <v>2175</v>
      </c>
      <c r="K830" t="s">
        <v>4246</v>
      </c>
      <c r="L830" t="s">
        <v>2025</v>
      </c>
      <c r="M830" t="s">
        <v>5939</v>
      </c>
      <c r="N830" t="s">
        <v>5940</v>
      </c>
      <c r="O830" t="s">
        <v>2063</v>
      </c>
      <c r="P830" t="s">
        <v>5941</v>
      </c>
      <c r="Q830" t="s">
        <v>38</v>
      </c>
      <c r="R830" t="s">
        <v>5942</v>
      </c>
      <c r="S830" s="34">
        <v>40267</v>
      </c>
      <c r="T830" s="34">
        <v>40730</v>
      </c>
      <c r="U830" t="s">
        <v>1977</v>
      </c>
      <c r="V830" s="13">
        <v>169</v>
      </c>
      <c r="W830">
        <v>38</v>
      </c>
      <c r="X830">
        <v>0</v>
      </c>
      <c r="Y830" s="54">
        <v>0</v>
      </c>
      <c r="Z830" t="s">
        <v>5563</v>
      </c>
      <c r="AJ830" t="s">
        <v>5943</v>
      </c>
      <c r="AM830" t="s">
        <v>1978</v>
      </c>
      <c r="AN830" t="s">
        <v>2007</v>
      </c>
      <c r="AO830" t="s">
        <v>2008</v>
      </c>
      <c r="AP830" t="s">
        <v>2009</v>
      </c>
      <c r="AQ830" t="s">
        <v>5944</v>
      </c>
    </row>
    <row r="831" spans="1:43" ht="23.9" customHeight="1">
      <c r="A831" t="b">
        <v>1</v>
      </c>
      <c r="B831" t="s">
        <v>5936</v>
      </c>
      <c r="C831" t="s">
        <v>1951</v>
      </c>
      <c r="D831" t="s">
        <v>5937</v>
      </c>
      <c r="E831" t="s">
        <v>1160</v>
      </c>
      <c r="F831" t="s">
        <v>1162</v>
      </c>
      <c r="G831" t="s">
        <v>1161</v>
      </c>
      <c r="H831" t="s">
        <v>5945</v>
      </c>
      <c r="I831" t="s">
        <v>2451</v>
      </c>
      <c r="J831" t="s">
        <v>1955</v>
      </c>
      <c r="K831" t="s">
        <v>4246</v>
      </c>
      <c r="L831" t="s">
        <v>2453</v>
      </c>
      <c r="M831" t="s">
        <v>5939</v>
      </c>
      <c r="N831" t="s">
        <v>5940</v>
      </c>
      <c r="O831" t="s">
        <v>2063</v>
      </c>
      <c r="P831" t="s">
        <v>5941</v>
      </c>
      <c r="Q831" t="s">
        <v>38</v>
      </c>
      <c r="R831" t="s">
        <v>5942</v>
      </c>
      <c r="S831" s="34">
        <v>40267</v>
      </c>
      <c r="T831" s="34">
        <v>40730</v>
      </c>
      <c r="U831" t="s">
        <v>1977</v>
      </c>
      <c r="V831" s="13">
        <v>169</v>
      </c>
      <c r="W831">
        <v>32</v>
      </c>
      <c r="X831">
        <v>0</v>
      </c>
      <c r="Y831" s="54">
        <v>0</v>
      </c>
      <c r="Z831" t="s">
        <v>5563</v>
      </c>
      <c r="AM831" t="s">
        <v>1978</v>
      </c>
      <c r="AN831" t="s">
        <v>2007</v>
      </c>
      <c r="AO831" t="s">
        <v>2008</v>
      </c>
      <c r="AP831" t="s">
        <v>2009</v>
      </c>
      <c r="AQ831" t="s">
        <v>5944</v>
      </c>
    </row>
    <row r="832" spans="1:43" ht="23.9" customHeight="1">
      <c r="A832" t="b">
        <v>1</v>
      </c>
      <c r="B832" t="s">
        <v>5936</v>
      </c>
      <c r="C832" t="s">
        <v>1951</v>
      </c>
      <c r="D832" t="s">
        <v>5937</v>
      </c>
      <c r="E832" t="s">
        <v>1160</v>
      </c>
      <c r="F832" t="s">
        <v>1162</v>
      </c>
      <c r="G832" t="s">
        <v>1161</v>
      </c>
      <c r="H832" t="s">
        <v>5946</v>
      </c>
      <c r="I832" t="s">
        <v>2451</v>
      </c>
      <c r="J832" t="s">
        <v>1955</v>
      </c>
      <c r="K832" t="s">
        <v>4246</v>
      </c>
      <c r="L832" t="s">
        <v>2473</v>
      </c>
      <c r="M832" t="s">
        <v>5939</v>
      </c>
      <c r="N832" t="s">
        <v>5940</v>
      </c>
      <c r="O832" t="s">
        <v>2063</v>
      </c>
      <c r="P832" t="s">
        <v>5941</v>
      </c>
      <c r="Q832" t="s">
        <v>38</v>
      </c>
      <c r="R832" t="s">
        <v>5942</v>
      </c>
      <c r="S832" s="34">
        <v>40267</v>
      </c>
      <c r="T832" s="34">
        <v>40730</v>
      </c>
      <c r="U832" t="s">
        <v>1977</v>
      </c>
      <c r="V832" s="13">
        <v>169</v>
      </c>
      <c r="W832">
        <v>31</v>
      </c>
      <c r="X832">
        <v>1</v>
      </c>
      <c r="Y832" s="54">
        <v>3.2</v>
      </c>
      <c r="Z832" t="s">
        <v>5563</v>
      </c>
      <c r="AM832" t="s">
        <v>1978</v>
      </c>
      <c r="AN832" t="s">
        <v>2007</v>
      </c>
      <c r="AO832" t="s">
        <v>2008</v>
      </c>
      <c r="AP832" t="s">
        <v>2009</v>
      </c>
      <c r="AQ832" t="s">
        <v>5944</v>
      </c>
    </row>
    <row r="833" spans="1:43" ht="23.9" customHeight="1">
      <c r="A833" t="b">
        <v>1</v>
      </c>
      <c r="B833" t="s">
        <v>5936</v>
      </c>
      <c r="C833" t="s">
        <v>1951</v>
      </c>
      <c r="D833" t="s">
        <v>5937</v>
      </c>
      <c r="E833" t="s">
        <v>1160</v>
      </c>
      <c r="F833" t="s">
        <v>1162</v>
      </c>
      <c r="G833" t="s">
        <v>1161</v>
      </c>
      <c r="H833" t="s">
        <v>5947</v>
      </c>
      <c r="I833" t="s">
        <v>2451</v>
      </c>
      <c r="J833" t="s">
        <v>1955</v>
      </c>
      <c r="K833" t="s">
        <v>4246</v>
      </c>
      <c r="L833" t="s">
        <v>2478</v>
      </c>
      <c r="M833" t="s">
        <v>5939</v>
      </c>
      <c r="N833" t="s">
        <v>5940</v>
      </c>
      <c r="O833" t="s">
        <v>2063</v>
      </c>
      <c r="P833" t="s">
        <v>5941</v>
      </c>
      <c r="Q833" t="s">
        <v>38</v>
      </c>
      <c r="R833" t="s">
        <v>5942</v>
      </c>
      <c r="S833" s="34">
        <v>40267</v>
      </c>
      <c r="T833" s="34">
        <v>40730</v>
      </c>
      <c r="U833" t="s">
        <v>1977</v>
      </c>
      <c r="V833" s="13">
        <v>169</v>
      </c>
      <c r="W833">
        <v>3</v>
      </c>
      <c r="X833">
        <v>0</v>
      </c>
      <c r="Y833" s="54">
        <v>0</v>
      </c>
      <c r="Z833" t="s">
        <v>5563</v>
      </c>
      <c r="AM833" t="s">
        <v>1978</v>
      </c>
      <c r="AN833" t="s">
        <v>2007</v>
      </c>
      <c r="AO833" t="s">
        <v>2008</v>
      </c>
      <c r="AP833" t="s">
        <v>2009</v>
      </c>
      <c r="AQ833" t="s">
        <v>5944</v>
      </c>
    </row>
    <row r="834" spans="1:43" ht="23.9" customHeight="1">
      <c r="A834" t="b">
        <v>0</v>
      </c>
      <c r="B834" t="s">
        <v>5948</v>
      </c>
      <c r="C834" t="s">
        <v>1951</v>
      </c>
      <c r="D834" t="s">
        <v>5949</v>
      </c>
      <c r="E834" t="s">
        <v>640</v>
      </c>
      <c r="F834" t="s">
        <v>642</v>
      </c>
      <c r="G834" t="s">
        <v>641</v>
      </c>
      <c r="H834" t="s">
        <v>5950</v>
      </c>
      <c r="I834" t="s">
        <v>5060</v>
      </c>
      <c r="J834" t="s">
        <v>1955</v>
      </c>
      <c r="K834" t="s">
        <v>5951</v>
      </c>
      <c r="L834" t="s">
        <v>2160</v>
      </c>
      <c r="M834" t="s">
        <v>5952</v>
      </c>
      <c r="N834" t="s">
        <v>5953</v>
      </c>
      <c r="O834" t="s">
        <v>1960</v>
      </c>
      <c r="P834" t="s">
        <v>2907</v>
      </c>
      <c r="Q834" t="s">
        <v>38</v>
      </c>
      <c r="R834" t="s">
        <v>5954</v>
      </c>
      <c r="S834" s="34">
        <v>40179</v>
      </c>
      <c r="T834" s="34">
        <v>40940</v>
      </c>
      <c r="U834" t="s">
        <v>1963</v>
      </c>
      <c r="V834" s="13">
        <v>198</v>
      </c>
      <c r="W834">
        <v>3</v>
      </c>
      <c r="X834">
        <v>0</v>
      </c>
      <c r="Y834" s="54">
        <v>0</v>
      </c>
      <c r="AA834" t="s">
        <v>5955</v>
      </c>
      <c r="AD834" t="s">
        <v>30</v>
      </c>
      <c r="AM834" t="s">
        <v>1978</v>
      </c>
      <c r="AN834" t="s">
        <v>1979</v>
      </c>
      <c r="AO834" t="s">
        <v>1980</v>
      </c>
      <c r="AQ834" t="s">
        <v>5956</v>
      </c>
    </row>
    <row r="835" spans="1:43" ht="23.9" customHeight="1">
      <c r="A835" t="b">
        <v>0</v>
      </c>
      <c r="B835" t="s">
        <v>5948</v>
      </c>
      <c r="C835" t="s">
        <v>1951</v>
      </c>
      <c r="D835" t="s">
        <v>5949</v>
      </c>
      <c r="E835" t="s">
        <v>640</v>
      </c>
      <c r="F835" t="s">
        <v>642</v>
      </c>
      <c r="G835" t="s">
        <v>641</v>
      </c>
      <c r="H835" t="s">
        <v>5957</v>
      </c>
      <c r="I835" t="s">
        <v>5060</v>
      </c>
      <c r="J835" t="s">
        <v>1955</v>
      </c>
      <c r="K835" t="s">
        <v>5958</v>
      </c>
      <c r="L835" t="s">
        <v>2160</v>
      </c>
      <c r="M835" t="s">
        <v>5959</v>
      </c>
      <c r="N835" t="s">
        <v>5960</v>
      </c>
      <c r="O835" t="s">
        <v>1960</v>
      </c>
      <c r="P835" t="s">
        <v>2907</v>
      </c>
      <c r="Q835" t="s">
        <v>38</v>
      </c>
      <c r="R835" t="s">
        <v>5954</v>
      </c>
      <c r="S835" s="34">
        <v>40179</v>
      </c>
      <c r="T835" s="34">
        <v>40940</v>
      </c>
      <c r="U835" t="s">
        <v>1963</v>
      </c>
      <c r="V835" s="13">
        <v>198</v>
      </c>
      <c r="W835">
        <v>6</v>
      </c>
      <c r="X835">
        <v>0</v>
      </c>
      <c r="Y835" s="54">
        <v>0</v>
      </c>
      <c r="AA835" t="s">
        <v>5955</v>
      </c>
      <c r="AD835" t="s">
        <v>30</v>
      </c>
      <c r="AM835" t="s">
        <v>1978</v>
      </c>
      <c r="AN835" t="s">
        <v>1979</v>
      </c>
      <c r="AO835" t="s">
        <v>1980</v>
      </c>
      <c r="AQ835" t="s">
        <v>5956</v>
      </c>
    </row>
    <row r="836" spans="1:43" ht="23.9" customHeight="1">
      <c r="A836" t="b">
        <v>0</v>
      </c>
      <c r="B836" t="s">
        <v>5948</v>
      </c>
      <c r="C836" t="s">
        <v>1951</v>
      </c>
      <c r="D836" t="s">
        <v>5949</v>
      </c>
      <c r="E836" t="s">
        <v>640</v>
      </c>
      <c r="F836" t="s">
        <v>642</v>
      </c>
      <c r="G836" t="s">
        <v>641</v>
      </c>
      <c r="H836" t="s">
        <v>5961</v>
      </c>
      <c r="I836" t="s">
        <v>5060</v>
      </c>
      <c r="J836" t="s">
        <v>1955</v>
      </c>
      <c r="K836" t="s">
        <v>5962</v>
      </c>
      <c r="L836" t="s">
        <v>2160</v>
      </c>
      <c r="M836" t="s">
        <v>5963</v>
      </c>
      <c r="N836" t="s">
        <v>5964</v>
      </c>
      <c r="O836" t="s">
        <v>1960</v>
      </c>
      <c r="P836" t="s">
        <v>2907</v>
      </c>
      <c r="Q836" t="s">
        <v>38</v>
      </c>
      <c r="R836" t="s">
        <v>5954</v>
      </c>
      <c r="S836" s="34">
        <v>40179</v>
      </c>
      <c r="T836" s="34">
        <v>40940</v>
      </c>
      <c r="U836" t="s">
        <v>1963</v>
      </c>
      <c r="V836" s="13">
        <v>198</v>
      </c>
      <c r="W836">
        <v>6</v>
      </c>
      <c r="X836">
        <v>0</v>
      </c>
      <c r="Y836" s="54">
        <v>0</v>
      </c>
      <c r="AA836" t="s">
        <v>5955</v>
      </c>
      <c r="AD836" t="s">
        <v>30</v>
      </c>
      <c r="AM836" t="s">
        <v>1978</v>
      </c>
      <c r="AN836" t="s">
        <v>1979</v>
      </c>
      <c r="AO836" t="s">
        <v>1980</v>
      </c>
      <c r="AQ836" t="s">
        <v>5956</v>
      </c>
    </row>
    <row r="837" spans="1:43" ht="23.9" customHeight="1">
      <c r="A837" t="b">
        <v>1</v>
      </c>
      <c r="B837" t="s">
        <v>3036</v>
      </c>
      <c r="C837" t="s">
        <v>1966</v>
      </c>
      <c r="D837" t="s">
        <v>3037</v>
      </c>
      <c r="E837" t="s">
        <v>170</v>
      </c>
      <c r="F837" t="s">
        <v>172</v>
      </c>
      <c r="G837" t="s">
        <v>171</v>
      </c>
      <c r="H837" t="s">
        <v>5965</v>
      </c>
      <c r="I837" t="s">
        <v>2557</v>
      </c>
      <c r="J837" t="s">
        <v>2175</v>
      </c>
      <c r="K837" t="s">
        <v>3039</v>
      </c>
      <c r="L837" t="s">
        <v>2025</v>
      </c>
      <c r="M837" t="s">
        <v>3040</v>
      </c>
      <c r="N837" t="s">
        <v>3041</v>
      </c>
      <c r="O837" t="s">
        <v>1960</v>
      </c>
      <c r="P837" t="s">
        <v>3042</v>
      </c>
      <c r="Q837" t="s">
        <v>748</v>
      </c>
      <c r="R837" t="s">
        <v>3043</v>
      </c>
      <c r="S837" s="34">
        <v>43060</v>
      </c>
      <c r="T837" s="34">
        <v>44575</v>
      </c>
      <c r="U837" t="s">
        <v>1963</v>
      </c>
      <c r="V837" s="13">
        <v>0</v>
      </c>
      <c r="W837">
        <v>21</v>
      </c>
      <c r="X837">
        <v>1</v>
      </c>
      <c r="Y837" s="54">
        <v>4.7619047620000003</v>
      </c>
      <c r="AA837" t="s">
        <v>3044</v>
      </c>
      <c r="AM837" t="s">
        <v>1978</v>
      </c>
      <c r="AN837" t="s">
        <v>1979</v>
      </c>
      <c r="AO837" t="s">
        <v>1980</v>
      </c>
      <c r="AP837" t="s">
        <v>2053</v>
      </c>
      <c r="AQ837" t="s">
        <v>3045</v>
      </c>
    </row>
    <row r="838" spans="1:43" ht="23.9" customHeight="1">
      <c r="A838" t="b">
        <v>0</v>
      </c>
      <c r="B838" t="s">
        <v>5491</v>
      </c>
      <c r="C838" t="s">
        <v>1951</v>
      </c>
      <c r="D838" t="s">
        <v>5492</v>
      </c>
      <c r="E838" t="s">
        <v>1254</v>
      </c>
      <c r="F838" t="s">
        <v>1256</v>
      </c>
      <c r="G838" t="s">
        <v>1255</v>
      </c>
      <c r="H838" t="s">
        <v>5966</v>
      </c>
      <c r="I838" t="s">
        <v>3415</v>
      </c>
      <c r="J838" t="s">
        <v>1955</v>
      </c>
      <c r="K838" t="s">
        <v>5967</v>
      </c>
      <c r="L838" t="s">
        <v>5495</v>
      </c>
      <c r="M838" t="s">
        <v>5968</v>
      </c>
      <c r="N838" t="s">
        <v>5969</v>
      </c>
      <c r="O838" t="s">
        <v>1974</v>
      </c>
      <c r="P838" t="s">
        <v>5498</v>
      </c>
      <c r="Q838" t="s">
        <v>38</v>
      </c>
      <c r="R838" t="s">
        <v>5499</v>
      </c>
      <c r="S838" s="34">
        <v>42804</v>
      </c>
      <c r="T838" s="34">
        <v>43153</v>
      </c>
      <c r="U838" t="s">
        <v>1977</v>
      </c>
      <c r="V838" s="13">
        <v>0</v>
      </c>
      <c r="W838">
        <v>196</v>
      </c>
      <c r="X838">
        <v>9</v>
      </c>
      <c r="Y838" s="54">
        <v>4.5999999999999996</v>
      </c>
      <c r="Z838" t="s">
        <v>5500</v>
      </c>
      <c r="AJ838" t="s">
        <v>5970</v>
      </c>
      <c r="AM838" t="s">
        <v>1978</v>
      </c>
      <c r="AO838" t="s">
        <v>1980</v>
      </c>
      <c r="AP838" t="s">
        <v>2053</v>
      </c>
      <c r="AQ838" t="s">
        <v>5502</v>
      </c>
    </row>
    <row r="839" spans="1:43" ht="23.9" customHeight="1">
      <c r="A839" t="b">
        <v>1</v>
      </c>
      <c r="B839" t="s">
        <v>3278</v>
      </c>
      <c r="C839" t="s">
        <v>1951</v>
      </c>
      <c r="D839" t="s">
        <v>3279</v>
      </c>
      <c r="E839" t="s">
        <v>75</v>
      </c>
      <c r="F839" t="s">
        <v>77</v>
      </c>
      <c r="G839" t="s">
        <v>76</v>
      </c>
      <c r="H839" t="s">
        <v>5971</v>
      </c>
      <c r="I839" t="s">
        <v>3281</v>
      </c>
      <c r="J839" t="s">
        <v>2175</v>
      </c>
      <c r="K839" t="s">
        <v>2176</v>
      </c>
      <c r="L839" t="s">
        <v>3283</v>
      </c>
      <c r="M839" t="s">
        <v>4791</v>
      </c>
      <c r="N839" t="s">
        <v>4792</v>
      </c>
      <c r="O839" t="s">
        <v>1960</v>
      </c>
      <c r="P839" t="s">
        <v>3286</v>
      </c>
      <c r="Q839" t="s">
        <v>38</v>
      </c>
      <c r="R839" t="s">
        <v>3287</v>
      </c>
      <c r="S839" s="34">
        <v>40298</v>
      </c>
      <c r="T839" s="34">
        <v>43948</v>
      </c>
      <c r="U839" t="s">
        <v>1963</v>
      </c>
      <c r="V839" s="13">
        <v>0</v>
      </c>
      <c r="W839">
        <v>154</v>
      </c>
      <c r="X839">
        <v>7</v>
      </c>
      <c r="Y839" s="54">
        <v>4.5454545454545459</v>
      </c>
      <c r="AA839" t="s">
        <v>5972</v>
      </c>
      <c r="AM839" t="s">
        <v>1978</v>
      </c>
      <c r="AN839" t="s">
        <v>2007</v>
      </c>
      <c r="AO839" t="s">
        <v>2008</v>
      </c>
      <c r="AP839" t="s">
        <v>2009</v>
      </c>
      <c r="AQ839" t="s">
        <v>3288</v>
      </c>
    </row>
    <row r="840" spans="1:43" ht="23.9" customHeight="1">
      <c r="A840" t="b">
        <v>1</v>
      </c>
      <c r="B840" t="s">
        <v>5973</v>
      </c>
      <c r="C840" t="s">
        <v>1951</v>
      </c>
      <c r="D840" t="s">
        <v>5974</v>
      </c>
      <c r="E840" t="s">
        <v>1254</v>
      </c>
      <c r="F840" t="s">
        <v>1256</v>
      </c>
      <c r="G840" t="s">
        <v>1255</v>
      </c>
      <c r="H840" t="s">
        <v>5975</v>
      </c>
      <c r="I840" t="s">
        <v>3415</v>
      </c>
      <c r="J840" t="s">
        <v>2175</v>
      </c>
      <c r="K840" t="s">
        <v>5976</v>
      </c>
      <c r="L840" t="s">
        <v>2025</v>
      </c>
      <c r="M840" t="s">
        <v>5977</v>
      </c>
      <c r="N840" t="s">
        <v>5978</v>
      </c>
      <c r="O840" t="s">
        <v>1974</v>
      </c>
      <c r="P840" t="s">
        <v>4341</v>
      </c>
      <c r="Q840" t="s">
        <v>38</v>
      </c>
      <c r="R840" t="s">
        <v>5979</v>
      </c>
      <c r="S840" s="34">
        <v>40695</v>
      </c>
      <c r="T840" s="34">
        <v>42005</v>
      </c>
      <c r="U840" t="s">
        <v>1963</v>
      </c>
      <c r="V840" s="13">
        <v>0</v>
      </c>
      <c r="W840">
        <v>541</v>
      </c>
      <c r="X840">
        <v>24</v>
      </c>
      <c r="Y840" s="54">
        <v>4.4362292050000001</v>
      </c>
      <c r="Z840" t="s">
        <v>5980</v>
      </c>
      <c r="AM840" t="s">
        <v>1978</v>
      </c>
      <c r="AO840" t="s">
        <v>1980</v>
      </c>
      <c r="AP840" t="s">
        <v>2053</v>
      </c>
      <c r="AQ840" t="s">
        <v>5981</v>
      </c>
    </row>
    <row r="841" spans="1:43" ht="23.9" customHeight="1">
      <c r="A841" t="b">
        <v>1</v>
      </c>
      <c r="B841" t="s">
        <v>5982</v>
      </c>
      <c r="C841" t="s">
        <v>1951</v>
      </c>
      <c r="D841" t="s">
        <v>5983</v>
      </c>
      <c r="E841" t="s">
        <v>1160</v>
      </c>
      <c r="F841" t="s">
        <v>1162</v>
      </c>
      <c r="G841" t="s">
        <v>1161</v>
      </c>
      <c r="H841" t="s">
        <v>5984</v>
      </c>
      <c r="I841" t="s">
        <v>2451</v>
      </c>
      <c r="J841" t="s">
        <v>1955</v>
      </c>
      <c r="K841" t="s">
        <v>5985</v>
      </c>
      <c r="L841" t="s">
        <v>5986</v>
      </c>
      <c r="M841" t="s">
        <v>5987</v>
      </c>
      <c r="N841" t="s">
        <v>5988</v>
      </c>
      <c r="O841" t="s">
        <v>1974</v>
      </c>
      <c r="P841" t="s">
        <v>5989</v>
      </c>
      <c r="Q841" t="s">
        <v>38</v>
      </c>
      <c r="R841" t="s">
        <v>5990</v>
      </c>
      <c r="S841" s="34">
        <v>40267</v>
      </c>
      <c r="T841" s="34">
        <v>40592</v>
      </c>
      <c r="U841" t="s">
        <v>1977</v>
      </c>
      <c r="V841" s="13">
        <v>56</v>
      </c>
      <c r="W841">
        <v>59</v>
      </c>
      <c r="X841">
        <v>1</v>
      </c>
      <c r="Y841" s="54">
        <v>1.7</v>
      </c>
      <c r="Z841" t="s">
        <v>5991</v>
      </c>
      <c r="AJ841" t="s">
        <v>5992</v>
      </c>
      <c r="AM841" t="s">
        <v>1978</v>
      </c>
      <c r="AN841" t="s">
        <v>2007</v>
      </c>
      <c r="AO841" t="s">
        <v>2008</v>
      </c>
      <c r="AP841" t="s">
        <v>2009</v>
      </c>
      <c r="AQ841" t="s">
        <v>5993</v>
      </c>
    </row>
    <row r="842" spans="1:43" ht="23.9" customHeight="1">
      <c r="A842" t="b">
        <v>1</v>
      </c>
      <c r="B842" t="s">
        <v>5982</v>
      </c>
      <c r="C842" t="s">
        <v>1951</v>
      </c>
      <c r="D842" t="s">
        <v>5983</v>
      </c>
      <c r="E842" t="s">
        <v>1160</v>
      </c>
      <c r="F842" t="s">
        <v>1162</v>
      </c>
      <c r="G842" t="s">
        <v>1161</v>
      </c>
      <c r="H842" t="s">
        <v>5994</v>
      </c>
      <c r="I842" t="s">
        <v>2451</v>
      </c>
      <c r="J842" t="s">
        <v>1955</v>
      </c>
      <c r="K842" t="s">
        <v>5995</v>
      </c>
      <c r="L842" t="s">
        <v>5986</v>
      </c>
      <c r="M842" t="s">
        <v>5996</v>
      </c>
      <c r="N842" t="s">
        <v>5997</v>
      </c>
      <c r="O842" t="s">
        <v>1974</v>
      </c>
      <c r="P842" t="s">
        <v>5989</v>
      </c>
      <c r="Q842" t="s">
        <v>38</v>
      </c>
      <c r="R842" t="s">
        <v>5990</v>
      </c>
      <c r="S842" s="34">
        <v>40267</v>
      </c>
      <c r="T842" s="34">
        <v>40592</v>
      </c>
      <c r="U842" t="s">
        <v>1977</v>
      </c>
      <c r="V842" s="13">
        <v>56</v>
      </c>
      <c r="W842">
        <v>52</v>
      </c>
      <c r="X842">
        <v>0</v>
      </c>
      <c r="Y842" s="54">
        <v>0</v>
      </c>
      <c r="Z842" t="s">
        <v>5991</v>
      </c>
      <c r="AJ842" t="s">
        <v>5992</v>
      </c>
      <c r="AM842" t="s">
        <v>1978</v>
      </c>
      <c r="AN842" t="s">
        <v>2007</v>
      </c>
      <c r="AO842" t="s">
        <v>2008</v>
      </c>
      <c r="AP842" t="s">
        <v>2009</v>
      </c>
      <c r="AQ842" t="s">
        <v>5993</v>
      </c>
    </row>
    <row r="843" spans="1:43" ht="23.9" customHeight="1">
      <c r="A843" t="b">
        <v>1</v>
      </c>
      <c r="B843" t="s">
        <v>5982</v>
      </c>
      <c r="C843" t="s">
        <v>1951</v>
      </c>
      <c r="D843" t="s">
        <v>5983</v>
      </c>
      <c r="E843" t="s">
        <v>1160</v>
      </c>
      <c r="F843" t="s">
        <v>1162</v>
      </c>
      <c r="G843" t="s">
        <v>1161</v>
      </c>
      <c r="H843" t="s">
        <v>5998</v>
      </c>
      <c r="I843" t="s">
        <v>2451</v>
      </c>
      <c r="J843" t="s">
        <v>1955</v>
      </c>
      <c r="K843" t="s">
        <v>5999</v>
      </c>
      <c r="L843" t="s">
        <v>5986</v>
      </c>
      <c r="M843" t="s">
        <v>6000</v>
      </c>
      <c r="N843" t="s">
        <v>6001</v>
      </c>
      <c r="O843" t="s">
        <v>1974</v>
      </c>
      <c r="P843" t="s">
        <v>5989</v>
      </c>
      <c r="Q843" t="s">
        <v>38</v>
      </c>
      <c r="R843" t="s">
        <v>5990</v>
      </c>
      <c r="S843" s="34">
        <v>40267</v>
      </c>
      <c r="T843" s="34">
        <v>40592</v>
      </c>
      <c r="U843" t="s">
        <v>1977</v>
      </c>
      <c r="V843" s="13">
        <v>56</v>
      </c>
      <c r="W843">
        <v>75</v>
      </c>
      <c r="X843">
        <v>1</v>
      </c>
      <c r="Y843" s="54">
        <v>1.3</v>
      </c>
      <c r="Z843" t="s">
        <v>5991</v>
      </c>
      <c r="AJ843" t="s">
        <v>5992</v>
      </c>
      <c r="AM843" t="s">
        <v>1978</v>
      </c>
      <c r="AN843" t="s">
        <v>2007</v>
      </c>
      <c r="AO843" t="s">
        <v>2008</v>
      </c>
      <c r="AP843" t="s">
        <v>2009</v>
      </c>
      <c r="AQ843" t="s">
        <v>5993</v>
      </c>
    </row>
    <row r="844" spans="1:43" ht="23.9" customHeight="1">
      <c r="A844" t="b">
        <v>1</v>
      </c>
      <c r="B844" t="s">
        <v>5982</v>
      </c>
      <c r="C844" t="s">
        <v>1951</v>
      </c>
      <c r="D844" t="s">
        <v>5983</v>
      </c>
      <c r="E844" t="s">
        <v>1160</v>
      </c>
      <c r="F844" t="s">
        <v>1162</v>
      </c>
      <c r="G844" t="s">
        <v>1161</v>
      </c>
      <c r="H844" t="s">
        <v>6002</v>
      </c>
      <c r="I844" t="s">
        <v>2451</v>
      </c>
      <c r="J844" t="s">
        <v>1955</v>
      </c>
      <c r="K844" t="s">
        <v>6003</v>
      </c>
      <c r="L844" t="s">
        <v>5986</v>
      </c>
      <c r="M844" t="s">
        <v>6004</v>
      </c>
      <c r="N844" t="s">
        <v>6005</v>
      </c>
      <c r="O844" t="s">
        <v>1974</v>
      </c>
      <c r="P844" t="s">
        <v>5989</v>
      </c>
      <c r="Q844" t="s">
        <v>38</v>
      </c>
      <c r="R844" t="s">
        <v>5990</v>
      </c>
      <c r="S844" s="34">
        <v>40267</v>
      </c>
      <c r="T844" s="34">
        <v>40592</v>
      </c>
      <c r="U844" t="s">
        <v>1963</v>
      </c>
      <c r="V844" s="13">
        <v>56</v>
      </c>
      <c r="W844">
        <v>68</v>
      </c>
      <c r="X844">
        <v>0</v>
      </c>
      <c r="Y844" s="54">
        <v>0</v>
      </c>
      <c r="Z844" t="s">
        <v>5991</v>
      </c>
      <c r="AJ844" t="s">
        <v>5992</v>
      </c>
      <c r="AM844" t="s">
        <v>1978</v>
      </c>
      <c r="AN844" t="s">
        <v>2007</v>
      </c>
      <c r="AO844" t="s">
        <v>2008</v>
      </c>
      <c r="AP844" t="s">
        <v>2009</v>
      </c>
      <c r="AQ844" t="s">
        <v>5993</v>
      </c>
    </row>
    <row r="845" spans="1:43" ht="23.9" customHeight="1">
      <c r="A845" t="b">
        <v>1</v>
      </c>
      <c r="B845" t="s">
        <v>5982</v>
      </c>
      <c r="C845" t="s">
        <v>1951</v>
      </c>
      <c r="D845" t="s">
        <v>5983</v>
      </c>
      <c r="E845" t="s">
        <v>1160</v>
      </c>
      <c r="F845" t="s">
        <v>1162</v>
      </c>
      <c r="G845" t="s">
        <v>1161</v>
      </c>
      <c r="H845" t="s">
        <v>6006</v>
      </c>
      <c r="I845" t="s">
        <v>2451</v>
      </c>
      <c r="J845" t="s">
        <v>1955</v>
      </c>
      <c r="K845" t="s">
        <v>5985</v>
      </c>
      <c r="L845" t="s">
        <v>6007</v>
      </c>
      <c r="M845" t="s">
        <v>5987</v>
      </c>
      <c r="N845" t="s">
        <v>5988</v>
      </c>
      <c r="O845" t="s">
        <v>1974</v>
      </c>
      <c r="P845" t="s">
        <v>5989</v>
      </c>
      <c r="Q845" t="s">
        <v>38</v>
      </c>
      <c r="R845" t="s">
        <v>5990</v>
      </c>
      <c r="S845" s="34">
        <v>40267</v>
      </c>
      <c r="T845" s="34">
        <v>40592</v>
      </c>
      <c r="U845" t="s">
        <v>1977</v>
      </c>
      <c r="V845" s="13">
        <v>112</v>
      </c>
      <c r="W845">
        <v>7</v>
      </c>
      <c r="X845">
        <v>0</v>
      </c>
      <c r="Y845" s="54">
        <v>0</v>
      </c>
      <c r="Z845" t="s">
        <v>5991</v>
      </c>
      <c r="AJ845" t="s">
        <v>5992</v>
      </c>
      <c r="AM845" t="s">
        <v>1978</v>
      </c>
      <c r="AN845" t="s">
        <v>2007</v>
      </c>
      <c r="AO845" t="s">
        <v>2008</v>
      </c>
      <c r="AP845" t="s">
        <v>2009</v>
      </c>
      <c r="AQ845" t="s">
        <v>5993</v>
      </c>
    </row>
    <row r="846" spans="1:43" ht="23.9" customHeight="1">
      <c r="A846" t="b">
        <v>1</v>
      </c>
      <c r="B846" t="s">
        <v>5982</v>
      </c>
      <c r="C846" t="s">
        <v>1951</v>
      </c>
      <c r="D846" t="s">
        <v>5983</v>
      </c>
      <c r="E846" t="s">
        <v>1160</v>
      </c>
      <c r="F846" t="s">
        <v>1162</v>
      </c>
      <c r="G846" t="s">
        <v>1161</v>
      </c>
      <c r="H846" t="s">
        <v>6008</v>
      </c>
      <c r="I846" t="s">
        <v>2451</v>
      </c>
      <c r="J846" t="s">
        <v>1955</v>
      </c>
      <c r="K846" t="s">
        <v>5995</v>
      </c>
      <c r="L846" t="s">
        <v>6007</v>
      </c>
      <c r="M846" t="s">
        <v>5996</v>
      </c>
      <c r="N846" t="s">
        <v>5997</v>
      </c>
      <c r="O846" t="s">
        <v>1974</v>
      </c>
      <c r="P846" t="s">
        <v>5989</v>
      </c>
      <c r="Q846" t="s">
        <v>38</v>
      </c>
      <c r="R846" t="s">
        <v>5990</v>
      </c>
      <c r="S846" s="34">
        <v>40267</v>
      </c>
      <c r="T846" s="34">
        <v>40592</v>
      </c>
      <c r="U846" t="s">
        <v>1977</v>
      </c>
      <c r="V846" s="13">
        <v>112</v>
      </c>
      <c r="W846">
        <v>5</v>
      </c>
      <c r="X846">
        <v>0</v>
      </c>
      <c r="Y846" s="54">
        <v>0</v>
      </c>
      <c r="Z846" t="s">
        <v>5991</v>
      </c>
      <c r="AJ846" t="s">
        <v>5992</v>
      </c>
      <c r="AM846" t="s">
        <v>1978</v>
      </c>
      <c r="AN846" t="s">
        <v>2007</v>
      </c>
      <c r="AO846" t="s">
        <v>2008</v>
      </c>
      <c r="AP846" t="s">
        <v>2009</v>
      </c>
      <c r="AQ846" t="s">
        <v>5993</v>
      </c>
    </row>
    <row r="847" spans="1:43" ht="23.9" customHeight="1">
      <c r="A847" t="b">
        <v>1</v>
      </c>
      <c r="B847" t="s">
        <v>5982</v>
      </c>
      <c r="C847" t="s">
        <v>1951</v>
      </c>
      <c r="D847" t="s">
        <v>5983</v>
      </c>
      <c r="E847" t="s">
        <v>1160</v>
      </c>
      <c r="F847" t="s">
        <v>1162</v>
      </c>
      <c r="G847" t="s">
        <v>1161</v>
      </c>
      <c r="H847" t="s">
        <v>6009</v>
      </c>
      <c r="I847" t="s">
        <v>2451</v>
      </c>
      <c r="J847" t="s">
        <v>1955</v>
      </c>
      <c r="K847" t="s">
        <v>5999</v>
      </c>
      <c r="L847" t="s">
        <v>6007</v>
      </c>
      <c r="M847" t="s">
        <v>6000</v>
      </c>
      <c r="N847" t="s">
        <v>6001</v>
      </c>
      <c r="O847" t="s">
        <v>1974</v>
      </c>
      <c r="P847" t="s">
        <v>5989</v>
      </c>
      <c r="Q847" t="s">
        <v>38</v>
      </c>
      <c r="R847" t="s">
        <v>5990</v>
      </c>
      <c r="S847" s="34">
        <v>40267</v>
      </c>
      <c r="T847" s="34">
        <v>40592</v>
      </c>
      <c r="U847" t="s">
        <v>1977</v>
      </c>
      <c r="V847" s="13">
        <v>112</v>
      </c>
      <c r="W847">
        <v>8</v>
      </c>
      <c r="X847">
        <v>0</v>
      </c>
      <c r="Y847" s="54">
        <v>0</v>
      </c>
      <c r="Z847" t="s">
        <v>5991</v>
      </c>
      <c r="AJ847" t="s">
        <v>5992</v>
      </c>
      <c r="AM847" t="s">
        <v>1978</v>
      </c>
      <c r="AN847" t="s">
        <v>2007</v>
      </c>
      <c r="AO847" t="s">
        <v>2008</v>
      </c>
      <c r="AP847" t="s">
        <v>2009</v>
      </c>
      <c r="AQ847" t="s">
        <v>5993</v>
      </c>
    </row>
    <row r="848" spans="1:43" ht="23.9" customHeight="1">
      <c r="A848" t="b">
        <v>1</v>
      </c>
      <c r="B848" t="s">
        <v>5982</v>
      </c>
      <c r="C848" t="s">
        <v>1951</v>
      </c>
      <c r="D848" t="s">
        <v>5983</v>
      </c>
      <c r="E848" t="s">
        <v>1160</v>
      </c>
      <c r="F848" t="s">
        <v>1162</v>
      </c>
      <c r="G848" t="s">
        <v>1161</v>
      </c>
      <c r="H848" t="s">
        <v>6010</v>
      </c>
      <c r="I848" t="s">
        <v>2451</v>
      </c>
      <c r="J848" t="s">
        <v>1955</v>
      </c>
      <c r="K848" t="s">
        <v>6003</v>
      </c>
      <c r="L848" t="s">
        <v>6007</v>
      </c>
      <c r="M848" t="s">
        <v>6004</v>
      </c>
      <c r="N848" t="s">
        <v>6005</v>
      </c>
      <c r="O848" t="s">
        <v>1974</v>
      </c>
      <c r="P848" t="s">
        <v>5989</v>
      </c>
      <c r="Q848" t="s">
        <v>38</v>
      </c>
      <c r="R848" t="s">
        <v>5990</v>
      </c>
      <c r="S848" s="34">
        <v>40267</v>
      </c>
      <c r="T848" s="34">
        <v>40592</v>
      </c>
      <c r="U848" t="s">
        <v>1963</v>
      </c>
      <c r="V848" s="13">
        <v>112</v>
      </c>
      <c r="W848">
        <v>6</v>
      </c>
      <c r="X848">
        <v>0</v>
      </c>
      <c r="Y848" s="54">
        <v>0</v>
      </c>
      <c r="Z848" t="s">
        <v>5991</v>
      </c>
      <c r="AJ848" t="s">
        <v>5992</v>
      </c>
      <c r="AM848" t="s">
        <v>1978</v>
      </c>
      <c r="AN848" t="s">
        <v>2007</v>
      </c>
      <c r="AO848" t="s">
        <v>2008</v>
      </c>
      <c r="AP848" t="s">
        <v>2009</v>
      </c>
      <c r="AQ848" t="s">
        <v>5993</v>
      </c>
    </row>
    <row r="849" spans="1:43" ht="23.9" customHeight="1">
      <c r="A849" t="b">
        <v>1</v>
      </c>
      <c r="B849" t="s">
        <v>5982</v>
      </c>
      <c r="C849" t="s">
        <v>1951</v>
      </c>
      <c r="D849" t="s">
        <v>5983</v>
      </c>
      <c r="E849" t="s">
        <v>1160</v>
      </c>
      <c r="F849" t="s">
        <v>1162</v>
      </c>
      <c r="G849" t="s">
        <v>1161</v>
      </c>
      <c r="H849" t="s">
        <v>6011</v>
      </c>
      <c r="I849" t="s">
        <v>2451</v>
      </c>
      <c r="J849" t="s">
        <v>1955</v>
      </c>
      <c r="K849" t="s">
        <v>5985</v>
      </c>
      <c r="L849" t="s">
        <v>6012</v>
      </c>
      <c r="M849" t="s">
        <v>5987</v>
      </c>
      <c r="N849" t="s">
        <v>5988</v>
      </c>
      <c r="O849" t="s">
        <v>1974</v>
      </c>
      <c r="P849" t="s">
        <v>5989</v>
      </c>
      <c r="Q849" t="s">
        <v>38</v>
      </c>
      <c r="R849" t="s">
        <v>5990</v>
      </c>
      <c r="S849" s="34">
        <v>40267</v>
      </c>
      <c r="T849" s="34">
        <v>40592</v>
      </c>
      <c r="U849" t="s">
        <v>1977</v>
      </c>
      <c r="V849" s="13">
        <v>168</v>
      </c>
      <c r="W849">
        <v>62</v>
      </c>
      <c r="X849">
        <v>1</v>
      </c>
      <c r="Y849" s="54">
        <v>1.6</v>
      </c>
      <c r="Z849" t="s">
        <v>5991</v>
      </c>
      <c r="AJ849" t="s">
        <v>5992</v>
      </c>
      <c r="AM849" t="s">
        <v>1978</v>
      </c>
      <c r="AN849" t="s">
        <v>2007</v>
      </c>
      <c r="AO849" t="s">
        <v>2008</v>
      </c>
      <c r="AP849" t="s">
        <v>2009</v>
      </c>
      <c r="AQ849" t="s">
        <v>5993</v>
      </c>
    </row>
    <row r="850" spans="1:43" ht="23.9" customHeight="1">
      <c r="A850" t="b">
        <v>1</v>
      </c>
      <c r="B850" t="s">
        <v>5982</v>
      </c>
      <c r="C850" t="s">
        <v>1951</v>
      </c>
      <c r="D850" t="s">
        <v>5983</v>
      </c>
      <c r="E850" t="s">
        <v>1160</v>
      </c>
      <c r="F850" t="s">
        <v>1162</v>
      </c>
      <c r="G850" t="s">
        <v>1161</v>
      </c>
      <c r="H850" t="s">
        <v>6013</v>
      </c>
      <c r="I850" t="s">
        <v>2451</v>
      </c>
      <c r="J850" t="s">
        <v>1955</v>
      </c>
      <c r="K850" t="s">
        <v>5995</v>
      </c>
      <c r="L850" t="s">
        <v>6012</v>
      </c>
      <c r="M850" t="s">
        <v>5996</v>
      </c>
      <c r="N850" t="s">
        <v>5997</v>
      </c>
      <c r="O850" t="s">
        <v>1974</v>
      </c>
      <c r="P850" t="s">
        <v>5989</v>
      </c>
      <c r="Q850" t="s">
        <v>38</v>
      </c>
      <c r="R850" t="s">
        <v>5990</v>
      </c>
      <c r="S850" s="34">
        <v>40267</v>
      </c>
      <c r="T850" s="34">
        <v>40592</v>
      </c>
      <c r="U850" t="s">
        <v>1977</v>
      </c>
      <c r="V850" s="13">
        <v>168</v>
      </c>
      <c r="W850">
        <v>59</v>
      </c>
      <c r="X850">
        <v>3</v>
      </c>
      <c r="Y850" s="54">
        <v>5.0999999999999996</v>
      </c>
      <c r="Z850" t="s">
        <v>5991</v>
      </c>
      <c r="AJ850" t="s">
        <v>5992</v>
      </c>
      <c r="AM850" t="s">
        <v>1978</v>
      </c>
      <c r="AN850" t="s">
        <v>2007</v>
      </c>
      <c r="AO850" t="s">
        <v>2008</v>
      </c>
      <c r="AP850" t="s">
        <v>2009</v>
      </c>
      <c r="AQ850" t="s">
        <v>5993</v>
      </c>
    </row>
    <row r="851" spans="1:43" ht="23.9" customHeight="1">
      <c r="A851" t="b">
        <v>1</v>
      </c>
      <c r="B851" t="s">
        <v>5982</v>
      </c>
      <c r="C851" t="s">
        <v>1951</v>
      </c>
      <c r="D851" t="s">
        <v>5983</v>
      </c>
      <c r="E851" t="s">
        <v>1160</v>
      </c>
      <c r="F851" t="s">
        <v>1162</v>
      </c>
      <c r="G851" t="s">
        <v>1161</v>
      </c>
      <c r="H851" t="s">
        <v>6014</v>
      </c>
      <c r="I851" t="s">
        <v>2451</v>
      </c>
      <c r="J851" t="s">
        <v>1955</v>
      </c>
      <c r="K851" t="s">
        <v>5999</v>
      </c>
      <c r="L851" t="s">
        <v>6012</v>
      </c>
      <c r="M851" t="s">
        <v>6000</v>
      </c>
      <c r="N851" t="s">
        <v>6001</v>
      </c>
      <c r="O851" t="s">
        <v>1974</v>
      </c>
      <c r="P851" t="s">
        <v>5989</v>
      </c>
      <c r="Q851" t="s">
        <v>38</v>
      </c>
      <c r="R851" t="s">
        <v>5990</v>
      </c>
      <c r="S851" s="34">
        <v>40267</v>
      </c>
      <c r="T851" s="34">
        <v>40592</v>
      </c>
      <c r="U851" t="s">
        <v>1977</v>
      </c>
      <c r="V851" s="13">
        <v>168</v>
      </c>
      <c r="W851">
        <v>71</v>
      </c>
      <c r="X851">
        <v>1</v>
      </c>
      <c r="Y851" s="54">
        <v>1.4</v>
      </c>
      <c r="Z851" t="s">
        <v>5991</v>
      </c>
      <c r="AJ851" t="s">
        <v>5992</v>
      </c>
      <c r="AM851" t="s">
        <v>1978</v>
      </c>
      <c r="AN851" t="s">
        <v>2007</v>
      </c>
      <c r="AO851" t="s">
        <v>2008</v>
      </c>
      <c r="AP851" t="s">
        <v>2009</v>
      </c>
      <c r="AQ851" t="s">
        <v>5993</v>
      </c>
    </row>
    <row r="852" spans="1:43" ht="23.9" customHeight="1">
      <c r="A852" t="b">
        <v>1</v>
      </c>
      <c r="B852" t="s">
        <v>5982</v>
      </c>
      <c r="C852" t="s">
        <v>1951</v>
      </c>
      <c r="D852" t="s">
        <v>5983</v>
      </c>
      <c r="E852" t="s">
        <v>1160</v>
      </c>
      <c r="F852" t="s">
        <v>1162</v>
      </c>
      <c r="G852" t="s">
        <v>1161</v>
      </c>
      <c r="H852" t="s">
        <v>6015</v>
      </c>
      <c r="I852" t="s">
        <v>2451</v>
      </c>
      <c r="J852" t="s">
        <v>1955</v>
      </c>
      <c r="K852" t="s">
        <v>6003</v>
      </c>
      <c r="L852" t="s">
        <v>6012</v>
      </c>
      <c r="M852" t="s">
        <v>6004</v>
      </c>
      <c r="N852" t="s">
        <v>6005</v>
      </c>
      <c r="O852" t="s">
        <v>1974</v>
      </c>
      <c r="P852" t="s">
        <v>5989</v>
      </c>
      <c r="Q852" t="s">
        <v>38</v>
      </c>
      <c r="R852" t="s">
        <v>5990</v>
      </c>
      <c r="S852" s="34">
        <v>40267</v>
      </c>
      <c r="T852" s="34">
        <v>40592</v>
      </c>
      <c r="U852" t="s">
        <v>1963</v>
      </c>
      <c r="V852" s="13">
        <v>168</v>
      </c>
      <c r="W852">
        <v>73</v>
      </c>
      <c r="X852">
        <v>1</v>
      </c>
      <c r="Y852" s="54">
        <v>1.4</v>
      </c>
      <c r="Z852" t="s">
        <v>5991</v>
      </c>
      <c r="AJ852" t="s">
        <v>5992</v>
      </c>
      <c r="AM852" t="s">
        <v>1978</v>
      </c>
      <c r="AN852" t="s">
        <v>2007</v>
      </c>
      <c r="AO852" t="s">
        <v>2008</v>
      </c>
      <c r="AP852" t="s">
        <v>2009</v>
      </c>
      <c r="AQ852" t="s">
        <v>5993</v>
      </c>
    </row>
    <row r="853" spans="1:43" ht="23.9" customHeight="1">
      <c r="A853" t="b">
        <v>0</v>
      </c>
      <c r="B853" t="s">
        <v>6016</v>
      </c>
      <c r="C853" t="s">
        <v>1951</v>
      </c>
      <c r="D853" t="s">
        <v>6017</v>
      </c>
      <c r="E853" t="s">
        <v>1146</v>
      </c>
      <c r="F853" t="s">
        <v>1148</v>
      </c>
      <c r="G853" t="s">
        <v>1147</v>
      </c>
      <c r="H853" t="s">
        <v>6018</v>
      </c>
      <c r="I853" t="s">
        <v>5811</v>
      </c>
      <c r="J853" t="s">
        <v>2175</v>
      </c>
      <c r="K853" t="s">
        <v>6019</v>
      </c>
      <c r="L853" t="s">
        <v>2160</v>
      </c>
      <c r="M853" t="s">
        <v>6020</v>
      </c>
      <c r="N853" t="s">
        <v>2178</v>
      </c>
      <c r="O853" t="s">
        <v>2163</v>
      </c>
      <c r="P853" t="s">
        <v>5814</v>
      </c>
      <c r="Q853" t="s">
        <v>38</v>
      </c>
      <c r="R853" t="s">
        <v>6021</v>
      </c>
      <c r="S853" s="34">
        <v>40301</v>
      </c>
      <c r="T853" s="34">
        <v>40483</v>
      </c>
      <c r="U853" t="s">
        <v>1977</v>
      </c>
      <c r="V853" s="13">
        <v>85</v>
      </c>
      <c r="W853">
        <v>6</v>
      </c>
      <c r="X853">
        <v>0</v>
      </c>
      <c r="Y853" s="54">
        <v>0</v>
      </c>
      <c r="AA853" t="s">
        <v>6022</v>
      </c>
      <c r="AJ853" t="s">
        <v>6023</v>
      </c>
      <c r="AM853" t="s">
        <v>1978</v>
      </c>
      <c r="AN853" t="s">
        <v>2007</v>
      </c>
      <c r="AO853" t="s">
        <v>2008</v>
      </c>
      <c r="AP853" t="s">
        <v>2009</v>
      </c>
      <c r="AQ853" t="s">
        <v>6024</v>
      </c>
    </row>
    <row r="854" spans="1:43" ht="23.9" customHeight="1">
      <c r="A854" t="b">
        <v>0</v>
      </c>
      <c r="B854" t="s">
        <v>6016</v>
      </c>
      <c r="C854" t="s">
        <v>1951</v>
      </c>
      <c r="D854" t="s">
        <v>6017</v>
      </c>
      <c r="E854" t="s">
        <v>1146</v>
      </c>
      <c r="F854" t="s">
        <v>1148</v>
      </c>
      <c r="G854" t="s">
        <v>1147</v>
      </c>
      <c r="H854" t="s">
        <v>6025</v>
      </c>
      <c r="I854" t="s">
        <v>5811</v>
      </c>
      <c r="J854" t="s">
        <v>1955</v>
      </c>
      <c r="K854" t="s">
        <v>6026</v>
      </c>
      <c r="L854" t="s">
        <v>2160</v>
      </c>
      <c r="M854" t="s">
        <v>6027</v>
      </c>
      <c r="N854" t="s">
        <v>6028</v>
      </c>
      <c r="O854" t="s">
        <v>2163</v>
      </c>
      <c r="P854" t="s">
        <v>5814</v>
      </c>
      <c r="Q854" t="s">
        <v>38</v>
      </c>
      <c r="R854" t="s">
        <v>6021</v>
      </c>
      <c r="S854" s="34">
        <v>40301</v>
      </c>
      <c r="T854" s="34">
        <v>40483</v>
      </c>
      <c r="U854" t="s">
        <v>1977</v>
      </c>
      <c r="V854" s="13">
        <v>85</v>
      </c>
      <c r="W854">
        <v>6</v>
      </c>
      <c r="X854">
        <v>0</v>
      </c>
      <c r="Y854" s="54">
        <v>0</v>
      </c>
      <c r="AA854" t="s">
        <v>6022</v>
      </c>
      <c r="AJ854" t="s">
        <v>6029</v>
      </c>
      <c r="AM854" t="s">
        <v>1978</v>
      </c>
      <c r="AN854" t="s">
        <v>2007</v>
      </c>
      <c r="AO854" t="s">
        <v>2008</v>
      </c>
      <c r="AP854" t="s">
        <v>2009</v>
      </c>
      <c r="AQ854" t="s">
        <v>6024</v>
      </c>
    </row>
    <row r="855" spans="1:43" ht="23.9" customHeight="1">
      <c r="A855" t="b">
        <v>0</v>
      </c>
      <c r="B855" t="s">
        <v>6016</v>
      </c>
      <c r="C855" t="s">
        <v>1951</v>
      </c>
      <c r="D855" t="s">
        <v>6017</v>
      </c>
      <c r="E855" t="s">
        <v>1146</v>
      </c>
      <c r="F855" t="s">
        <v>1148</v>
      </c>
      <c r="G855" t="s">
        <v>1147</v>
      </c>
      <c r="H855" t="s">
        <v>6030</v>
      </c>
      <c r="I855" t="s">
        <v>5811</v>
      </c>
      <c r="J855" t="s">
        <v>1955</v>
      </c>
      <c r="K855" t="s">
        <v>6031</v>
      </c>
      <c r="L855" t="s">
        <v>2160</v>
      </c>
      <c r="M855" t="s">
        <v>6032</v>
      </c>
      <c r="N855" t="s">
        <v>6033</v>
      </c>
      <c r="O855" t="s">
        <v>2163</v>
      </c>
      <c r="P855" t="s">
        <v>5814</v>
      </c>
      <c r="Q855" t="s">
        <v>38</v>
      </c>
      <c r="R855" t="s">
        <v>6021</v>
      </c>
      <c r="S855" s="34">
        <v>40301</v>
      </c>
      <c r="T855" s="34">
        <v>40483</v>
      </c>
      <c r="U855" t="s">
        <v>1977</v>
      </c>
      <c r="V855" s="13">
        <v>85</v>
      </c>
      <c r="W855">
        <v>6</v>
      </c>
      <c r="X855">
        <v>0</v>
      </c>
      <c r="Y855" s="54">
        <v>0</v>
      </c>
      <c r="AA855" t="s">
        <v>6022</v>
      </c>
      <c r="AJ855" t="s">
        <v>6029</v>
      </c>
      <c r="AM855" t="s">
        <v>1978</v>
      </c>
      <c r="AN855" t="s">
        <v>2007</v>
      </c>
      <c r="AO855" t="s">
        <v>2008</v>
      </c>
      <c r="AP855" t="s">
        <v>2009</v>
      </c>
      <c r="AQ855" t="s">
        <v>6024</v>
      </c>
    </row>
    <row r="856" spans="1:43" ht="23.9" customHeight="1">
      <c r="A856" t="b">
        <v>0</v>
      </c>
      <c r="B856" t="s">
        <v>6016</v>
      </c>
      <c r="C856" t="s">
        <v>1951</v>
      </c>
      <c r="D856" t="s">
        <v>6017</v>
      </c>
      <c r="E856" t="s">
        <v>1146</v>
      </c>
      <c r="F856" t="s">
        <v>1148</v>
      </c>
      <c r="G856" t="s">
        <v>1147</v>
      </c>
      <c r="H856" t="s">
        <v>6034</v>
      </c>
      <c r="I856" t="s">
        <v>5811</v>
      </c>
      <c r="J856" t="s">
        <v>1955</v>
      </c>
      <c r="K856" t="s">
        <v>6035</v>
      </c>
      <c r="L856" t="s">
        <v>2160</v>
      </c>
      <c r="M856" t="s">
        <v>6036</v>
      </c>
      <c r="N856" t="s">
        <v>6037</v>
      </c>
      <c r="O856" t="s">
        <v>2163</v>
      </c>
      <c r="P856" t="s">
        <v>5814</v>
      </c>
      <c r="Q856" t="s">
        <v>38</v>
      </c>
      <c r="R856" t="s">
        <v>6021</v>
      </c>
      <c r="S856" s="34">
        <v>40301</v>
      </c>
      <c r="T856" s="34">
        <v>40483</v>
      </c>
      <c r="U856" t="s">
        <v>1977</v>
      </c>
      <c r="V856" s="13">
        <v>85</v>
      </c>
      <c r="W856">
        <v>6</v>
      </c>
      <c r="X856">
        <v>0</v>
      </c>
      <c r="Y856" s="54">
        <v>0</v>
      </c>
      <c r="AA856" t="s">
        <v>6022</v>
      </c>
      <c r="AJ856" t="s">
        <v>6029</v>
      </c>
      <c r="AM856" t="s">
        <v>1978</v>
      </c>
      <c r="AN856" t="s">
        <v>2007</v>
      </c>
      <c r="AO856" t="s">
        <v>2008</v>
      </c>
      <c r="AP856" t="s">
        <v>2009</v>
      </c>
      <c r="AQ856" t="s">
        <v>6024</v>
      </c>
    </row>
    <row r="857" spans="1:43" ht="23.9" customHeight="1">
      <c r="A857" t="b">
        <v>0</v>
      </c>
      <c r="B857" t="s">
        <v>6016</v>
      </c>
      <c r="C857" t="s">
        <v>1951</v>
      </c>
      <c r="D857" t="s">
        <v>6017</v>
      </c>
      <c r="E857" t="s">
        <v>1146</v>
      </c>
      <c r="F857" t="s">
        <v>1148</v>
      </c>
      <c r="G857" t="s">
        <v>1147</v>
      </c>
      <c r="H857" t="s">
        <v>6038</v>
      </c>
      <c r="I857" t="s">
        <v>5811</v>
      </c>
      <c r="J857" t="s">
        <v>2175</v>
      </c>
      <c r="K857" t="s">
        <v>6039</v>
      </c>
      <c r="L857" t="s">
        <v>2160</v>
      </c>
      <c r="M857" t="s">
        <v>6040</v>
      </c>
      <c r="N857" t="s">
        <v>2178</v>
      </c>
      <c r="O857" t="s">
        <v>2163</v>
      </c>
      <c r="P857" t="s">
        <v>5814</v>
      </c>
      <c r="Q857" t="s">
        <v>38</v>
      </c>
      <c r="R857" t="s">
        <v>6021</v>
      </c>
      <c r="S857" s="34">
        <v>40301</v>
      </c>
      <c r="T857" s="34">
        <v>40483</v>
      </c>
      <c r="U857" t="s">
        <v>1977</v>
      </c>
      <c r="V857" s="13">
        <v>85</v>
      </c>
      <c r="W857">
        <v>2</v>
      </c>
      <c r="X857">
        <v>0</v>
      </c>
      <c r="Y857" s="54">
        <v>0</v>
      </c>
      <c r="AA857" t="s">
        <v>6022</v>
      </c>
      <c r="AJ857" t="s">
        <v>6029</v>
      </c>
      <c r="AM857" t="s">
        <v>1978</v>
      </c>
      <c r="AN857" t="s">
        <v>2007</v>
      </c>
      <c r="AO857" t="s">
        <v>2008</v>
      </c>
      <c r="AP857" t="s">
        <v>2009</v>
      </c>
      <c r="AQ857" t="s">
        <v>6024</v>
      </c>
    </row>
    <row r="858" spans="1:43" ht="23.9" customHeight="1">
      <c r="A858" t="b">
        <v>0</v>
      </c>
      <c r="B858" t="s">
        <v>6016</v>
      </c>
      <c r="C858" t="s">
        <v>1951</v>
      </c>
      <c r="D858" t="s">
        <v>6017</v>
      </c>
      <c r="E858" t="s">
        <v>1146</v>
      </c>
      <c r="F858" t="s">
        <v>1148</v>
      </c>
      <c r="G858" t="s">
        <v>1147</v>
      </c>
      <c r="H858" t="s">
        <v>6041</v>
      </c>
      <c r="I858" t="s">
        <v>5811</v>
      </c>
      <c r="J858" t="s">
        <v>1955</v>
      </c>
      <c r="K858" t="s">
        <v>6042</v>
      </c>
      <c r="L858" t="s">
        <v>2160</v>
      </c>
      <c r="M858" t="s">
        <v>6043</v>
      </c>
      <c r="N858" t="s">
        <v>6033</v>
      </c>
      <c r="O858" t="s">
        <v>2163</v>
      </c>
      <c r="P858" t="s">
        <v>5814</v>
      </c>
      <c r="Q858" t="s">
        <v>38</v>
      </c>
      <c r="R858" t="s">
        <v>6021</v>
      </c>
      <c r="S858" s="34">
        <v>40301</v>
      </c>
      <c r="T858" s="34">
        <v>40483</v>
      </c>
      <c r="U858" t="s">
        <v>1977</v>
      </c>
      <c r="V858" s="13">
        <v>85</v>
      </c>
      <c r="W858">
        <v>4</v>
      </c>
      <c r="X858">
        <v>0</v>
      </c>
      <c r="Y858" s="54">
        <v>0</v>
      </c>
      <c r="AA858" t="s">
        <v>6022</v>
      </c>
      <c r="AJ858" t="s">
        <v>6029</v>
      </c>
      <c r="AM858" t="s">
        <v>1978</v>
      </c>
      <c r="AN858" t="s">
        <v>2007</v>
      </c>
      <c r="AO858" t="s">
        <v>2008</v>
      </c>
      <c r="AP858" t="s">
        <v>2009</v>
      </c>
      <c r="AQ858" t="s">
        <v>6024</v>
      </c>
    </row>
    <row r="859" spans="1:43" ht="23.9" customHeight="1">
      <c r="A859" t="b">
        <v>0</v>
      </c>
      <c r="B859" t="s">
        <v>6044</v>
      </c>
      <c r="C859" t="s">
        <v>1951</v>
      </c>
      <c r="D859" t="s">
        <v>6045</v>
      </c>
      <c r="E859" t="s">
        <v>1219</v>
      </c>
      <c r="F859" t="s">
        <v>1221</v>
      </c>
      <c r="G859" t="s">
        <v>1220</v>
      </c>
      <c r="H859" t="s">
        <v>6046</v>
      </c>
      <c r="I859" t="s">
        <v>5403</v>
      </c>
      <c r="J859" t="s">
        <v>1955</v>
      </c>
      <c r="K859" t="s">
        <v>6047</v>
      </c>
      <c r="L859" t="s">
        <v>6048</v>
      </c>
      <c r="M859" t="s">
        <v>6049</v>
      </c>
      <c r="N859" t="s">
        <v>6050</v>
      </c>
      <c r="O859" t="s">
        <v>1974</v>
      </c>
      <c r="P859" t="s">
        <v>2489</v>
      </c>
      <c r="Q859" t="s">
        <v>38</v>
      </c>
      <c r="R859" t="s">
        <v>6051</v>
      </c>
      <c r="S859" s="34">
        <v>40269</v>
      </c>
      <c r="T859" s="34">
        <v>42552</v>
      </c>
      <c r="U859" t="s">
        <v>1977</v>
      </c>
      <c r="V859" s="13">
        <v>1792</v>
      </c>
      <c r="W859">
        <v>24</v>
      </c>
      <c r="X859">
        <v>13</v>
      </c>
      <c r="Y859" s="54">
        <v>54.2</v>
      </c>
      <c r="Z859" t="s">
        <v>6052</v>
      </c>
      <c r="AJ859" t="s">
        <v>6053</v>
      </c>
      <c r="AM859" t="s">
        <v>1978</v>
      </c>
      <c r="AN859" t="s">
        <v>2007</v>
      </c>
      <c r="AO859" t="s">
        <v>2008</v>
      </c>
      <c r="AP859" t="s">
        <v>2009</v>
      </c>
      <c r="AQ859" t="s">
        <v>6054</v>
      </c>
    </row>
    <row r="860" spans="1:43" ht="23.9" customHeight="1">
      <c r="A860" t="b">
        <v>0</v>
      </c>
      <c r="B860" t="s">
        <v>6044</v>
      </c>
      <c r="C860" t="s">
        <v>1951</v>
      </c>
      <c r="D860" t="s">
        <v>6045</v>
      </c>
      <c r="E860" t="s">
        <v>1219</v>
      </c>
      <c r="F860" t="s">
        <v>1221</v>
      </c>
      <c r="G860" t="s">
        <v>1220</v>
      </c>
      <c r="H860" t="s">
        <v>6055</v>
      </c>
      <c r="I860" t="s">
        <v>5403</v>
      </c>
      <c r="J860" t="s">
        <v>1955</v>
      </c>
      <c r="K860" t="s">
        <v>6056</v>
      </c>
      <c r="L860" t="s">
        <v>6048</v>
      </c>
      <c r="M860" t="s">
        <v>6057</v>
      </c>
      <c r="N860" t="s">
        <v>6058</v>
      </c>
      <c r="O860" t="s">
        <v>1974</v>
      </c>
      <c r="P860" t="s">
        <v>2489</v>
      </c>
      <c r="Q860" t="s">
        <v>38</v>
      </c>
      <c r="R860" t="s">
        <v>6051</v>
      </c>
      <c r="S860" s="34">
        <v>40269</v>
      </c>
      <c r="T860" s="34">
        <v>42552</v>
      </c>
      <c r="U860" t="s">
        <v>1977</v>
      </c>
      <c r="V860" s="13">
        <v>1792</v>
      </c>
      <c r="W860">
        <v>30</v>
      </c>
      <c r="X860">
        <v>12</v>
      </c>
      <c r="Y860" s="54">
        <v>40</v>
      </c>
      <c r="Z860" t="s">
        <v>6052</v>
      </c>
      <c r="AJ860" t="s">
        <v>6059</v>
      </c>
      <c r="AM860" t="s">
        <v>1978</v>
      </c>
      <c r="AN860" t="s">
        <v>2007</v>
      </c>
      <c r="AO860" t="s">
        <v>2008</v>
      </c>
      <c r="AP860" t="s">
        <v>2009</v>
      </c>
      <c r="AQ860" t="s">
        <v>6054</v>
      </c>
    </row>
    <row r="861" spans="1:43" ht="23.9" customHeight="1">
      <c r="A861" t="b">
        <v>0</v>
      </c>
      <c r="B861" t="s">
        <v>6044</v>
      </c>
      <c r="C861" t="s">
        <v>1951</v>
      </c>
      <c r="D861" t="s">
        <v>6045</v>
      </c>
      <c r="E861" t="s">
        <v>1219</v>
      </c>
      <c r="F861" t="s">
        <v>1221</v>
      </c>
      <c r="G861" t="s">
        <v>1220</v>
      </c>
      <c r="H861" t="s">
        <v>6060</v>
      </c>
      <c r="I861" t="s">
        <v>5403</v>
      </c>
      <c r="J861" t="s">
        <v>1955</v>
      </c>
      <c r="K861" t="s">
        <v>6061</v>
      </c>
      <c r="L861" t="s">
        <v>6048</v>
      </c>
      <c r="M861" t="s">
        <v>6062</v>
      </c>
      <c r="N861" t="s">
        <v>6063</v>
      </c>
      <c r="O861" t="s">
        <v>1974</v>
      </c>
      <c r="P861" t="s">
        <v>2489</v>
      </c>
      <c r="Q861" t="s">
        <v>38</v>
      </c>
      <c r="R861" t="s">
        <v>6051</v>
      </c>
      <c r="S861" s="34">
        <v>40269</v>
      </c>
      <c r="T861" s="34">
        <v>42552</v>
      </c>
      <c r="U861" t="s">
        <v>1977</v>
      </c>
      <c r="V861" s="13">
        <v>1792</v>
      </c>
      <c r="W861">
        <v>27</v>
      </c>
      <c r="X861">
        <v>5</v>
      </c>
      <c r="Y861" s="54">
        <v>22.2</v>
      </c>
      <c r="Z861" t="s">
        <v>6052</v>
      </c>
      <c r="AJ861" t="s">
        <v>6064</v>
      </c>
      <c r="AM861" t="s">
        <v>1978</v>
      </c>
      <c r="AN861" t="s">
        <v>2007</v>
      </c>
      <c r="AO861" t="s">
        <v>2008</v>
      </c>
      <c r="AP861" t="s">
        <v>2009</v>
      </c>
      <c r="AQ861" t="s">
        <v>6054</v>
      </c>
    </row>
    <row r="862" spans="1:43" ht="23.9" customHeight="1">
      <c r="A862" t="b">
        <v>0</v>
      </c>
      <c r="B862" t="s">
        <v>6044</v>
      </c>
      <c r="C862" t="s">
        <v>1951</v>
      </c>
      <c r="D862" t="s">
        <v>6045</v>
      </c>
      <c r="E862" t="s">
        <v>1219</v>
      </c>
      <c r="F862" t="s">
        <v>1221</v>
      </c>
      <c r="G862" t="s">
        <v>1220</v>
      </c>
      <c r="H862" t="s">
        <v>6065</v>
      </c>
      <c r="I862" t="s">
        <v>5403</v>
      </c>
      <c r="J862" t="s">
        <v>1955</v>
      </c>
      <c r="K862" t="s">
        <v>6066</v>
      </c>
      <c r="L862" t="s">
        <v>6048</v>
      </c>
      <c r="M862" t="s">
        <v>6067</v>
      </c>
      <c r="N862" t="s">
        <v>6068</v>
      </c>
      <c r="O862" t="s">
        <v>1974</v>
      </c>
      <c r="P862" t="s">
        <v>2489</v>
      </c>
      <c r="Q862" t="s">
        <v>38</v>
      </c>
      <c r="R862" t="s">
        <v>6051</v>
      </c>
      <c r="S862" s="34">
        <v>40269</v>
      </c>
      <c r="T862" s="34">
        <v>42552</v>
      </c>
      <c r="U862" t="s">
        <v>1977</v>
      </c>
      <c r="V862" s="13">
        <v>1792</v>
      </c>
      <c r="W862">
        <v>29</v>
      </c>
      <c r="X862">
        <v>4</v>
      </c>
      <c r="Y862" s="54">
        <v>17.2</v>
      </c>
      <c r="Z862" t="s">
        <v>6052</v>
      </c>
      <c r="AJ862" t="s">
        <v>6069</v>
      </c>
      <c r="AM862" t="s">
        <v>1978</v>
      </c>
      <c r="AN862" t="s">
        <v>2007</v>
      </c>
      <c r="AO862" t="s">
        <v>2008</v>
      </c>
      <c r="AP862" t="s">
        <v>2009</v>
      </c>
      <c r="AQ862" t="s">
        <v>6054</v>
      </c>
    </row>
    <row r="863" spans="1:43" ht="23.9" customHeight="1">
      <c r="A863" t="b">
        <v>0</v>
      </c>
      <c r="B863" t="s">
        <v>6044</v>
      </c>
      <c r="C863" t="s">
        <v>1951</v>
      </c>
      <c r="D863" t="s">
        <v>6045</v>
      </c>
      <c r="E863" t="s">
        <v>1219</v>
      </c>
      <c r="F863" t="s">
        <v>1221</v>
      </c>
      <c r="G863" t="s">
        <v>1220</v>
      </c>
      <c r="H863" t="s">
        <v>6070</v>
      </c>
      <c r="I863" t="s">
        <v>5403</v>
      </c>
      <c r="J863" t="s">
        <v>2175</v>
      </c>
      <c r="K863" t="s">
        <v>2176</v>
      </c>
      <c r="L863" t="s">
        <v>6048</v>
      </c>
      <c r="M863" t="s">
        <v>6071</v>
      </c>
      <c r="N863" t="s">
        <v>6072</v>
      </c>
      <c r="O863" t="s">
        <v>1974</v>
      </c>
      <c r="P863" t="s">
        <v>2489</v>
      </c>
      <c r="Q863" t="s">
        <v>38</v>
      </c>
      <c r="R863" t="s">
        <v>6051</v>
      </c>
      <c r="S863" s="34">
        <v>40269</v>
      </c>
      <c r="T863" s="34">
        <v>42552</v>
      </c>
      <c r="U863" t="s">
        <v>1977</v>
      </c>
      <c r="V863" s="13">
        <v>1792</v>
      </c>
      <c r="W863">
        <v>25</v>
      </c>
      <c r="X863">
        <v>1</v>
      </c>
      <c r="Y863" s="54">
        <v>4</v>
      </c>
      <c r="Z863" t="s">
        <v>6052</v>
      </c>
      <c r="AJ863" t="s">
        <v>6073</v>
      </c>
      <c r="AM863" t="s">
        <v>1978</v>
      </c>
      <c r="AN863" t="s">
        <v>2007</v>
      </c>
      <c r="AO863" t="s">
        <v>2008</v>
      </c>
      <c r="AP863" t="s">
        <v>2009</v>
      </c>
      <c r="AQ863" t="s">
        <v>6054</v>
      </c>
    </row>
    <row r="864" spans="1:43" ht="23.9" customHeight="1">
      <c r="A864" t="b">
        <v>1</v>
      </c>
      <c r="B864" t="s">
        <v>3669</v>
      </c>
      <c r="C864" t="s">
        <v>1951</v>
      </c>
      <c r="D864" t="s">
        <v>3670</v>
      </c>
      <c r="E864" t="s">
        <v>45</v>
      </c>
      <c r="F864" t="s">
        <v>47</v>
      </c>
      <c r="G864" t="s">
        <v>46</v>
      </c>
      <c r="H864" t="s">
        <v>6074</v>
      </c>
      <c r="I864" t="s">
        <v>2023</v>
      </c>
      <c r="J864" t="s">
        <v>1955</v>
      </c>
      <c r="K864" t="s">
        <v>4509</v>
      </c>
      <c r="L864" t="s">
        <v>5600</v>
      </c>
      <c r="M864" t="s">
        <v>4510</v>
      </c>
      <c r="N864" t="s">
        <v>3675</v>
      </c>
      <c r="O864" t="s">
        <v>1974</v>
      </c>
      <c r="P864" t="s">
        <v>2028</v>
      </c>
      <c r="Q864" t="s">
        <v>38</v>
      </c>
      <c r="R864" t="s">
        <v>3676</v>
      </c>
      <c r="S864" s="34">
        <v>42460</v>
      </c>
      <c r="T864" s="34">
        <v>43004</v>
      </c>
      <c r="U864" t="s">
        <v>1977</v>
      </c>
      <c r="V864" s="13">
        <v>28</v>
      </c>
      <c r="W864">
        <v>166</v>
      </c>
      <c r="X864">
        <v>22</v>
      </c>
      <c r="Y864" s="54">
        <v>13.3</v>
      </c>
      <c r="Z864" t="s">
        <v>3677</v>
      </c>
      <c r="AA864" t="s">
        <v>5600</v>
      </c>
      <c r="AM864" t="s">
        <v>1978</v>
      </c>
      <c r="AN864" t="s">
        <v>2007</v>
      </c>
      <c r="AO864" t="s">
        <v>2008</v>
      </c>
      <c r="AP864" t="s">
        <v>2042</v>
      </c>
      <c r="AQ864" t="s">
        <v>3678</v>
      </c>
    </row>
    <row r="865" spans="1:43" ht="23.9" customHeight="1">
      <c r="A865" t="b">
        <v>1</v>
      </c>
      <c r="B865" t="s">
        <v>6075</v>
      </c>
      <c r="C865" t="s">
        <v>1951</v>
      </c>
      <c r="D865" t="s">
        <v>6076</v>
      </c>
      <c r="E865" t="s">
        <v>1072</v>
      </c>
      <c r="F865" t="s">
        <v>1074</v>
      </c>
      <c r="G865" t="s">
        <v>1073</v>
      </c>
      <c r="H865" t="s">
        <v>6077</v>
      </c>
      <c r="I865" t="s">
        <v>6078</v>
      </c>
      <c r="J865" t="s">
        <v>1955</v>
      </c>
      <c r="K865" t="s">
        <v>6079</v>
      </c>
      <c r="L865" t="s">
        <v>6080</v>
      </c>
      <c r="M865" t="s">
        <v>6081</v>
      </c>
      <c r="N865" t="s">
        <v>6082</v>
      </c>
      <c r="O865" t="s">
        <v>4982</v>
      </c>
      <c r="P865" t="s">
        <v>6083</v>
      </c>
      <c r="Q865" t="s">
        <v>38</v>
      </c>
      <c r="R865" t="s">
        <v>6084</v>
      </c>
      <c r="S865" s="34">
        <v>43000</v>
      </c>
      <c r="T865" s="34">
        <v>43517</v>
      </c>
      <c r="U865" t="s">
        <v>1977</v>
      </c>
      <c r="V865" s="13">
        <v>14</v>
      </c>
      <c r="W865">
        <v>45</v>
      </c>
      <c r="X865">
        <v>1</v>
      </c>
      <c r="Y865" s="54">
        <v>4.4000000000000004</v>
      </c>
      <c r="Z865" t="s">
        <v>6085</v>
      </c>
      <c r="AM865" t="s">
        <v>1978</v>
      </c>
      <c r="AN865" t="s">
        <v>2007</v>
      </c>
      <c r="AO865" t="s">
        <v>2008</v>
      </c>
      <c r="AP865" t="s">
        <v>2009</v>
      </c>
      <c r="AQ865" t="s">
        <v>6086</v>
      </c>
    </row>
    <row r="866" spans="1:43" ht="23.9" customHeight="1">
      <c r="A866" t="b">
        <v>1</v>
      </c>
      <c r="B866" t="s">
        <v>3103</v>
      </c>
      <c r="C866" t="s">
        <v>1951</v>
      </c>
      <c r="D866" t="s">
        <v>3104</v>
      </c>
      <c r="E866" t="s">
        <v>814</v>
      </c>
      <c r="F866" t="s">
        <v>816</v>
      </c>
      <c r="G866" t="s">
        <v>815</v>
      </c>
      <c r="H866" t="s">
        <v>6087</v>
      </c>
      <c r="I866" t="s">
        <v>2036</v>
      </c>
      <c r="J866" t="s">
        <v>2175</v>
      </c>
      <c r="K866" t="s">
        <v>6088</v>
      </c>
      <c r="L866" t="s">
        <v>3107</v>
      </c>
      <c r="M866" t="s">
        <v>6089</v>
      </c>
      <c r="N866" t="s">
        <v>6090</v>
      </c>
      <c r="O866" t="s">
        <v>1974</v>
      </c>
      <c r="P866" t="s">
        <v>2028</v>
      </c>
      <c r="Q866" t="s">
        <v>6091</v>
      </c>
      <c r="R866" t="s">
        <v>3110</v>
      </c>
      <c r="S866" s="34">
        <v>41702</v>
      </c>
      <c r="T866" s="34">
        <v>42586</v>
      </c>
      <c r="U866" t="s">
        <v>1977</v>
      </c>
      <c r="V866" s="13">
        <v>0</v>
      </c>
      <c r="W866">
        <v>138</v>
      </c>
      <c r="X866">
        <v>6</v>
      </c>
      <c r="Y866" s="54">
        <v>4.3478260869999996</v>
      </c>
      <c r="AD866" t="s">
        <v>30</v>
      </c>
      <c r="AM866" t="s">
        <v>1978</v>
      </c>
      <c r="AN866" t="s">
        <v>1979</v>
      </c>
      <c r="AO866" t="s">
        <v>1980</v>
      </c>
      <c r="AP866" t="s">
        <v>2053</v>
      </c>
      <c r="AQ866" t="s">
        <v>3111</v>
      </c>
    </row>
    <row r="867" spans="1:43" ht="23.9" customHeight="1">
      <c r="A867" t="b">
        <v>0</v>
      </c>
      <c r="B867" t="s">
        <v>6092</v>
      </c>
      <c r="C867" t="s">
        <v>1951</v>
      </c>
      <c r="D867" t="s">
        <v>6093</v>
      </c>
      <c r="E867" t="s">
        <v>1254</v>
      </c>
      <c r="F867" t="s">
        <v>1256</v>
      </c>
      <c r="G867" t="s">
        <v>1255</v>
      </c>
      <c r="H867" t="s">
        <v>6094</v>
      </c>
      <c r="I867" t="s">
        <v>3415</v>
      </c>
      <c r="J867" t="s">
        <v>2175</v>
      </c>
      <c r="K867" t="s">
        <v>6095</v>
      </c>
      <c r="L867" t="s">
        <v>2025</v>
      </c>
      <c r="M867" t="s">
        <v>6096</v>
      </c>
      <c r="N867" t="s">
        <v>6097</v>
      </c>
      <c r="O867" t="s">
        <v>1974</v>
      </c>
      <c r="P867" t="s">
        <v>4341</v>
      </c>
      <c r="Q867" t="s">
        <v>38</v>
      </c>
      <c r="R867" t="s">
        <v>6098</v>
      </c>
      <c r="S867" s="34">
        <v>40603</v>
      </c>
      <c r="T867" s="34">
        <v>41730</v>
      </c>
      <c r="U867" t="s">
        <v>1963</v>
      </c>
      <c r="V867" s="13">
        <v>0</v>
      </c>
      <c r="W867">
        <v>232</v>
      </c>
      <c r="X867">
        <v>10</v>
      </c>
      <c r="Y867" s="54">
        <v>4.3103448279999999</v>
      </c>
      <c r="Z867" t="s">
        <v>6099</v>
      </c>
      <c r="AM867" t="s">
        <v>1978</v>
      </c>
      <c r="AN867" t="s">
        <v>2007</v>
      </c>
      <c r="AO867" t="s">
        <v>2008</v>
      </c>
      <c r="AP867" t="s">
        <v>2009</v>
      </c>
      <c r="AQ867" t="s">
        <v>6100</v>
      </c>
    </row>
    <row r="868" spans="1:43" ht="23.9" customHeight="1">
      <c r="A868" t="b">
        <v>0</v>
      </c>
      <c r="B868" t="s">
        <v>6101</v>
      </c>
      <c r="C868" t="s">
        <v>1951</v>
      </c>
      <c r="D868" t="s">
        <v>6102</v>
      </c>
      <c r="E868" t="s">
        <v>778</v>
      </c>
      <c r="F868" t="s">
        <v>780</v>
      </c>
      <c r="G868" t="s">
        <v>779</v>
      </c>
      <c r="H868" t="s">
        <v>6103</v>
      </c>
      <c r="I868" t="s">
        <v>2534</v>
      </c>
      <c r="J868" t="s">
        <v>1955</v>
      </c>
      <c r="K868" t="s">
        <v>6104</v>
      </c>
      <c r="L868" t="s">
        <v>6105</v>
      </c>
      <c r="M868" t="s">
        <v>6106</v>
      </c>
      <c r="N868" t="s">
        <v>6107</v>
      </c>
      <c r="O868" t="s">
        <v>1974</v>
      </c>
      <c r="P868" t="s">
        <v>6108</v>
      </c>
      <c r="Q868" t="s">
        <v>38</v>
      </c>
      <c r="R868" t="s">
        <v>6109</v>
      </c>
      <c r="S868" s="34">
        <v>40269</v>
      </c>
      <c r="T868" s="34">
        <v>41244</v>
      </c>
      <c r="U868" t="s">
        <v>1963</v>
      </c>
      <c r="V868" s="13">
        <v>56</v>
      </c>
      <c r="W868">
        <v>21</v>
      </c>
      <c r="X868">
        <v>0</v>
      </c>
      <c r="Y868" s="54">
        <v>0</v>
      </c>
      <c r="Z868" t="s">
        <v>6110</v>
      </c>
      <c r="AM868" t="s">
        <v>1978</v>
      </c>
      <c r="AO868" t="s">
        <v>1980</v>
      </c>
      <c r="AQ868" t="s">
        <v>6111</v>
      </c>
    </row>
    <row r="869" spans="1:43" ht="23.9" customHeight="1">
      <c r="A869" t="b">
        <v>0</v>
      </c>
      <c r="B869" t="s">
        <v>6101</v>
      </c>
      <c r="C869" t="s">
        <v>1951</v>
      </c>
      <c r="D869" t="s">
        <v>6102</v>
      </c>
      <c r="E869" t="s">
        <v>778</v>
      </c>
      <c r="F869" t="s">
        <v>780</v>
      </c>
      <c r="G869" t="s">
        <v>779</v>
      </c>
      <c r="H869" t="s">
        <v>6112</v>
      </c>
      <c r="I869" t="s">
        <v>2534</v>
      </c>
      <c r="J869" t="s">
        <v>1955</v>
      </c>
      <c r="K869" t="s">
        <v>6113</v>
      </c>
      <c r="L869" t="s">
        <v>6105</v>
      </c>
      <c r="M869" t="s">
        <v>6114</v>
      </c>
      <c r="N869" t="s">
        <v>6115</v>
      </c>
      <c r="O869" t="s">
        <v>1974</v>
      </c>
      <c r="P869" t="s">
        <v>6108</v>
      </c>
      <c r="Q869" t="s">
        <v>38</v>
      </c>
      <c r="R869" t="s">
        <v>6109</v>
      </c>
      <c r="S869" s="34">
        <v>40269</v>
      </c>
      <c r="T869" s="34">
        <v>41244</v>
      </c>
      <c r="U869" t="s">
        <v>1963</v>
      </c>
      <c r="V869" s="13">
        <v>56</v>
      </c>
      <c r="W869">
        <v>8</v>
      </c>
      <c r="X869">
        <v>0</v>
      </c>
      <c r="Y869" s="54">
        <v>0</v>
      </c>
      <c r="Z869" t="s">
        <v>6110</v>
      </c>
      <c r="AM869" t="s">
        <v>1978</v>
      </c>
      <c r="AO869" t="s">
        <v>1980</v>
      </c>
      <c r="AQ869" t="s">
        <v>6111</v>
      </c>
    </row>
    <row r="870" spans="1:43" ht="23.9" customHeight="1">
      <c r="A870" t="b">
        <v>0</v>
      </c>
      <c r="B870" t="s">
        <v>6101</v>
      </c>
      <c r="C870" t="s">
        <v>1951</v>
      </c>
      <c r="D870" t="s">
        <v>6102</v>
      </c>
      <c r="E870" t="s">
        <v>778</v>
      </c>
      <c r="F870" t="s">
        <v>780</v>
      </c>
      <c r="G870" t="s">
        <v>779</v>
      </c>
      <c r="H870" t="s">
        <v>6116</v>
      </c>
      <c r="I870" t="s">
        <v>2534</v>
      </c>
      <c r="J870" t="s">
        <v>1955</v>
      </c>
      <c r="K870" t="s">
        <v>6117</v>
      </c>
      <c r="L870" t="s">
        <v>6105</v>
      </c>
      <c r="M870" t="s">
        <v>6118</v>
      </c>
      <c r="N870" t="s">
        <v>6119</v>
      </c>
      <c r="O870" t="s">
        <v>1974</v>
      </c>
      <c r="P870" t="s">
        <v>6108</v>
      </c>
      <c r="Q870" t="s">
        <v>38</v>
      </c>
      <c r="R870" t="s">
        <v>6109</v>
      </c>
      <c r="S870" s="34">
        <v>40269</v>
      </c>
      <c r="T870" s="34">
        <v>41244</v>
      </c>
      <c r="U870" t="s">
        <v>1963</v>
      </c>
      <c r="V870" s="13">
        <v>56</v>
      </c>
      <c r="W870">
        <v>7</v>
      </c>
      <c r="X870">
        <v>0</v>
      </c>
      <c r="Y870" s="54">
        <v>0</v>
      </c>
      <c r="Z870" t="s">
        <v>6110</v>
      </c>
      <c r="AM870" t="s">
        <v>1978</v>
      </c>
      <c r="AO870" t="s">
        <v>1980</v>
      </c>
      <c r="AQ870" t="s">
        <v>6111</v>
      </c>
    </row>
    <row r="871" spans="1:43" ht="23.9" customHeight="1">
      <c r="A871" t="b">
        <v>0</v>
      </c>
      <c r="B871" t="s">
        <v>6101</v>
      </c>
      <c r="C871" t="s">
        <v>1951</v>
      </c>
      <c r="D871" t="s">
        <v>6102</v>
      </c>
      <c r="E871" t="s">
        <v>778</v>
      </c>
      <c r="F871" t="s">
        <v>780</v>
      </c>
      <c r="G871" t="s">
        <v>779</v>
      </c>
      <c r="H871" t="s">
        <v>6120</v>
      </c>
      <c r="I871" t="s">
        <v>2534</v>
      </c>
      <c r="J871" t="s">
        <v>1955</v>
      </c>
      <c r="K871" t="s">
        <v>6121</v>
      </c>
      <c r="L871" t="s">
        <v>6105</v>
      </c>
      <c r="M871" t="s">
        <v>6122</v>
      </c>
      <c r="N871" t="s">
        <v>6123</v>
      </c>
      <c r="O871" t="s">
        <v>1974</v>
      </c>
      <c r="P871" t="s">
        <v>6108</v>
      </c>
      <c r="Q871" t="s">
        <v>38</v>
      </c>
      <c r="R871" t="s">
        <v>6109</v>
      </c>
      <c r="S871" s="34">
        <v>40269</v>
      </c>
      <c r="T871" s="34">
        <v>41244</v>
      </c>
      <c r="U871" t="s">
        <v>1963</v>
      </c>
      <c r="V871" s="13">
        <v>56</v>
      </c>
      <c r="W871">
        <v>3</v>
      </c>
      <c r="X871">
        <v>0</v>
      </c>
      <c r="Y871" s="54">
        <v>0</v>
      </c>
      <c r="Z871" t="s">
        <v>6110</v>
      </c>
      <c r="AM871" t="s">
        <v>1978</v>
      </c>
      <c r="AO871" t="s">
        <v>1980</v>
      </c>
      <c r="AQ871" t="s">
        <v>6111</v>
      </c>
    </row>
    <row r="872" spans="1:43" ht="23.9" customHeight="1">
      <c r="A872" t="b">
        <v>0</v>
      </c>
      <c r="B872" t="s">
        <v>6101</v>
      </c>
      <c r="C872" t="s">
        <v>1951</v>
      </c>
      <c r="D872" t="s">
        <v>6102</v>
      </c>
      <c r="E872" t="s">
        <v>778</v>
      </c>
      <c r="F872" t="s">
        <v>780</v>
      </c>
      <c r="G872" t="s">
        <v>779</v>
      </c>
      <c r="H872" t="s">
        <v>6124</v>
      </c>
      <c r="I872" t="s">
        <v>2534</v>
      </c>
      <c r="J872" t="s">
        <v>1955</v>
      </c>
      <c r="K872" t="s">
        <v>6104</v>
      </c>
      <c r="L872" t="s">
        <v>6125</v>
      </c>
      <c r="M872" t="s">
        <v>6106</v>
      </c>
      <c r="N872" t="s">
        <v>6107</v>
      </c>
      <c r="O872" t="s">
        <v>1974</v>
      </c>
      <c r="P872" t="s">
        <v>6108</v>
      </c>
      <c r="Q872" t="s">
        <v>38</v>
      </c>
      <c r="R872" t="s">
        <v>6109</v>
      </c>
      <c r="S872" s="34">
        <v>40269</v>
      </c>
      <c r="T872" s="34">
        <v>41244</v>
      </c>
      <c r="U872" t="s">
        <v>1963</v>
      </c>
      <c r="V872" s="13">
        <v>168</v>
      </c>
      <c r="W872">
        <v>21</v>
      </c>
      <c r="X872">
        <v>0</v>
      </c>
      <c r="Y872" s="54">
        <v>0</v>
      </c>
      <c r="Z872" t="s">
        <v>6110</v>
      </c>
      <c r="AM872" t="s">
        <v>1978</v>
      </c>
      <c r="AO872" t="s">
        <v>1980</v>
      </c>
      <c r="AQ872" t="s">
        <v>6111</v>
      </c>
    </row>
    <row r="873" spans="1:43" ht="23.9" customHeight="1">
      <c r="A873" t="b">
        <v>0</v>
      </c>
      <c r="B873" t="s">
        <v>6101</v>
      </c>
      <c r="C873" t="s">
        <v>1951</v>
      </c>
      <c r="D873" t="s">
        <v>6102</v>
      </c>
      <c r="E873" t="s">
        <v>778</v>
      </c>
      <c r="F873" t="s">
        <v>780</v>
      </c>
      <c r="G873" t="s">
        <v>779</v>
      </c>
      <c r="H873" t="s">
        <v>6126</v>
      </c>
      <c r="I873" t="s">
        <v>2534</v>
      </c>
      <c r="J873" t="s">
        <v>1955</v>
      </c>
      <c r="K873" t="s">
        <v>6113</v>
      </c>
      <c r="L873" t="s">
        <v>6125</v>
      </c>
      <c r="M873" t="s">
        <v>6114</v>
      </c>
      <c r="N873" t="s">
        <v>6115</v>
      </c>
      <c r="O873" t="s">
        <v>1974</v>
      </c>
      <c r="P873" t="s">
        <v>6108</v>
      </c>
      <c r="Q873" t="s">
        <v>38</v>
      </c>
      <c r="R873" t="s">
        <v>6109</v>
      </c>
      <c r="S873" s="34">
        <v>40269</v>
      </c>
      <c r="T873" s="34">
        <v>41244</v>
      </c>
      <c r="U873" t="s">
        <v>1963</v>
      </c>
      <c r="V873" s="13">
        <v>168</v>
      </c>
      <c r="W873">
        <v>8</v>
      </c>
      <c r="X873">
        <v>0</v>
      </c>
      <c r="Y873" s="54">
        <v>0</v>
      </c>
      <c r="Z873" t="s">
        <v>6110</v>
      </c>
      <c r="AM873" t="s">
        <v>1978</v>
      </c>
      <c r="AO873" t="s">
        <v>1980</v>
      </c>
      <c r="AQ873" t="s">
        <v>6111</v>
      </c>
    </row>
    <row r="874" spans="1:43" ht="23.9" customHeight="1">
      <c r="A874" t="b">
        <v>0</v>
      </c>
      <c r="B874" t="s">
        <v>6101</v>
      </c>
      <c r="C874" t="s">
        <v>1951</v>
      </c>
      <c r="D874" t="s">
        <v>6102</v>
      </c>
      <c r="E874" t="s">
        <v>778</v>
      </c>
      <c r="F874" t="s">
        <v>780</v>
      </c>
      <c r="G874" t="s">
        <v>779</v>
      </c>
      <c r="H874" t="s">
        <v>6127</v>
      </c>
      <c r="I874" t="s">
        <v>2534</v>
      </c>
      <c r="J874" t="s">
        <v>1955</v>
      </c>
      <c r="K874" t="s">
        <v>6117</v>
      </c>
      <c r="L874" t="s">
        <v>6125</v>
      </c>
      <c r="M874" t="s">
        <v>6118</v>
      </c>
      <c r="N874" t="s">
        <v>6119</v>
      </c>
      <c r="O874" t="s">
        <v>1974</v>
      </c>
      <c r="P874" t="s">
        <v>6108</v>
      </c>
      <c r="Q874" t="s">
        <v>38</v>
      </c>
      <c r="R874" t="s">
        <v>6109</v>
      </c>
      <c r="S874" s="34">
        <v>40269</v>
      </c>
      <c r="T874" s="34">
        <v>41244</v>
      </c>
      <c r="U874" t="s">
        <v>1963</v>
      </c>
      <c r="V874" s="13">
        <v>168</v>
      </c>
      <c r="W874">
        <v>7</v>
      </c>
      <c r="X874">
        <v>0</v>
      </c>
      <c r="Y874" s="54">
        <v>0</v>
      </c>
      <c r="Z874" t="s">
        <v>6110</v>
      </c>
      <c r="AM874" t="s">
        <v>1978</v>
      </c>
      <c r="AO874" t="s">
        <v>1980</v>
      </c>
      <c r="AQ874" t="s">
        <v>6111</v>
      </c>
    </row>
    <row r="875" spans="1:43" ht="23.9" customHeight="1">
      <c r="A875" t="b">
        <v>0</v>
      </c>
      <c r="B875" t="s">
        <v>6101</v>
      </c>
      <c r="C875" t="s">
        <v>1951</v>
      </c>
      <c r="D875" t="s">
        <v>6102</v>
      </c>
      <c r="E875" t="s">
        <v>778</v>
      </c>
      <c r="F875" t="s">
        <v>780</v>
      </c>
      <c r="G875" t="s">
        <v>779</v>
      </c>
      <c r="H875" t="s">
        <v>6128</v>
      </c>
      <c r="I875" t="s">
        <v>2534</v>
      </c>
      <c r="J875" t="s">
        <v>1955</v>
      </c>
      <c r="K875" t="s">
        <v>6121</v>
      </c>
      <c r="L875" t="s">
        <v>6125</v>
      </c>
      <c r="M875" t="s">
        <v>6122</v>
      </c>
      <c r="N875" t="s">
        <v>6123</v>
      </c>
      <c r="O875" t="s">
        <v>1974</v>
      </c>
      <c r="P875" t="s">
        <v>6108</v>
      </c>
      <c r="Q875" t="s">
        <v>38</v>
      </c>
      <c r="R875" t="s">
        <v>6109</v>
      </c>
      <c r="S875" s="34">
        <v>40269</v>
      </c>
      <c r="T875" s="34">
        <v>41244</v>
      </c>
      <c r="U875" t="s">
        <v>1963</v>
      </c>
      <c r="V875" s="13">
        <v>168</v>
      </c>
      <c r="W875">
        <v>3</v>
      </c>
      <c r="X875">
        <v>0</v>
      </c>
      <c r="Y875" s="54">
        <v>0</v>
      </c>
      <c r="Z875" t="s">
        <v>6110</v>
      </c>
      <c r="AM875" t="s">
        <v>1978</v>
      </c>
      <c r="AO875" t="s">
        <v>1980</v>
      </c>
      <c r="AQ875" t="s">
        <v>6111</v>
      </c>
    </row>
    <row r="876" spans="1:43" ht="23.9" customHeight="1">
      <c r="A876" t="b">
        <v>0</v>
      </c>
      <c r="B876" t="s">
        <v>6101</v>
      </c>
      <c r="C876" t="s">
        <v>1951</v>
      </c>
      <c r="D876" t="s">
        <v>6102</v>
      </c>
      <c r="E876" t="s">
        <v>778</v>
      </c>
      <c r="F876" t="s">
        <v>780</v>
      </c>
      <c r="G876" t="s">
        <v>779</v>
      </c>
      <c r="H876" t="s">
        <v>6129</v>
      </c>
      <c r="I876" t="s">
        <v>2534</v>
      </c>
      <c r="J876" t="s">
        <v>1955</v>
      </c>
      <c r="K876" t="s">
        <v>6104</v>
      </c>
      <c r="L876" t="s">
        <v>6130</v>
      </c>
      <c r="M876" t="s">
        <v>6106</v>
      </c>
      <c r="N876" t="s">
        <v>6107</v>
      </c>
      <c r="O876" t="s">
        <v>1974</v>
      </c>
      <c r="P876" t="s">
        <v>6108</v>
      </c>
      <c r="Q876" t="s">
        <v>38</v>
      </c>
      <c r="R876" t="s">
        <v>6109</v>
      </c>
      <c r="S876" s="34">
        <v>40269</v>
      </c>
      <c r="T876" s="34">
        <v>41244</v>
      </c>
      <c r="U876" t="s">
        <v>1963</v>
      </c>
      <c r="V876" s="13">
        <v>280</v>
      </c>
      <c r="W876">
        <v>21</v>
      </c>
      <c r="X876">
        <v>0</v>
      </c>
      <c r="Y876" s="54">
        <v>0</v>
      </c>
      <c r="Z876" t="s">
        <v>6110</v>
      </c>
      <c r="AM876" t="s">
        <v>1978</v>
      </c>
      <c r="AO876" t="s">
        <v>1980</v>
      </c>
      <c r="AQ876" t="s">
        <v>6111</v>
      </c>
    </row>
    <row r="877" spans="1:43" ht="23.9" customHeight="1">
      <c r="A877" t="b">
        <v>0</v>
      </c>
      <c r="B877" t="s">
        <v>6101</v>
      </c>
      <c r="C877" t="s">
        <v>1951</v>
      </c>
      <c r="D877" t="s">
        <v>6102</v>
      </c>
      <c r="E877" t="s">
        <v>778</v>
      </c>
      <c r="F877" t="s">
        <v>780</v>
      </c>
      <c r="G877" t="s">
        <v>779</v>
      </c>
      <c r="H877" t="s">
        <v>6131</v>
      </c>
      <c r="I877" t="s">
        <v>2534</v>
      </c>
      <c r="J877" t="s">
        <v>1955</v>
      </c>
      <c r="K877" t="s">
        <v>6113</v>
      </c>
      <c r="L877" t="s">
        <v>6130</v>
      </c>
      <c r="M877" t="s">
        <v>6114</v>
      </c>
      <c r="N877" t="s">
        <v>6115</v>
      </c>
      <c r="O877" t="s">
        <v>1974</v>
      </c>
      <c r="P877" t="s">
        <v>6108</v>
      </c>
      <c r="Q877" t="s">
        <v>38</v>
      </c>
      <c r="R877" t="s">
        <v>6109</v>
      </c>
      <c r="S877" s="34">
        <v>40269</v>
      </c>
      <c r="T877" s="34">
        <v>41244</v>
      </c>
      <c r="U877" t="s">
        <v>1963</v>
      </c>
      <c r="V877" s="13">
        <v>280</v>
      </c>
      <c r="W877">
        <v>8</v>
      </c>
      <c r="X877">
        <v>0</v>
      </c>
      <c r="Y877" s="54">
        <v>0</v>
      </c>
      <c r="Z877" t="s">
        <v>6110</v>
      </c>
      <c r="AM877" t="s">
        <v>1978</v>
      </c>
      <c r="AO877" t="s">
        <v>1980</v>
      </c>
      <c r="AQ877" t="s">
        <v>6111</v>
      </c>
    </row>
    <row r="878" spans="1:43" ht="23.9" customHeight="1">
      <c r="A878" t="b">
        <v>0</v>
      </c>
      <c r="B878" t="s">
        <v>6101</v>
      </c>
      <c r="C878" t="s">
        <v>1951</v>
      </c>
      <c r="D878" t="s">
        <v>6102</v>
      </c>
      <c r="E878" t="s">
        <v>778</v>
      </c>
      <c r="F878" t="s">
        <v>780</v>
      </c>
      <c r="G878" t="s">
        <v>779</v>
      </c>
      <c r="H878" t="s">
        <v>6132</v>
      </c>
      <c r="I878" t="s">
        <v>2534</v>
      </c>
      <c r="J878" t="s">
        <v>1955</v>
      </c>
      <c r="K878" t="s">
        <v>6117</v>
      </c>
      <c r="L878" t="s">
        <v>6130</v>
      </c>
      <c r="M878" t="s">
        <v>6118</v>
      </c>
      <c r="N878" t="s">
        <v>6119</v>
      </c>
      <c r="O878" t="s">
        <v>1974</v>
      </c>
      <c r="P878" t="s">
        <v>6108</v>
      </c>
      <c r="Q878" t="s">
        <v>38</v>
      </c>
      <c r="R878" t="s">
        <v>6109</v>
      </c>
      <c r="S878" s="34">
        <v>40269</v>
      </c>
      <c r="T878" s="34">
        <v>41244</v>
      </c>
      <c r="U878" t="s">
        <v>1963</v>
      </c>
      <c r="V878" s="13">
        <v>280</v>
      </c>
      <c r="W878">
        <v>7</v>
      </c>
      <c r="X878">
        <v>0</v>
      </c>
      <c r="Y878" s="54">
        <v>0</v>
      </c>
      <c r="Z878" t="s">
        <v>6110</v>
      </c>
      <c r="AM878" t="s">
        <v>1978</v>
      </c>
      <c r="AO878" t="s">
        <v>1980</v>
      </c>
      <c r="AQ878" t="s">
        <v>6111</v>
      </c>
    </row>
    <row r="879" spans="1:43" ht="23.9" customHeight="1">
      <c r="A879" t="b">
        <v>0</v>
      </c>
      <c r="B879" t="s">
        <v>6101</v>
      </c>
      <c r="C879" t="s">
        <v>1951</v>
      </c>
      <c r="D879" t="s">
        <v>6102</v>
      </c>
      <c r="E879" t="s">
        <v>778</v>
      </c>
      <c r="F879" t="s">
        <v>780</v>
      </c>
      <c r="G879" t="s">
        <v>779</v>
      </c>
      <c r="H879" t="s">
        <v>6133</v>
      </c>
      <c r="I879" t="s">
        <v>2534</v>
      </c>
      <c r="J879" t="s">
        <v>1955</v>
      </c>
      <c r="K879" t="s">
        <v>6121</v>
      </c>
      <c r="L879" t="s">
        <v>6130</v>
      </c>
      <c r="M879" t="s">
        <v>6122</v>
      </c>
      <c r="N879" t="s">
        <v>6123</v>
      </c>
      <c r="O879" t="s">
        <v>1974</v>
      </c>
      <c r="P879" t="s">
        <v>6108</v>
      </c>
      <c r="Q879" t="s">
        <v>38</v>
      </c>
      <c r="R879" t="s">
        <v>6109</v>
      </c>
      <c r="S879" s="34">
        <v>40269</v>
      </c>
      <c r="T879" s="34">
        <v>41244</v>
      </c>
      <c r="U879" t="s">
        <v>1963</v>
      </c>
      <c r="V879" s="13">
        <v>280</v>
      </c>
      <c r="W879">
        <v>3</v>
      </c>
      <c r="X879">
        <v>0</v>
      </c>
      <c r="Y879" s="54">
        <v>0</v>
      </c>
      <c r="Z879" t="s">
        <v>6110</v>
      </c>
      <c r="AM879" t="s">
        <v>1978</v>
      </c>
      <c r="AO879" t="s">
        <v>1980</v>
      </c>
      <c r="AQ879" t="s">
        <v>6111</v>
      </c>
    </row>
    <row r="880" spans="1:43" ht="23.9" customHeight="1">
      <c r="A880" t="b">
        <v>0</v>
      </c>
      <c r="B880" t="s">
        <v>6101</v>
      </c>
      <c r="C880" t="s">
        <v>1951</v>
      </c>
      <c r="D880" t="s">
        <v>6102</v>
      </c>
      <c r="E880" t="s">
        <v>778</v>
      </c>
      <c r="F880" t="s">
        <v>780</v>
      </c>
      <c r="G880" t="s">
        <v>779</v>
      </c>
      <c r="H880" t="s">
        <v>6134</v>
      </c>
      <c r="I880" t="s">
        <v>2534</v>
      </c>
      <c r="J880" t="s">
        <v>1955</v>
      </c>
      <c r="K880" t="s">
        <v>6104</v>
      </c>
      <c r="L880" t="s">
        <v>6135</v>
      </c>
      <c r="M880" t="s">
        <v>6106</v>
      </c>
      <c r="N880" t="s">
        <v>6107</v>
      </c>
      <c r="O880" t="s">
        <v>1974</v>
      </c>
      <c r="P880" t="s">
        <v>6108</v>
      </c>
      <c r="Q880" t="s">
        <v>38</v>
      </c>
      <c r="R880" t="s">
        <v>6109</v>
      </c>
      <c r="S880" s="34">
        <v>40269</v>
      </c>
      <c r="T880" s="34">
        <v>41244</v>
      </c>
      <c r="U880" t="s">
        <v>1963</v>
      </c>
      <c r="V880" s="13">
        <v>448</v>
      </c>
      <c r="W880">
        <v>21</v>
      </c>
      <c r="X880">
        <v>0</v>
      </c>
      <c r="Y880" s="54">
        <v>0</v>
      </c>
      <c r="Z880" t="s">
        <v>6110</v>
      </c>
      <c r="AJ880" t="s">
        <v>6136</v>
      </c>
      <c r="AM880" t="s">
        <v>1978</v>
      </c>
      <c r="AO880" t="s">
        <v>1980</v>
      </c>
      <c r="AQ880" t="s">
        <v>6111</v>
      </c>
    </row>
    <row r="881" spans="1:43" ht="23.9" customHeight="1">
      <c r="A881" t="b">
        <v>0</v>
      </c>
      <c r="B881" t="s">
        <v>6101</v>
      </c>
      <c r="C881" t="s">
        <v>1951</v>
      </c>
      <c r="D881" t="s">
        <v>6102</v>
      </c>
      <c r="E881" t="s">
        <v>778</v>
      </c>
      <c r="F881" t="s">
        <v>780</v>
      </c>
      <c r="G881" t="s">
        <v>779</v>
      </c>
      <c r="H881" t="s">
        <v>6137</v>
      </c>
      <c r="I881" t="s">
        <v>2534</v>
      </c>
      <c r="J881" t="s">
        <v>1955</v>
      </c>
      <c r="K881" t="s">
        <v>6113</v>
      </c>
      <c r="L881" t="s">
        <v>6135</v>
      </c>
      <c r="M881" t="s">
        <v>6114</v>
      </c>
      <c r="N881" t="s">
        <v>6115</v>
      </c>
      <c r="O881" t="s">
        <v>1974</v>
      </c>
      <c r="P881" t="s">
        <v>6108</v>
      </c>
      <c r="Q881" t="s">
        <v>38</v>
      </c>
      <c r="R881" t="s">
        <v>6109</v>
      </c>
      <c r="S881" s="34">
        <v>40269</v>
      </c>
      <c r="T881" s="34">
        <v>41244</v>
      </c>
      <c r="U881" t="s">
        <v>1963</v>
      </c>
      <c r="V881" s="13">
        <v>448</v>
      </c>
      <c r="W881">
        <v>8</v>
      </c>
      <c r="X881">
        <v>0</v>
      </c>
      <c r="Y881" s="54">
        <v>0</v>
      </c>
      <c r="Z881" t="s">
        <v>6110</v>
      </c>
      <c r="AJ881" t="s">
        <v>6138</v>
      </c>
      <c r="AM881" t="s">
        <v>1978</v>
      </c>
      <c r="AO881" t="s">
        <v>1980</v>
      </c>
      <c r="AQ881" t="s">
        <v>6111</v>
      </c>
    </row>
    <row r="882" spans="1:43" ht="23.9" customHeight="1">
      <c r="A882" t="b">
        <v>0</v>
      </c>
      <c r="B882" t="s">
        <v>6101</v>
      </c>
      <c r="C882" t="s">
        <v>1951</v>
      </c>
      <c r="D882" t="s">
        <v>6102</v>
      </c>
      <c r="E882" t="s">
        <v>778</v>
      </c>
      <c r="F882" t="s">
        <v>780</v>
      </c>
      <c r="G882" t="s">
        <v>779</v>
      </c>
      <c r="H882" t="s">
        <v>6139</v>
      </c>
      <c r="I882" t="s">
        <v>2534</v>
      </c>
      <c r="J882" t="s">
        <v>1955</v>
      </c>
      <c r="K882" t="s">
        <v>6117</v>
      </c>
      <c r="L882" t="s">
        <v>6135</v>
      </c>
      <c r="M882" t="s">
        <v>6118</v>
      </c>
      <c r="N882" t="s">
        <v>6119</v>
      </c>
      <c r="O882" t="s">
        <v>1974</v>
      </c>
      <c r="P882" t="s">
        <v>6108</v>
      </c>
      <c r="Q882" t="s">
        <v>38</v>
      </c>
      <c r="R882" t="s">
        <v>6109</v>
      </c>
      <c r="S882" s="34">
        <v>40269</v>
      </c>
      <c r="T882" s="34">
        <v>41244</v>
      </c>
      <c r="U882" t="s">
        <v>1963</v>
      </c>
      <c r="V882" s="13">
        <v>448</v>
      </c>
      <c r="W882">
        <v>7</v>
      </c>
      <c r="X882">
        <v>0</v>
      </c>
      <c r="Y882" s="54">
        <v>0</v>
      </c>
      <c r="Z882" t="s">
        <v>6110</v>
      </c>
      <c r="AJ882" t="s">
        <v>6136</v>
      </c>
      <c r="AM882" t="s">
        <v>1978</v>
      </c>
      <c r="AO882" t="s">
        <v>1980</v>
      </c>
      <c r="AQ882" t="s">
        <v>6111</v>
      </c>
    </row>
    <row r="883" spans="1:43" ht="23.9" customHeight="1">
      <c r="A883" t="b">
        <v>0</v>
      </c>
      <c r="B883" t="s">
        <v>6101</v>
      </c>
      <c r="C883" t="s">
        <v>1951</v>
      </c>
      <c r="D883" t="s">
        <v>6102</v>
      </c>
      <c r="E883" t="s">
        <v>778</v>
      </c>
      <c r="F883" t="s">
        <v>780</v>
      </c>
      <c r="G883" t="s">
        <v>779</v>
      </c>
      <c r="H883" t="s">
        <v>6140</v>
      </c>
      <c r="I883" t="s">
        <v>2534</v>
      </c>
      <c r="J883" t="s">
        <v>1955</v>
      </c>
      <c r="K883" t="s">
        <v>6121</v>
      </c>
      <c r="L883" t="s">
        <v>6135</v>
      </c>
      <c r="M883" t="s">
        <v>6122</v>
      </c>
      <c r="N883" t="s">
        <v>6123</v>
      </c>
      <c r="O883" t="s">
        <v>1974</v>
      </c>
      <c r="P883" t="s">
        <v>6108</v>
      </c>
      <c r="Q883" t="s">
        <v>38</v>
      </c>
      <c r="R883" t="s">
        <v>6109</v>
      </c>
      <c r="S883" s="34">
        <v>40269</v>
      </c>
      <c r="T883" s="34">
        <v>41244</v>
      </c>
      <c r="U883" t="s">
        <v>1963</v>
      </c>
      <c r="V883" s="13">
        <v>448</v>
      </c>
      <c r="W883">
        <v>3</v>
      </c>
      <c r="X883">
        <v>0</v>
      </c>
      <c r="Y883" s="54">
        <v>0</v>
      </c>
      <c r="Z883" t="s">
        <v>6110</v>
      </c>
      <c r="AJ883" t="s">
        <v>6136</v>
      </c>
      <c r="AM883" t="s">
        <v>1978</v>
      </c>
      <c r="AO883" t="s">
        <v>1980</v>
      </c>
      <c r="AQ883" t="s">
        <v>6111</v>
      </c>
    </row>
    <row r="884" spans="1:43" ht="23.9" customHeight="1">
      <c r="A884" t="b">
        <v>0</v>
      </c>
      <c r="B884" t="s">
        <v>6141</v>
      </c>
      <c r="C884" t="s">
        <v>1951</v>
      </c>
      <c r="D884" t="s">
        <v>6142</v>
      </c>
      <c r="E884" t="s">
        <v>1160</v>
      </c>
      <c r="F884" t="s">
        <v>1162</v>
      </c>
      <c r="G884" t="s">
        <v>1161</v>
      </c>
      <c r="H884" t="s">
        <v>6143</v>
      </c>
      <c r="I884" t="s">
        <v>2451</v>
      </c>
      <c r="J884" t="s">
        <v>1955</v>
      </c>
      <c r="K884" t="s">
        <v>2463</v>
      </c>
      <c r="L884" t="s">
        <v>6144</v>
      </c>
      <c r="M884" t="s">
        <v>6145</v>
      </c>
      <c r="N884" t="s">
        <v>6146</v>
      </c>
      <c r="O884" t="s">
        <v>1974</v>
      </c>
      <c r="P884" t="s">
        <v>4875</v>
      </c>
      <c r="Q884" t="s">
        <v>38</v>
      </c>
      <c r="R884" t="s">
        <v>6147</v>
      </c>
      <c r="S884" s="34">
        <v>40344</v>
      </c>
      <c r="T884" s="34">
        <v>40450</v>
      </c>
      <c r="U884" t="s">
        <v>1977</v>
      </c>
      <c r="V884" s="13">
        <v>107</v>
      </c>
      <c r="W884">
        <v>1</v>
      </c>
      <c r="X884">
        <v>0</v>
      </c>
      <c r="Y884" s="54">
        <v>0</v>
      </c>
      <c r="Z884" t="s">
        <v>5563</v>
      </c>
      <c r="AJ884" t="s">
        <v>5329</v>
      </c>
      <c r="AM884" t="s">
        <v>1978</v>
      </c>
      <c r="AN884" t="s">
        <v>2007</v>
      </c>
      <c r="AO884" t="s">
        <v>2008</v>
      </c>
      <c r="AP884" t="s">
        <v>2053</v>
      </c>
      <c r="AQ884" t="s">
        <v>6148</v>
      </c>
    </row>
    <row r="885" spans="1:43" ht="23.9" customHeight="1">
      <c r="A885" t="b">
        <v>1</v>
      </c>
      <c r="B885" t="s">
        <v>6149</v>
      </c>
      <c r="C885" t="s">
        <v>1951</v>
      </c>
      <c r="D885" t="s">
        <v>6150</v>
      </c>
      <c r="E885" t="s">
        <v>778</v>
      </c>
      <c r="F885" t="s">
        <v>780</v>
      </c>
      <c r="G885" t="s">
        <v>779</v>
      </c>
      <c r="H885" t="s">
        <v>6151</v>
      </c>
      <c r="I885" t="s">
        <v>2534</v>
      </c>
      <c r="J885" t="s">
        <v>1955</v>
      </c>
      <c r="K885" t="s">
        <v>6152</v>
      </c>
      <c r="L885" t="s">
        <v>2160</v>
      </c>
      <c r="M885" t="s">
        <v>6153</v>
      </c>
      <c r="N885" t="s">
        <v>6154</v>
      </c>
      <c r="O885" t="s">
        <v>1974</v>
      </c>
      <c r="P885" t="s">
        <v>6155</v>
      </c>
      <c r="Q885" t="s">
        <v>38</v>
      </c>
      <c r="R885" t="s">
        <v>6156</v>
      </c>
      <c r="S885" s="34">
        <v>40309</v>
      </c>
      <c r="T885" s="34">
        <v>42661</v>
      </c>
      <c r="U885" t="s">
        <v>1977</v>
      </c>
      <c r="V885" s="13">
        <v>2457</v>
      </c>
      <c r="W885">
        <v>46</v>
      </c>
      <c r="X885">
        <v>0</v>
      </c>
      <c r="Y885" s="54">
        <v>0</v>
      </c>
      <c r="AA885" t="s">
        <v>6157</v>
      </c>
      <c r="AD885" t="s">
        <v>30</v>
      </c>
      <c r="AM885" t="s">
        <v>1978</v>
      </c>
      <c r="AN885" t="s">
        <v>2007</v>
      </c>
      <c r="AO885" t="s">
        <v>2008</v>
      </c>
      <c r="AP885" t="s">
        <v>2009</v>
      </c>
      <c r="AQ885" t="s">
        <v>6158</v>
      </c>
    </row>
    <row r="886" spans="1:43" ht="23.9" customHeight="1">
      <c r="A886" t="b">
        <v>1</v>
      </c>
      <c r="B886" t="s">
        <v>6149</v>
      </c>
      <c r="C886" t="s">
        <v>1951</v>
      </c>
      <c r="D886" t="s">
        <v>6150</v>
      </c>
      <c r="E886" t="s">
        <v>778</v>
      </c>
      <c r="F886" t="s">
        <v>780</v>
      </c>
      <c r="G886" t="s">
        <v>779</v>
      </c>
      <c r="H886" t="s">
        <v>6159</v>
      </c>
      <c r="I886" t="s">
        <v>2534</v>
      </c>
      <c r="J886" t="s">
        <v>2175</v>
      </c>
      <c r="K886" t="s">
        <v>2646</v>
      </c>
      <c r="L886" t="s">
        <v>2160</v>
      </c>
      <c r="M886" t="s">
        <v>6160</v>
      </c>
      <c r="N886" t="s">
        <v>6161</v>
      </c>
      <c r="O886" t="s">
        <v>1974</v>
      </c>
      <c r="P886" t="s">
        <v>6155</v>
      </c>
      <c r="Q886" t="s">
        <v>38</v>
      </c>
      <c r="R886" t="s">
        <v>6156</v>
      </c>
      <c r="S886" s="34">
        <v>40309</v>
      </c>
      <c r="T886" s="34">
        <v>42661</v>
      </c>
      <c r="U886" t="s">
        <v>1977</v>
      </c>
      <c r="V886" s="13">
        <v>2457</v>
      </c>
      <c r="W886">
        <v>41</v>
      </c>
      <c r="X886">
        <v>0</v>
      </c>
      <c r="Y886" s="54">
        <v>0</v>
      </c>
      <c r="AA886" t="s">
        <v>6157</v>
      </c>
      <c r="AD886" t="s">
        <v>30</v>
      </c>
      <c r="AM886" t="s">
        <v>1978</v>
      </c>
      <c r="AN886" t="s">
        <v>2007</v>
      </c>
      <c r="AO886" t="s">
        <v>2008</v>
      </c>
      <c r="AP886" t="s">
        <v>2009</v>
      </c>
      <c r="AQ886" t="s">
        <v>6158</v>
      </c>
    </row>
    <row r="887" spans="1:43" ht="23.9" customHeight="1">
      <c r="A887" t="b">
        <v>1</v>
      </c>
      <c r="B887" t="s">
        <v>6149</v>
      </c>
      <c r="C887" t="s">
        <v>1951</v>
      </c>
      <c r="D887" t="s">
        <v>6150</v>
      </c>
      <c r="E887" t="s">
        <v>778</v>
      </c>
      <c r="F887" t="s">
        <v>780</v>
      </c>
      <c r="G887" t="s">
        <v>779</v>
      </c>
      <c r="H887" t="s">
        <v>6162</v>
      </c>
      <c r="I887" t="s">
        <v>2534</v>
      </c>
      <c r="J887" t="s">
        <v>1955</v>
      </c>
      <c r="K887" t="s">
        <v>6152</v>
      </c>
      <c r="L887" t="s">
        <v>6163</v>
      </c>
      <c r="M887" t="s">
        <v>6164</v>
      </c>
      <c r="N887" t="s">
        <v>6165</v>
      </c>
      <c r="O887" t="s">
        <v>1974</v>
      </c>
      <c r="P887" t="s">
        <v>6155</v>
      </c>
      <c r="Q887" t="s">
        <v>38</v>
      </c>
      <c r="R887" t="s">
        <v>6156</v>
      </c>
      <c r="S887" s="34">
        <v>40309</v>
      </c>
      <c r="T887" s="34">
        <v>42661</v>
      </c>
      <c r="U887" t="s">
        <v>1977</v>
      </c>
      <c r="V887" s="13">
        <v>2457</v>
      </c>
      <c r="W887">
        <v>184</v>
      </c>
      <c r="X887">
        <v>1</v>
      </c>
      <c r="Y887" s="54">
        <v>0.5</v>
      </c>
      <c r="AA887" t="s">
        <v>6157</v>
      </c>
      <c r="AD887" t="s">
        <v>30</v>
      </c>
      <c r="AM887" t="s">
        <v>1978</v>
      </c>
      <c r="AN887" t="s">
        <v>2007</v>
      </c>
      <c r="AO887" t="s">
        <v>2008</v>
      </c>
      <c r="AP887" t="s">
        <v>2009</v>
      </c>
      <c r="AQ887" t="s">
        <v>6158</v>
      </c>
    </row>
    <row r="888" spans="1:43" ht="23.9" customHeight="1">
      <c r="A888" t="b">
        <v>0</v>
      </c>
      <c r="B888" t="s">
        <v>6166</v>
      </c>
      <c r="C888" t="s">
        <v>1951</v>
      </c>
      <c r="D888" t="s">
        <v>6167</v>
      </c>
      <c r="E888" t="s">
        <v>1122</v>
      </c>
      <c r="F888" t="s">
        <v>1124</v>
      </c>
      <c r="G888" t="s">
        <v>1123</v>
      </c>
      <c r="H888" t="s">
        <v>6168</v>
      </c>
      <c r="I888" t="s">
        <v>6169</v>
      </c>
      <c r="J888" t="s">
        <v>2175</v>
      </c>
      <c r="K888" t="s">
        <v>2178</v>
      </c>
      <c r="L888" t="s">
        <v>2340</v>
      </c>
      <c r="M888" t="s">
        <v>6170</v>
      </c>
      <c r="N888" t="s">
        <v>2178</v>
      </c>
      <c r="O888" t="s">
        <v>6171</v>
      </c>
      <c r="P888" t="s">
        <v>6172</v>
      </c>
      <c r="Q888" t="s">
        <v>38</v>
      </c>
      <c r="R888" t="s">
        <v>6173</v>
      </c>
      <c r="S888" s="34">
        <v>40330</v>
      </c>
      <c r="T888" s="34">
        <v>40800</v>
      </c>
      <c r="U888" t="s">
        <v>1977</v>
      </c>
      <c r="V888" s="13">
        <v>85</v>
      </c>
      <c r="W888">
        <v>10</v>
      </c>
      <c r="X888">
        <v>0</v>
      </c>
      <c r="Y888" s="54">
        <v>0</v>
      </c>
      <c r="Z888" t="s">
        <v>6174</v>
      </c>
      <c r="AD888" t="s">
        <v>30</v>
      </c>
      <c r="AG888">
        <v>0</v>
      </c>
      <c r="AH888">
        <v>0</v>
      </c>
      <c r="AI888">
        <v>0</v>
      </c>
      <c r="AJ888" t="s">
        <v>6175</v>
      </c>
      <c r="AM888" t="s">
        <v>1978</v>
      </c>
      <c r="AN888" t="s">
        <v>2007</v>
      </c>
      <c r="AO888" t="s">
        <v>2008</v>
      </c>
      <c r="AP888" t="s">
        <v>2009</v>
      </c>
      <c r="AQ888" t="s">
        <v>6176</v>
      </c>
    </row>
    <row r="889" spans="1:43" ht="23.9" customHeight="1">
      <c r="A889" t="b">
        <v>0</v>
      </c>
      <c r="B889" t="s">
        <v>6166</v>
      </c>
      <c r="C889" t="s">
        <v>1951</v>
      </c>
      <c r="D889" t="s">
        <v>6167</v>
      </c>
      <c r="E889" t="s">
        <v>1122</v>
      </c>
      <c r="F889" t="s">
        <v>1124</v>
      </c>
      <c r="G889" t="s">
        <v>1123</v>
      </c>
      <c r="H889" t="s">
        <v>6177</v>
      </c>
      <c r="I889" t="s">
        <v>6169</v>
      </c>
      <c r="J889" t="s">
        <v>1955</v>
      </c>
      <c r="K889" t="s">
        <v>6178</v>
      </c>
      <c r="L889" t="s">
        <v>2340</v>
      </c>
      <c r="M889" t="s">
        <v>6179</v>
      </c>
      <c r="N889" t="s">
        <v>6180</v>
      </c>
      <c r="O889" t="s">
        <v>6171</v>
      </c>
      <c r="P889" t="s">
        <v>6172</v>
      </c>
      <c r="Q889" t="s">
        <v>38</v>
      </c>
      <c r="R889" t="s">
        <v>6173</v>
      </c>
      <c r="S889" s="34">
        <v>40330</v>
      </c>
      <c r="T889" s="34">
        <v>40800</v>
      </c>
      <c r="U889" t="s">
        <v>1977</v>
      </c>
      <c r="V889" s="13">
        <v>85</v>
      </c>
      <c r="W889">
        <v>6</v>
      </c>
      <c r="X889">
        <v>0</v>
      </c>
      <c r="Y889" s="54">
        <v>0</v>
      </c>
      <c r="Z889" t="s">
        <v>6174</v>
      </c>
      <c r="AD889" t="s">
        <v>30</v>
      </c>
      <c r="AG889">
        <v>0</v>
      </c>
      <c r="AH889">
        <v>0</v>
      </c>
      <c r="AI889">
        <v>0</v>
      </c>
      <c r="AJ889" t="s">
        <v>6175</v>
      </c>
      <c r="AM889" t="s">
        <v>1978</v>
      </c>
      <c r="AN889" t="s">
        <v>2007</v>
      </c>
      <c r="AO889" t="s">
        <v>2008</v>
      </c>
      <c r="AP889" t="s">
        <v>2009</v>
      </c>
      <c r="AQ889" t="s">
        <v>6176</v>
      </c>
    </row>
    <row r="890" spans="1:43" ht="23.9" customHeight="1">
      <c r="A890" t="b">
        <v>0</v>
      </c>
      <c r="B890" t="s">
        <v>6166</v>
      </c>
      <c r="C890" t="s">
        <v>1951</v>
      </c>
      <c r="D890" t="s">
        <v>6167</v>
      </c>
      <c r="E890" t="s">
        <v>1122</v>
      </c>
      <c r="F890" t="s">
        <v>1124</v>
      </c>
      <c r="G890" t="s">
        <v>1123</v>
      </c>
      <c r="H890" t="s">
        <v>6181</v>
      </c>
      <c r="I890" t="s">
        <v>6169</v>
      </c>
      <c r="J890" t="s">
        <v>1955</v>
      </c>
      <c r="K890" t="s">
        <v>6182</v>
      </c>
      <c r="L890" t="s">
        <v>2340</v>
      </c>
      <c r="M890" t="s">
        <v>6183</v>
      </c>
      <c r="N890" t="s">
        <v>6184</v>
      </c>
      <c r="O890" t="s">
        <v>6171</v>
      </c>
      <c r="P890" t="s">
        <v>6172</v>
      </c>
      <c r="Q890" t="s">
        <v>38</v>
      </c>
      <c r="R890" t="s">
        <v>6173</v>
      </c>
      <c r="S890" s="34">
        <v>40330</v>
      </c>
      <c r="T890" s="34">
        <v>40800</v>
      </c>
      <c r="U890" t="s">
        <v>1977</v>
      </c>
      <c r="V890" s="13">
        <v>85</v>
      </c>
      <c r="W890">
        <v>6</v>
      </c>
      <c r="X890">
        <v>0</v>
      </c>
      <c r="Y890" s="54">
        <v>0</v>
      </c>
      <c r="Z890" t="s">
        <v>6174</v>
      </c>
      <c r="AD890" t="s">
        <v>30</v>
      </c>
      <c r="AG890">
        <v>0</v>
      </c>
      <c r="AH890">
        <v>0</v>
      </c>
      <c r="AI890">
        <v>0</v>
      </c>
      <c r="AJ890" t="s">
        <v>6175</v>
      </c>
      <c r="AM890" t="s">
        <v>1978</v>
      </c>
      <c r="AN890" t="s">
        <v>2007</v>
      </c>
      <c r="AO890" t="s">
        <v>2008</v>
      </c>
      <c r="AP890" t="s">
        <v>2009</v>
      </c>
      <c r="AQ890" t="s">
        <v>6176</v>
      </c>
    </row>
    <row r="891" spans="1:43" ht="23.9" customHeight="1">
      <c r="A891" t="b">
        <v>0</v>
      </c>
      <c r="B891" t="s">
        <v>6166</v>
      </c>
      <c r="C891" t="s">
        <v>1951</v>
      </c>
      <c r="D891" t="s">
        <v>6167</v>
      </c>
      <c r="E891" t="s">
        <v>1122</v>
      </c>
      <c r="F891" t="s">
        <v>1124</v>
      </c>
      <c r="G891" t="s">
        <v>1123</v>
      </c>
      <c r="H891" t="s">
        <v>6185</v>
      </c>
      <c r="I891" t="s">
        <v>6169</v>
      </c>
      <c r="J891" t="s">
        <v>1955</v>
      </c>
      <c r="K891" t="s">
        <v>6186</v>
      </c>
      <c r="L891" t="s">
        <v>2340</v>
      </c>
      <c r="M891" t="s">
        <v>6187</v>
      </c>
      <c r="N891" t="s">
        <v>6188</v>
      </c>
      <c r="O891" t="s">
        <v>6171</v>
      </c>
      <c r="P891" t="s">
        <v>6172</v>
      </c>
      <c r="Q891" t="s">
        <v>38</v>
      </c>
      <c r="R891" t="s">
        <v>6173</v>
      </c>
      <c r="S891" s="34">
        <v>40330</v>
      </c>
      <c r="T891" s="34">
        <v>40800</v>
      </c>
      <c r="U891" t="s">
        <v>1977</v>
      </c>
      <c r="V891" s="13">
        <v>85</v>
      </c>
      <c r="W891">
        <v>6</v>
      </c>
      <c r="X891">
        <v>1</v>
      </c>
      <c r="Y891" s="54">
        <v>16.666666670000001</v>
      </c>
      <c r="Z891" t="s">
        <v>6174</v>
      </c>
      <c r="AD891" t="s">
        <v>30</v>
      </c>
      <c r="AG891">
        <v>1</v>
      </c>
      <c r="AH891">
        <v>0</v>
      </c>
      <c r="AI891">
        <v>0</v>
      </c>
      <c r="AJ891" t="s">
        <v>6175</v>
      </c>
      <c r="AM891" t="s">
        <v>1978</v>
      </c>
      <c r="AN891" t="s">
        <v>2007</v>
      </c>
      <c r="AO891" t="s">
        <v>2008</v>
      </c>
      <c r="AP891" t="s">
        <v>2009</v>
      </c>
      <c r="AQ891" t="s">
        <v>6176</v>
      </c>
    </row>
    <row r="892" spans="1:43" ht="23.9" customHeight="1">
      <c r="A892" t="b">
        <v>0</v>
      </c>
      <c r="B892" t="s">
        <v>6166</v>
      </c>
      <c r="C892" t="s">
        <v>1951</v>
      </c>
      <c r="D892" t="s">
        <v>6167</v>
      </c>
      <c r="E892" t="s">
        <v>1122</v>
      </c>
      <c r="F892" t="s">
        <v>1124</v>
      </c>
      <c r="G892" t="s">
        <v>1123</v>
      </c>
      <c r="H892" t="s">
        <v>6189</v>
      </c>
      <c r="I892" t="s">
        <v>6169</v>
      </c>
      <c r="J892" t="s">
        <v>1955</v>
      </c>
      <c r="K892" t="s">
        <v>6190</v>
      </c>
      <c r="L892" t="s">
        <v>2340</v>
      </c>
      <c r="M892" t="s">
        <v>6191</v>
      </c>
      <c r="N892" t="s">
        <v>6192</v>
      </c>
      <c r="O892" t="s">
        <v>6171</v>
      </c>
      <c r="P892" t="s">
        <v>6172</v>
      </c>
      <c r="Q892" t="s">
        <v>38</v>
      </c>
      <c r="R892" t="s">
        <v>6173</v>
      </c>
      <c r="S892" s="34">
        <v>40330</v>
      </c>
      <c r="T892" s="34">
        <v>40800</v>
      </c>
      <c r="U892" t="s">
        <v>1977</v>
      </c>
      <c r="V892" s="13">
        <v>85</v>
      </c>
      <c r="W892">
        <v>6</v>
      </c>
      <c r="X892">
        <v>0</v>
      </c>
      <c r="Y892" s="54">
        <v>0</v>
      </c>
      <c r="Z892" t="s">
        <v>6174</v>
      </c>
      <c r="AD892" t="s">
        <v>30</v>
      </c>
      <c r="AG892">
        <v>0</v>
      </c>
      <c r="AH892">
        <v>0</v>
      </c>
      <c r="AI892">
        <v>0</v>
      </c>
      <c r="AJ892" t="s">
        <v>6193</v>
      </c>
      <c r="AM892" t="s">
        <v>1978</v>
      </c>
      <c r="AN892" t="s">
        <v>2007</v>
      </c>
      <c r="AO892" t="s">
        <v>2008</v>
      </c>
      <c r="AP892" t="s">
        <v>2009</v>
      </c>
      <c r="AQ892" t="s">
        <v>6176</v>
      </c>
    </row>
    <row r="893" spans="1:43" ht="23.9" customHeight="1">
      <c r="A893" t="b">
        <v>0</v>
      </c>
      <c r="B893" t="s">
        <v>6166</v>
      </c>
      <c r="C893" t="s">
        <v>1951</v>
      </c>
      <c r="D893" t="s">
        <v>6167</v>
      </c>
      <c r="E893" t="s">
        <v>1122</v>
      </c>
      <c r="F893" t="s">
        <v>1124</v>
      </c>
      <c r="G893" t="s">
        <v>1123</v>
      </c>
      <c r="H893" t="s">
        <v>6194</v>
      </c>
      <c r="I893" t="s">
        <v>6169</v>
      </c>
      <c r="J893" t="s">
        <v>1955</v>
      </c>
      <c r="K893" t="s">
        <v>6195</v>
      </c>
      <c r="L893" t="s">
        <v>2340</v>
      </c>
      <c r="M893" t="s">
        <v>6196</v>
      </c>
      <c r="N893" t="s">
        <v>6197</v>
      </c>
      <c r="O893" t="s">
        <v>6171</v>
      </c>
      <c r="P893" t="s">
        <v>6172</v>
      </c>
      <c r="Q893" t="s">
        <v>38</v>
      </c>
      <c r="R893" t="s">
        <v>6173</v>
      </c>
      <c r="S893" s="34">
        <v>40330</v>
      </c>
      <c r="T893" s="34">
        <v>40800</v>
      </c>
      <c r="U893" t="s">
        <v>1977</v>
      </c>
      <c r="V893" s="13">
        <v>85</v>
      </c>
      <c r="W893">
        <v>6</v>
      </c>
      <c r="X893">
        <v>0</v>
      </c>
      <c r="Y893" s="54">
        <v>0</v>
      </c>
      <c r="Z893" t="s">
        <v>6174</v>
      </c>
      <c r="AD893" t="s">
        <v>30</v>
      </c>
      <c r="AG893">
        <v>0</v>
      </c>
      <c r="AH893">
        <v>0</v>
      </c>
      <c r="AI893">
        <v>0</v>
      </c>
      <c r="AJ893" t="s">
        <v>6175</v>
      </c>
      <c r="AM893" t="s">
        <v>1978</v>
      </c>
      <c r="AN893" t="s">
        <v>2007</v>
      </c>
      <c r="AO893" t="s">
        <v>2008</v>
      </c>
      <c r="AP893" t="s">
        <v>2009</v>
      </c>
      <c r="AQ893" t="s">
        <v>6176</v>
      </c>
    </row>
    <row r="894" spans="1:43" ht="23.9" customHeight="1">
      <c r="A894" t="b">
        <v>0</v>
      </c>
      <c r="B894" t="s">
        <v>6166</v>
      </c>
      <c r="C894" t="s">
        <v>1951</v>
      </c>
      <c r="D894" t="s">
        <v>6167</v>
      </c>
      <c r="E894" t="s">
        <v>1122</v>
      </c>
      <c r="F894" t="s">
        <v>1124</v>
      </c>
      <c r="G894" t="s">
        <v>1123</v>
      </c>
      <c r="H894" t="s">
        <v>6198</v>
      </c>
      <c r="I894" t="s">
        <v>6169</v>
      </c>
      <c r="J894" t="s">
        <v>2175</v>
      </c>
      <c r="K894" t="s">
        <v>6199</v>
      </c>
      <c r="L894" t="s">
        <v>2340</v>
      </c>
      <c r="M894" t="s">
        <v>6200</v>
      </c>
      <c r="N894" t="s">
        <v>2178</v>
      </c>
      <c r="O894" t="s">
        <v>6171</v>
      </c>
      <c r="P894" t="s">
        <v>6172</v>
      </c>
      <c r="Q894" t="s">
        <v>38</v>
      </c>
      <c r="R894" t="s">
        <v>6173</v>
      </c>
      <c r="S894" s="34">
        <v>40330</v>
      </c>
      <c r="T894" s="34">
        <v>40800</v>
      </c>
      <c r="U894" t="s">
        <v>1977</v>
      </c>
      <c r="V894" s="13">
        <v>85</v>
      </c>
      <c r="W894">
        <v>2</v>
      </c>
      <c r="X894">
        <v>0</v>
      </c>
      <c r="Y894" s="54">
        <v>0</v>
      </c>
      <c r="Z894" t="s">
        <v>6174</v>
      </c>
      <c r="AD894" t="s">
        <v>30</v>
      </c>
      <c r="AG894">
        <v>0</v>
      </c>
      <c r="AH894">
        <v>0</v>
      </c>
      <c r="AI894">
        <v>0</v>
      </c>
      <c r="AJ894" t="s">
        <v>6201</v>
      </c>
      <c r="AM894" t="s">
        <v>1978</v>
      </c>
      <c r="AN894" t="s">
        <v>2007</v>
      </c>
      <c r="AO894" t="s">
        <v>2008</v>
      </c>
      <c r="AP894" t="s">
        <v>2009</v>
      </c>
      <c r="AQ894" t="s">
        <v>6176</v>
      </c>
    </row>
    <row r="895" spans="1:43" ht="23.9" customHeight="1">
      <c r="A895" t="b">
        <v>0</v>
      </c>
      <c r="B895" t="s">
        <v>6166</v>
      </c>
      <c r="C895" t="s">
        <v>1951</v>
      </c>
      <c r="D895" t="s">
        <v>6167</v>
      </c>
      <c r="E895" t="s">
        <v>1122</v>
      </c>
      <c r="F895" t="s">
        <v>1124</v>
      </c>
      <c r="G895" t="s">
        <v>1123</v>
      </c>
      <c r="H895" t="s">
        <v>6202</v>
      </c>
      <c r="I895" t="s">
        <v>6169</v>
      </c>
      <c r="J895" t="s">
        <v>1955</v>
      </c>
      <c r="K895" t="s">
        <v>6203</v>
      </c>
      <c r="L895" t="s">
        <v>2340</v>
      </c>
      <c r="M895" t="s">
        <v>6204</v>
      </c>
      <c r="N895" t="s">
        <v>6188</v>
      </c>
      <c r="O895" t="s">
        <v>6171</v>
      </c>
      <c r="P895" t="s">
        <v>6172</v>
      </c>
      <c r="Q895" t="s">
        <v>38</v>
      </c>
      <c r="R895" t="s">
        <v>6173</v>
      </c>
      <c r="S895" s="34">
        <v>40330</v>
      </c>
      <c r="T895" s="34">
        <v>40800</v>
      </c>
      <c r="U895" t="s">
        <v>1977</v>
      </c>
      <c r="V895" s="13">
        <v>85</v>
      </c>
      <c r="W895">
        <v>9</v>
      </c>
      <c r="X895">
        <v>0</v>
      </c>
      <c r="Y895" s="54">
        <v>0</v>
      </c>
      <c r="Z895" t="s">
        <v>6174</v>
      </c>
      <c r="AD895" t="s">
        <v>30</v>
      </c>
      <c r="AG895">
        <v>0</v>
      </c>
      <c r="AH895">
        <v>0</v>
      </c>
      <c r="AI895">
        <v>0</v>
      </c>
      <c r="AJ895" t="s">
        <v>6175</v>
      </c>
      <c r="AM895" t="s">
        <v>1978</v>
      </c>
      <c r="AN895" t="s">
        <v>2007</v>
      </c>
      <c r="AO895" t="s">
        <v>2008</v>
      </c>
      <c r="AP895" t="s">
        <v>2009</v>
      </c>
      <c r="AQ895" t="s">
        <v>6176</v>
      </c>
    </row>
    <row r="896" spans="1:43" ht="23.9" customHeight="1">
      <c r="A896" t="b">
        <v>0</v>
      </c>
      <c r="B896" t="s">
        <v>6166</v>
      </c>
      <c r="C896" t="s">
        <v>1951</v>
      </c>
      <c r="D896" t="s">
        <v>6167</v>
      </c>
      <c r="E896" t="s">
        <v>1122</v>
      </c>
      <c r="F896" t="s">
        <v>1124</v>
      </c>
      <c r="G896" t="s">
        <v>1123</v>
      </c>
      <c r="H896" t="s">
        <v>6205</v>
      </c>
      <c r="I896" t="s">
        <v>6169</v>
      </c>
      <c r="J896" t="s">
        <v>2175</v>
      </c>
      <c r="K896" t="s">
        <v>6206</v>
      </c>
      <c r="L896" t="s">
        <v>2340</v>
      </c>
      <c r="M896" t="s">
        <v>6207</v>
      </c>
      <c r="N896" t="s">
        <v>2178</v>
      </c>
      <c r="O896" t="s">
        <v>6171</v>
      </c>
      <c r="P896" t="s">
        <v>6172</v>
      </c>
      <c r="Q896" t="s">
        <v>38</v>
      </c>
      <c r="R896" t="s">
        <v>6173</v>
      </c>
      <c r="S896" s="34">
        <v>40330</v>
      </c>
      <c r="T896" s="34">
        <v>40800</v>
      </c>
      <c r="U896" t="s">
        <v>1977</v>
      </c>
      <c r="V896" s="13">
        <v>85</v>
      </c>
      <c r="W896">
        <v>2</v>
      </c>
      <c r="X896">
        <v>0</v>
      </c>
      <c r="Y896" s="54">
        <v>0</v>
      </c>
      <c r="Z896" t="s">
        <v>6174</v>
      </c>
      <c r="AD896" t="s">
        <v>30</v>
      </c>
      <c r="AG896">
        <v>0</v>
      </c>
      <c r="AH896">
        <v>0</v>
      </c>
      <c r="AI896">
        <v>0</v>
      </c>
      <c r="AJ896" t="s">
        <v>6175</v>
      </c>
      <c r="AM896" t="s">
        <v>1978</v>
      </c>
      <c r="AN896" t="s">
        <v>2007</v>
      </c>
      <c r="AO896" t="s">
        <v>2008</v>
      </c>
      <c r="AP896" t="s">
        <v>2009</v>
      </c>
      <c r="AQ896" t="s">
        <v>6176</v>
      </c>
    </row>
    <row r="897" spans="1:43" ht="23.9" customHeight="1">
      <c r="A897" t="b">
        <v>0</v>
      </c>
      <c r="B897" t="s">
        <v>6166</v>
      </c>
      <c r="C897" t="s">
        <v>1951</v>
      </c>
      <c r="D897" t="s">
        <v>6167</v>
      </c>
      <c r="E897" t="s">
        <v>1122</v>
      </c>
      <c r="F897" t="s">
        <v>1124</v>
      </c>
      <c r="G897" t="s">
        <v>1123</v>
      </c>
      <c r="H897" t="s">
        <v>6208</v>
      </c>
      <c r="I897" t="s">
        <v>6169</v>
      </c>
      <c r="J897" t="s">
        <v>1955</v>
      </c>
      <c r="K897" t="s">
        <v>6209</v>
      </c>
      <c r="L897" t="s">
        <v>2340</v>
      </c>
      <c r="M897" t="s">
        <v>6210</v>
      </c>
      <c r="N897" t="s">
        <v>6188</v>
      </c>
      <c r="O897" t="s">
        <v>6171</v>
      </c>
      <c r="P897" t="s">
        <v>6172</v>
      </c>
      <c r="Q897" t="s">
        <v>38</v>
      </c>
      <c r="R897" t="s">
        <v>6173</v>
      </c>
      <c r="S897" s="34">
        <v>40330</v>
      </c>
      <c r="T897" s="34">
        <v>40800</v>
      </c>
      <c r="U897" t="s">
        <v>1977</v>
      </c>
      <c r="V897" s="13">
        <v>85</v>
      </c>
      <c r="W897">
        <v>4</v>
      </c>
      <c r="X897">
        <v>0</v>
      </c>
      <c r="Y897" s="54">
        <v>0</v>
      </c>
      <c r="Z897" t="s">
        <v>6174</v>
      </c>
      <c r="AD897" t="s">
        <v>30</v>
      </c>
      <c r="AG897">
        <v>0</v>
      </c>
      <c r="AH897">
        <v>0</v>
      </c>
      <c r="AI897">
        <v>0</v>
      </c>
      <c r="AJ897" t="s">
        <v>6175</v>
      </c>
      <c r="AM897" t="s">
        <v>1978</v>
      </c>
      <c r="AN897" t="s">
        <v>2007</v>
      </c>
      <c r="AO897" t="s">
        <v>2008</v>
      </c>
      <c r="AP897" t="s">
        <v>2009</v>
      </c>
      <c r="AQ897" t="s">
        <v>6176</v>
      </c>
    </row>
    <row r="898" spans="1:43" ht="23.9" customHeight="1">
      <c r="A898" t="b">
        <v>0</v>
      </c>
      <c r="B898" t="s">
        <v>6211</v>
      </c>
      <c r="C898" t="s">
        <v>1951</v>
      </c>
      <c r="D898" t="s">
        <v>6212</v>
      </c>
      <c r="E898" t="s">
        <v>368</v>
      </c>
      <c r="F898" t="s">
        <v>370</v>
      </c>
      <c r="G898" t="s">
        <v>369</v>
      </c>
      <c r="H898" t="s">
        <v>6213</v>
      </c>
      <c r="I898" t="s">
        <v>2962</v>
      </c>
      <c r="J898" t="s">
        <v>1955</v>
      </c>
      <c r="K898" t="s">
        <v>6214</v>
      </c>
      <c r="L898" t="s">
        <v>2160</v>
      </c>
      <c r="M898" t="s">
        <v>6215</v>
      </c>
      <c r="N898" t="s">
        <v>6215</v>
      </c>
      <c r="O898" t="s">
        <v>2966</v>
      </c>
      <c r="P898" t="s">
        <v>2967</v>
      </c>
      <c r="Q898" t="s">
        <v>38</v>
      </c>
      <c r="R898" t="s">
        <v>6216</v>
      </c>
      <c r="S898" s="34">
        <v>40210</v>
      </c>
      <c r="T898" s="34">
        <v>42793</v>
      </c>
      <c r="U898" t="s">
        <v>1963</v>
      </c>
      <c r="V898" s="13">
        <v>730</v>
      </c>
      <c r="W898">
        <v>312</v>
      </c>
      <c r="X898">
        <v>1</v>
      </c>
      <c r="Y898" s="54">
        <v>0.320512821</v>
      </c>
      <c r="AJ898" t="s">
        <v>6217</v>
      </c>
      <c r="AM898" t="s">
        <v>1978</v>
      </c>
      <c r="AN898" t="s">
        <v>1979</v>
      </c>
      <c r="AQ898" t="s">
        <v>6218</v>
      </c>
    </row>
    <row r="899" spans="1:43" ht="23.9" customHeight="1">
      <c r="A899" t="b">
        <v>0</v>
      </c>
      <c r="B899" t="s">
        <v>6219</v>
      </c>
      <c r="C899" t="s">
        <v>1951</v>
      </c>
      <c r="D899" t="s">
        <v>6220</v>
      </c>
      <c r="E899" t="s">
        <v>386</v>
      </c>
      <c r="F899" t="s">
        <v>388</v>
      </c>
      <c r="G899" t="s">
        <v>387</v>
      </c>
      <c r="H899" t="s">
        <v>6221</v>
      </c>
      <c r="I899" t="s">
        <v>6222</v>
      </c>
      <c r="J899" t="s">
        <v>1955</v>
      </c>
      <c r="K899" t="s">
        <v>6223</v>
      </c>
      <c r="L899" t="s">
        <v>2160</v>
      </c>
      <c r="M899" t="s">
        <v>6224</v>
      </c>
      <c r="N899" t="s">
        <v>6225</v>
      </c>
      <c r="O899" t="s">
        <v>6171</v>
      </c>
      <c r="P899" t="s">
        <v>6226</v>
      </c>
      <c r="Q899" t="s">
        <v>6227</v>
      </c>
      <c r="R899" t="s">
        <v>6228</v>
      </c>
      <c r="S899" s="34">
        <v>40360</v>
      </c>
      <c r="T899" s="34">
        <v>40634</v>
      </c>
      <c r="U899" t="s">
        <v>1963</v>
      </c>
      <c r="V899" s="13">
        <v>64</v>
      </c>
      <c r="W899">
        <v>12</v>
      </c>
      <c r="X899">
        <v>4</v>
      </c>
      <c r="Y899" s="54">
        <v>33.299999999999997</v>
      </c>
      <c r="Z899" t="s">
        <v>6229</v>
      </c>
      <c r="AJ899" t="s">
        <v>6230</v>
      </c>
      <c r="AM899" t="s">
        <v>1978</v>
      </c>
      <c r="AN899" t="s">
        <v>2007</v>
      </c>
      <c r="AO899" t="s">
        <v>1980</v>
      </c>
      <c r="AP899" t="s">
        <v>2053</v>
      </c>
      <c r="AQ899" t="s">
        <v>6231</v>
      </c>
    </row>
    <row r="900" spans="1:43" ht="23.9" customHeight="1">
      <c r="A900" t="b">
        <v>0</v>
      </c>
      <c r="B900" t="s">
        <v>6219</v>
      </c>
      <c r="C900" t="s">
        <v>1951</v>
      </c>
      <c r="D900" t="s">
        <v>6220</v>
      </c>
      <c r="E900" t="s">
        <v>386</v>
      </c>
      <c r="F900" t="s">
        <v>388</v>
      </c>
      <c r="G900" t="s">
        <v>387</v>
      </c>
      <c r="H900" t="s">
        <v>6232</v>
      </c>
      <c r="I900" t="s">
        <v>6222</v>
      </c>
      <c r="J900" t="s">
        <v>1955</v>
      </c>
      <c r="K900" t="s">
        <v>6233</v>
      </c>
      <c r="L900" t="s">
        <v>2160</v>
      </c>
      <c r="M900" t="s">
        <v>6234</v>
      </c>
      <c r="N900" t="s">
        <v>6235</v>
      </c>
      <c r="O900" t="s">
        <v>6171</v>
      </c>
      <c r="P900" t="s">
        <v>6226</v>
      </c>
      <c r="Q900" t="s">
        <v>6227</v>
      </c>
      <c r="R900" t="s">
        <v>6228</v>
      </c>
      <c r="S900" s="34">
        <v>40360</v>
      </c>
      <c r="T900" s="34">
        <v>40634</v>
      </c>
      <c r="U900" t="s">
        <v>1963</v>
      </c>
      <c r="V900" s="13">
        <v>64</v>
      </c>
      <c r="W900">
        <v>12</v>
      </c>
      <c r="X900">
        <v>0</v>
      </c>
      <c r="Y900" s="54">
        <v>0</v>
      </c>
      <c r="Z900" t="s">
        <v>6229</v>
      </c>
      <c r="AJ900" t="s">
        <v>6236</v>
      </c>
      <c r="AM900" t="s">
        <v>1978</v>
      </c>
      <c r="AN900" t="s">
        <v>2007</v>
      </c>
      <c r="AO900" t="s">
        <v>1980</v>
      </c>
      <c r="AP900" t="s">
        <v>2053</v>
      </c>
      <c r="AQ900" t="s">
        <v>6231</v>
      </c>
    </row>
    <row r="901" spans="1:43" ht="23.9" customHeight="1">
      <c r="A901" t="b">
        <v>1</v>
      </c>
      <c r="B901" t="s">
        <v>6237</v>
      </c>
      <c r="C901" t="s">
        <v>1951</v>
      </c>
      <c r="D901" t="s">
        <v>6238</v>
      </c>
      <c r="E901" t="s">
        <v>726</v>
      </c>
      <c r="F901" t="s">
        <v>728</v>
      </c>
      <c r="G901" t="s">
        <v>727</v>
      </c>
      <c r="H901" t="s">
        <v>6239</v>
      </c>
      <c r="I901" t="s">
        <v>4327</v>
      </c>
      <c r="J901" t="s">
        <v>1955</v>
      </c>
      <c r="K901" t="s">
        <v>6240</v>
      </c>
      <c r="L901" t="s">
        <v>6241</v>
      </c>
      <c r="M901" t="s">
        <v>6242</v>
      </c>
      <c r="N901" t="s">
        <v>6243</v>
      </c>
      <c r="O901" t="s">
        <v>1960</v>
      </c>
      <c r="P901" t="s">
        <v>2942</v>
      </c>
      <c r="Q901" t="s">
        <v>6244</v>
      </c>
      <c r="R901" t="s">
        <v>6245</v>
      </c>
      <c r="S901" s="34">
        <v>40513</v>
      </c>
      <c r="T901" s="34">
        <v>42583</v>
      </c>
      <c r="U901" t="s">
        <v>1963</v>
      </c>
      <c r="V901" s="13">
        <v>798</v>
      </c>
      <c r="W901">
        <v>599</v>
      </c>
      <c r="X901">
        <v>9</v>
      </c>
      <c r="Y901" s="54">
        <v>1.502504174</v>
      </c>
      <c r="AA901" t="s">
        <v>5380</v>
      </c>
      <c r="AJ901" t="s">
        <v>6246</v>
      </c>
      <c r="AM901" t="s">
        <v>1978</v>
      </c>
      <c r="AN901" t="s">
        <v>2007</v>
      </c>
      <c r="AO901" t="s">
        <v>2008</v>
      </c>
      <c r="AP901" t="s">
        <v>2009</v>
      </c>
      <c r="AQ901" t="s">
        <v>6247</v>
      </c>
    </row>
    <row r="902" spans="1:43" ht="23.9" customHeight="1">
      <c r="A902" t="b">
        <v>1</v>
      </c>
      <c r="B902" t="s">
        <v>6237</v>
      </c>
      <c r="C902" t="s">
        <v>1951</v>
      </c>
      <c r="D902" t="s">
        <v>6238</v>
      </c>
      <c r="E902" t="s">
        <v>726</v>
      </c>
      <c r="F902" t="s">
        <v>728</v>
      </c>
      <c r="G902" t="s">
        <v>727</v>
      </c>
      <c r="H902" t="s">
        <v>6248</v>
      </c>
      <c r="I902" t="s">
        <v>4327</v>
      </c>
      <c r="J902" t="s">
        <v>2175</v>
      </c>
      <c r="K902" t="s">
        <v>6249</v>
      </c>
      <c r="L902" t="s">
        <v>6241</v>
      </c>
      <c r="M902" t="s">
        <v>6250</v>
      </c>
      <c r="N902" t="s">
        <v>6251</v>
      </c>
      <c r="O902" t="s">
        <v>1960</v>
      </c>
      <c r="P902" t="s">
        <v>2942</v>
      </c>
      <c r="Q902" t="s">
        <v>6244</v>
      </c>
      <c r="R902" t="s">
        <v>6245</v>
      </c>
      <c r="S902" s="34">
        <v>40513</v>
      </c>
      <c r="T902" s="34">
        <v>42583</v>
      </c>
      <c r="U902" t="s">
        <v>1963</v>
      </c>
      <c r="V902" s="13">
        <v>798</v>
      </c>
      <c r="W902">
        <v>598</v>
      </c>
      <c r="X902">
        <v>16</v>
      </c>
      <c r="Y902" s="54">
        <v>2.6755852839999998</v>
      </c>
      <c r="AA902" t="s">
        <v>5380</v>
      </c>
      <c r="AJ902" t="s">
        <v>6252</v>
      </c>
      <c r="AM902" t="s">
        <v>1978</v>
      </c>
      <c r="AN902" t="s">
        <v>2007</v>
      </c>
      <c r="AO902" t="s">
        <v>2008</v>
      </c>
      <c r="AP902" t="s">
        <v>2009</v>
      </c>
      <c r="AQ902" t="s">
        <v>6247</v>
      </c>
    </row>
    <row r="903" spans="1:43" ht="23.9" customHeight="1">
      <c r="A903" t="b">
        <v>0</v>
      </c>
      <c r="B903" t="s">
        <v>6253</v>
      </c>
      <c r="C903" t="s">
        <v>1951</v>
      </c>
      <c r="D903" t="s">
        <v>6254</v>
      </c>
      <c r="E903" t="s">
        <v>726</v>
      </c>
      <c r="F903" t="s">
        <v>728</v>
      </c>
      <c r="G903" t="s">
        <v>727</v>
      </c>
      <c r="H903" t="s">
        <v>6255</v>
      </c>
      <c r="I903" t="s">
        <v>4327</v>
      </c>
      <c r="J903" t="s">
        <v>1955</v>
      </c>
      <c r="K903" t="s">
        <v>6256</v>
      </c>
      <c r="L903" t="s">
        <v>6241</v>
      </c>
      <c r="M903" t="s">
        <v>6257</v>
      </c>
      <c r="N903" t="s">
        <v>6258</v>
      </c>
      <c r="O903" t="s">
        <v>1960</v>
      </c>
      <c r="P903" t="s">
        <v>6259</v>
      </c>
      <c r="Q903" t="s">
        <v>6260</v>
      </c>
      <c r="R903" t="s">
        <v>6261</v>
      </c>
      <c r="S903" s="34">
        <v>40513</v>
      </c>
      <c r="T903" s="34">
        <v>42767</v>
      </c>
      <c r="U903" t="s">
        <v>1963</v>
      </c>
      <c r="V903" s="13">
        <v>721</v>
      </c>
      <c r="W903">
        <v>320</v>
      </c>
      <c r="X903">
        <v>5</v>
      </c>
      <c r="Y903" s="54">
        <v>1.6</v>
      </c>
      <c r="AM903" t="s">
        <v>1978</v>
      </c>
      <c r="AN903" t="s">
        <v>2007</v>
      </c>
      <c r="AO903" t="s">
        <v>2008</v>
      </c>
      <c r="AP903" t="s">
        <v>2009</v>
      </c>
      <c r="AQ903" t="s">
        <v>6262</v>
      </c>
    </row>
    <row r="904" spans="1:43" ht="23.9" customHeight="1">
      <c r="A904" t="b">
        <v>0</v>
      </c>
      <c r="B904" t="s">
        <v>6253</v>
      </c>
      <c r="C904" t="s">
        <v>1951</v>
      </c>
      <c r="D904" t="s">
        <v>6254</v>
      </c>
      <c r="E904" t="s">
        <v>726</v>
      </c>
      <c r="F904" t="s">
        <v>728</v>
      </c>
      <c r="G904" t="s">
        <v>727</v>
      </c>
      <c r="H904" t="s">
        <v>6263</v>
      </c>
      <c r="I904" t="s">
        <v>4327</v>
      </c>
      <c r="J904" t="s">
        <v>2175</v>
      </c>
      <c r="K904" t="s">
        <v>6264</v>
      </c>
      <c r="L904" t="s">
        <v>6241</v>
      </c>
      <c r="M904" t="s">
        <v>6265</v>
      </c>
      <c r="N904" t="s">
        <v>6266</v>
      </c>
      <c r="O904" t="s">
        <v>1960</v>
      </c>
      <c r="P904" t="s">
        <v>6259</v>
      </c>
      <c r="Q904" t="s">
        <v>6260</v>
      </c>
      <c r="R904" t="s">
        <v>6261</v>
      </c>
      <c r="S904" s="34">
        <v>40513</v>
      </c>
      <c r="T904" s="34">
        <v>42767</v>
      </c>
      <c r="U904" t="s">
        <v>1963</v>
      </c>
      <c r="V904" s="13">
        <v>721</v>
      </c>
      <c r="W904">
        <v>323</v>
      </c>
      <c r="X904">
        <v>0</v>
      </c>
      <c r="Y904" s="54">
        <v>0.3</v>
      </c>
      <c r="AM904" t="s">
        <v>1978</v>
      </c>
      <c r="AN904" t="s">
        <v>2007</v>
      </c>
      <c r="AO904" t="s">
        <v>2008</v>
      </c>
      <c r="AP904" t="s">
        <v>2009</v>
      </c>
      <c r="AQ904" t="s">
        <v>6262</v>
      </c>
    </row>
    <row r="905" spans="1:43" ht="23.9" customHeight="1">
      <c r="A905" t="b">
        <v>0</v>
      </c>
      <c r="B905" t="s">
        <v>6267</v>
      </c>
      <c r="C905" t="s">
        <v>1951</v>
      </c>
      <c r="D905" t="s">
        <v>6268</v>
      </c>
      <c r="E905" t="s">
        <v>678</v>
      </c>
      <c r="F905" t="s">
        <v>680</v>
      </c>
      <c r="G905" t="s">
        <v>679</v>
      </c>
      <c r="H905" t="s">
        <v>6269</v>
      </c>
      <c r="I905" t="s">
        <v>5259</v>
      </c>
      <c r="J905" t="s">
        <v>1955</v>
      </c>
      <c r="K905" t="s">
        <v>6270</v>
      </c>
      <c r="L905" t="s">
        <v>6271</v>
      </c>
      <c r="M905" t="s">
        <v>6272</v>
      </c>
      <c r="N905" t="s">
        <v>6273</v>
      </c>
      <c r="O905" t="s">
        <v>1960</v>
      </c>
      <c r="P905" t="s">
        <v>6274</v>
      </c>
      <c r="Q905" t="s">
        <v>38</v>
      </c>
      <c r="R905" t="s">
        <v>6275</v>
      </c>
      <c r="S905" s="34">
        <v>40452</v>
      </c>
      <c r="T905" s="34">
        <v>42461</v>
      </c>
      <c r="U905" t="s">
        <v>1963</v>
      </c>
      <c r="V905" s="13">
        <v>1410</v>
      </c>
      <c r="W905">
        <v>11</v>
      </c>
      <c r="X905">
        <v>1</v>
      </c>
      <c r="Y905" s="54">
        <v>9.1</v>
      </c>
      <c r="Z905" t="s">
        <v>5273</v>
      </c>
      <c r="AJ905" t="s">
        <v>6276</v>
      </c>
      <c r="AM905" t="s">
        <v>1978</v>
      </c>
      <c r="AN905" t="s">
        <v>2007</v>
      </c>
      <c r="AO905" t="s">
        <v>1980</v>
      </c>
      <c r="AP905" t="s">
        <v>2042</v>
      </c>
      <c r="AQ905" t="s">
        <v>6277</v>
      </c>
    </row>
    <row r="906" spans="1:43" ht="23.9" customHeight="1">
      <c r="A906" t="b">
        <v>0</v>
      </c>
      <c r="B906" t="s">
        <v>6267</v>
      </c>
      <c r="C906" t="s">
        <v>1951</v>
      </c>
      <c r="D906" t="s">
        <v>6268</v>
      </c>
      <c r="E906" t="s">
        <v>678</v>
      </c>
      <c r="F906" t="s">
        <v>680</v>
      </c>
      <c r="G906" t="s">
        <v>679</v>
      </c>
      <c r="H906" t="s">
        <v>6278</v>
      </c>
      <c r="I906" t="s">
        <v>5259</v>
      </c>
      <c r="J906" t="s">
        <v>1955</v>
      </c>
      <c r="K906" t="s">
        <v>6279</v>
      </c>
      <c r="L906" t="s">
        <v>6280</v>
      </c>
      <c r="M906" t="s">
        <v>6281</v>
      </c>
      <c r="N906" t="s">
        <v>6273</v>
      </c>
      <c r="O906" t="s">
        <v>1960</v>
      </c>
      <c r="P906" t="s">
        <v>6274</v>
      </c>
      <c r="Q906" t="s">
        <v>38</v>
      </c>
      <c r="R906" t="s">
        <v>6275</v>
      </c>
      <c r="S906" s="34">
        <v>40452</v>
      </c>
      <c r="T906" s="34">
        <v>42461</v>
      </c>
      <c r="U906" t="s">
        <v>1963</v>
      </c>
      <c r="V906" s="13">
        <v>1410</v>
      </c>
      <c r="W906">
        <v>58</v>
      </c>
      <c r="X906">
        <v>3</v>
      </c>
      <c r="Y906" s="54">
        <v>5.2</v>
      </c>
      <c r="Z906" t="s">
        <v>5273</v>
      </c>
      <c r="AJ906" t="s">
        <v>6282</v>
      </c>
      <c r="AM906" t="s">
        <v>1978</v>
      </c>
      <c r="AN906" t="s">
        <v>2007</v>
      </c>
      <c r="AO906" t="s">
        <v>1980</v>
      </c>
      <c r="AP906" t="s">
        <v>2042</v>
      </c>
      <c r="AQ906" t="s">
        <v>6277</v>
      </c>
    </row>
    <row r="907" spans="1:43" ht="23.9" customHeight="1">
      <c r="A907" t="b">
        <v>0</v>
      </c>
      <c r="B907" t="s">
        <v>6267</v>
      </c>
      <c r="C907" t="s">
        <v>1951</v>
      </c>
      <c r="D907" t="s">
        <v>6268</v>
      </c>
      <c r="E907" t="s">
        <v>678</v>
      </c>
      <c r="F907" t="s">
        <v>680</v>
      </c>
      <c r="G907" t="s">
        <v>679</v>
      </c>
      <c r="H907" t="s">
        <v>6283</v>
      </c>
      <c r="I907" t="s">
        <v>5259</v>
      </c>
      <c r="J907" t="s">
        <v>1955</v>
      </c>
      <c r="K907" t="s">
        <v>6284</v>
      </c>
      <c r="L907" t="s">
        <v>6285</v>
      </c>
      <c r="M907" t="s">
        <v>6286</v>
      </c>
      <c r="N907" t="s">
        <v>6287</v>
      </c>
      <c r="O907" t="s">
        <v>1960</v>
      </c>
      <c r="P907" t="s">
        <v>6274</v>
      </c>
      <c r="Q907" t="s">
        <v>38</v>
      </c>
      <c r="R907" t="s">
        <v>6275</v>
      </c>
      <c r="S907" s="34">
        <v>40452</v>
      </c>
      <c r="T907" s="34">
        <v>42461</v>
      </c>
      <c r="U907" t="s">
        <v>1963</v>
      </c>
      <c r="V907" s="13">
        <v>1410</v>
      </c>
      <c r="W907">
        <v>16</v>
      </c>
      <c r="X907">
        <v>1</v>
      </c>
      <c r="Y907" s="54">
        <v>6.3</v>
      </c>
      <c r="Z907" t="s">
        <v>5273</v>
      </c>
      <c r="AJ907" t="s">
        <v>6288</v>
      </c>
      <c r="AM907" t="s">
        <v>1978</v>
      </c>
      <c r="AN907" t="s">
        <v>2007</v>
      </c>
      <c r="AO907" t="s">
        <v>1980</v>
      </c>
      <c r="AP907" t="s">
        <v>2042</v>
      </c>
      <c r="AQ907" t="s">
        <v>6277</v>
      </c>
    </row>
    <row r="908" spans="1:43" ht="23.9" customHeight="1">
      <c r="A908" t="b">
        <v>0</v>
      </c>
      <c r="B908" t="s">
        <v>6289</v>
      </c>
      <c r="C908" t="s">
        <v>1951</v>
      </c>
      <c r="D908" t="s">
        <v>6290</v>
      </c>
      <c r="E908" t="s">
        <v>814</v>
      </c>
      <c r="F908" t="s">
        <v>816</v>
      </c>
      <c r="G908" t="s">
        <v>815</v>
      </c>
      <c r="H908" t="s">
        <v>6291</v>
      </c>
      <c r="I908" t="s">
        <v>2036</v>
      </c>
      <c r="J908" t="s">
        <v>1955</v>
      </c>
      <c r="K908" t="s">
        <v>6292</v>
      </c>
      <c r="L908" t="s">
        <v>6293</v>
      </c>
      <c r="M908" t="s">
        <v>6294</v>
      </c>
      <c r="N908" t="s">
        <v>6295</v>
      </c>
      <c r="O908" t="s">
        <v>1974</v>
      </c>
      <c r="P908" t="s">
        <v>2028</v>
      </c>
      <c r="Q908" t="s">
        <v>6296</v>
      </c>
      <c r="R908" t="s">
        <v>6297</v>
      </c>
      <c r="S908" s="34">
        <v>40422</v>
      </c>
      <c r="T908" s="34">
        <v>41487</v>
      </c>
      <c r="U908" t="s">
        <v>1977</v>
      </c>
      <c r="V908" s="13">
        <v>730</v>
      </c>
      <c r="W908">
        <v>629</v>
      </c>
      <c r="X908">
        <v>8</v>
      </c>
      <c r="Y908" s="54">
        <v>1.3</v>
      </c>
      <c r="AJ908" t="s">
        <v>6298</v>
      </c>
      <c r="AM908" t="s">
        <v>1978</v>
      </c>
      <c r="AN908" t="s">
        <v>2007</v>
      </c>
      <c r="AO908" t="s">
        <v>2008</v>
      </c>
      <c r="AP908" t="s">
        <v>2053</v>
      </c>
      <c r="AQ908" t="s">
        <v>6299</v>
      </c>
    </row>
    <row r="909" spans="1:43" ht="23.9" customHeight="1">
      <c r="A909" t="b">
        <v>0</v>
      </c>
      <c r="B909" t="s">
        <v>6289</v>
      </c>
      <c r="C909" t="s">
        <v>1951</v>
      </c>
      <c r="D909" t="s">
        <v>6290</v>
      </c>
      <c r="E909" t="s">
        <v>814</v>
      </c>
      <c r="F909" t="s">
        <v>816</v>
      </c>
      <c r="G909" t="s">
        <v>815</v>
      </c>
      <c r="H909" t="s">
        <v>6300</v>
      </c>
      <c r="I909" t="s">
        <v>2036</v>
      </c>
      <c r="J909" t="s">
        <v>1955</v>
      </c>
      <c r="K909" t="s">
        <v>6301</v>
      </c>
      <c r="L909" t="s">
        <v>6293</v>
      </c>
      <c r="M909" t="s">
        <v>6302</v>
      </c>
      <c r="N909" t="s">
        <v>6303</v>
      </c>
      <c r="O909" t="s">
        <v>1974</v>
      </c>
      <c r="P909" t="s">
        <v>2028</v>
      </c>
      <c r="Q909" t="s">
        <v>6296</v>
      </c>
      <c r="R909" t="s">
        <v>6297</v>
      </c>
      <c r="S909" s="34">
        <v>40422</v>
      </c>
      <c r="T909" s="34">
        <v>41487</v>
      </c>
      <c r="U909" t="s">
        <v>1963</v>
      </c>
      <c r="V909" s="13">
        <v>730</v>
      </c>
      <c r="W909">
        <v>629</v>
      </c>
      <c r="X909">
        <v>6</v>
      </c>
      <c r="Y909" s="54">
        <v>1</v>
      </c>
      <c r="AJ909" t="s">
        <v>6304</v>
      </c>
      <c r="AM909" t="s">
        <v>1978</v>
      </c>
      <c r="AN909" t="s">
        <v>2007</v>
      </c>
      <c r="AO909" t="s">
        <v>2008</v>
      </c>
      <c r="AP909" t="s">
        <v>2053</v>
      </c>
      <c r="AQ909" t="s">
        <v>6299</v>
      </c>
    </row>
    <row r="910" spans="1:43" ht="23.9" customHeight="1">
      <c r="A910" t="b">
        <v>0</v>
      </c>
      <c r="B910" t="s">
        <v>6289</v>
      </c>
      <c r="C910" t="s">
        <v>1951</v>
      </c>
      <c r="D910" t="s">
        <v>6290</v>
      </c>
      <c r="E910" t="s">
        <v>814</v>
      </c>
      <c r="F910" t="s">
        <v>816</v>
      </c>
      <c r="G910" t="s">
        <v>815</v>
      </c>
      <c r="H910" t="s">
        <v>6305</v>
      </c>
      <c r="I910" t="s">
        <v>2036</v>
      </c>
      <c r="J910" t="s">
        <v>1955</v>
      </c>
      <c r="K910" t="s">
        <v>6306</v>
      </c>
      <c r="L910" t="s">
        <v>6307</v>
      </c>
      <c r="M910" t="s">
        <v>6308</v>
      </c>
      <c r="N910" t="s">
        <v>6309</v>
      </c>
      <c r="O910" t="s">
        <v>1974</v>
      </c>
      <c r="P910" t="s">
        <v>2028</v>
      </c>
      <c r="Q910" t="s">
        <v>6296</v>
      </c>
      <c r="R910" t="s">
        <v>6297</v>
      </c>
      <c r="S910" s="34">
        <v>40422</v>
      </c>
      <c r="T910" s="34">
        <v>41487</v>
      </c>
      <c r="U910" t="s">
        <v>1963</v>
      </c>
      <c r="V910" s="13">
        <v>730</v>
      </c>
      <c r="W910">
        <v>46</v>
      </c>
      <c r="X910">
        <v>0</v>
      </c>
      <c r="Y910" s="54">
        <v>0</v>
      </c>
      <c r="AJ910" t="s">
        <v>6310</v>
      </c>
      <c r="AM910" t="s">
        <v>1978</v>
      </c>
      <c r="AN910" t="s">
        <v>2007</v>
      </c>
      <c r="AO910" t="s">
        <v>2008</v>
      </c>
      <c r="AP910" t="s">
        <v>2053</v>
      </c>
      <c r="AQ910" t="s">
        <v>6299</v>
      </c>
    </row>
    <row r="911" spans="1:43" ht="23.9" customHeight="1">
      <c r="A911" t="b">
        <v>0</v>
      </c>
      <c r="B911" t="s">
        <v>6289</v>
      </c>
      <c r="C911" t="s">
        <v>1951</v>
      </c>
      <c r="D911" t="s">
        <v>6290</v>
      </c>
      <c r="E911" t="s">
        <v>814</v>
      </c>
      <c r="F911" t="s">
        <v>816</v>
      </c>
      <c r="G911" t="s">
        <v>815</v>
      </c>
      <c r="H911" t="s">
        <v>6311</v>
      </c>
      <c r="I911" t="s">
        <v>2036</v>
      </c>
      <c r="J911" t="s">
        <v>1955</v>
      </c>
      <c r="K911" t="s">
        <v>6312</v>
      </c>
      <c r="L911" t="s">
        <v>6307</v>
      </c>
      <c r="M911" t="s">
        <v>6313</v>
      </c>
      <c r="N911" t="s">
        <v>6314</v>
      </c>
      <c r="O911" t="s">
        <v>1974</v>
      </c>
      <c r="P911" t="s">
        <v>2028</v>
      </c>
      <c r="Q911" t="s">
        <v>6296</v>
      </c>
      <c r="R911" t="s">
        <v>6297</v>
      </c>
      <c r="S911" s="34">
        <v>40422</v>
      </c>
      <c r="T911" s="34">
        <v>41487</v>
      </c>
      <c r="U911" t="s">
        <v>1977</v>
      </c>
      <c r="V911" s="13">
        <v>730</v>
      </c>
      <c r="W911">
        <v>184</v>
      </c>
      <c r="X911">
        <v>0</v>
      </c>
      <c r="Y911" s="54">
        <v>0.5</v>
      </c>
      <c r="AJ911" t="s">
        <v>6315</v>
      </c>
      <c r="AM911" t="s">
        <v>1978</v>
      </c>
      <c r="AN911" t="s">
        <v>2007</v>
      </c>
      <c r="AO911" t="s">
        <v>2008</v>
      </c>
      <c r="AP911" t="s">
        <v>2053</v>
      </c>
      <c r="AQ911" t="s">
        <v>6299</v>
      </c>
    </row>
    <row r="912" spans="1:43" ht="23.9" customHeight="1">
      <c r="A912" t="b">
        <v>1</v>
      </c>
      <c r="B912" t="s">
        <v>6316</v>
      </c>
      <c r="C912" t="s">
        <v>1951</v>
      </c>
      <c r="D912" t="s">
        <v>6317</v>
      </c>
      <c r="E912" t="s">
        <v>394</v>
      </c>
      <c r="F912" t="s">
        <v>396</v>
      </c>
      <c r="G912" t="s">
        <v>395</v>
      </c>
      <c r="H912" t="s">
        <v>6318</v>
      </c>
      <c r="I912" t="s">
        <v>2485</v>
      </c>
      <c r="J912" t="s">
        <v>1955</v>
      </c>
      <c r="K912" t="s">
        <v>6319</v>
      </c>
      <c r="L912" t="s">
        <v>2160</v>
      </c>
      <c r="M912" t="s">
        <v>6320</v>
      </c>
      <c r="N912" t="s">
        <v>6321</v>
      </c>
      <c r="O912" t="s">
        <v>1974</v>
      </c>
      <c r="P912" t="s">
        <v>2276</v>
      </c>
      <c r="Q912" t="s">
        <v>38</v>
      </c>
      <c r="R912" t="s">
        <v>6322</v>
      </c>
      <c r="S912" s="34">
        <v>40576</v>
      </c>
      <c r="T912" s="34">
        <v>40834</v>
      </c>
      <c r="U912" t="s">
        <v>1963</v>
      </c>
      <c r="V912" s="13">
        <v>224</v>
      </c>
      <c r="W912">
        <v>20</v>
      </c>
      <c r="X912">
        <v>0</v>
      </c>
      <c r="Y912" s="54">
        <v>0</v>
      </c>
      <c r="Z912" t="s">
        <v>6323</v>
      </c>
      <c r="AM912" t="s">
        <v>1978</v>
      </c>
      <c r="AN912" t="s">
        <v>1979</v>
      </c>
      <c r="AO912" t="s">
        <v>1980</v>
      </c>
      <c r="AP912" t="s">
        <v>2009</v>
      </c>
      <c r="AQ912" t="s">
        <v>6324</v>
      </c>
    </row>
    <row r="913" spans="1:43" ht="23.9" customHeight="1">
      <c r="A913" t="b">
        <v>1</v>
      </c>
      <c r="B913" t="s">
        <v>6316</v>
      </c>
      <c r="C913" t="s">
        <v>1951</v>
      </c>
      <c r="D913" t="s">
        <v>6317</v>
      </c>
      <c r="E913" t="s">
        <v>394</v>
      </c>
      <c r="F913" t="s">
        <v>396</v>
      </c>
      <c r="G913" t="s">
        <v>395</v>
      </c>
      <c r="H913" t="s">
        <v>6325</v>
      </c>
      <c r="I913" t="s">
        <v>2485</v>
      </c>
      <c r="J913" t="s">
        <v>1955</v>
      </c>
      <c r="K913" t="s">
        <v>6326</v>
      </c>
      <c r="L913" t="s">
        <v>2160</v>
      </c>
      <c r="M913" t="s">
        <v>6327</v>
      </c>
      <c r="N913" t="s">
        <v>6321</v>
      </c>
      <c r="O913" t="s">
        <v>1974</v>
      </c>
      <c r="P913" t="s">
        <v>2276</v>
      </c>
      <c r="Q913" t="s">
        <v>38</v>
      </c>
      <c r="R913" t="s">
        <v>6322</v>
      </c>
      <c r="S913" s="34">
        <v>40576</v>
      </c>
      <c r="T913" s="34">
        <v>40834</v>
      </c>
      <c r="U913" t="s">
        <v>1963</v>
      </c>
      <c r="V913" s="13">
        <v>224</v>
      </c>
      <c r="W913">
        <v>16</v>
      </c>
      <c r="X913">
        <v>0</v>
      </c>
      <c r="Y913" s="54">
        <v>0</v>
      </c>
      <c r="Z913" t="s">
        <v>6323</v>
      </c>
      <c r="AM913" t="s">
        <v>1978</v>
      </c>
      <c r="AN913" t="s">
        <v>1979</v>
      </c>
      <c r="AO913" t="s">
        <v>1980</v>
      </c>
      <c r="AP913" t="s">
        <v>2009</v>
      </c>
      <c r="AQ913" t="s">
        <v>6324</v>
      </c>
    </row>
    <row r="914" spans="1:43" ht="23.9" customHeight="1">
      <c r="A914" t="b">
        <v>1</v>
      </c>
      <c r="B914" t="s">
        <v>6316</v>
      </c>
      <c r="C914" t="s">
        <v>1951</v>
      </c>
      <c r="D914" t="s">
        <v>6317</v>
      </c>
      <c r="E914" t="s">
        <v>394</v>
      </c>
      <c r="F914" t="s">
        <v>396</v>
      </c>
      <c r="G914" t="s">
        <v>395</v>
      </c>
      <c r="H914" t="s">
        <v>6328</v>
      </c>
      <c r="I914" t="s">
        <v>2485</v>
      </c>
      <c r="J914" t="s">
        <v>1955</v>
      </c>
      <c r="K914" t="s">
        <v>6329</v>
      </c>
      <c r="L914" t="s">
        <v>2160</v>
      </c>
      <c r="M914" t="s">
        <v>6330</v>
      </c>
      <c r="N914" t="s">
        <v>6321</v>
      </c>
      <c r="O914" t="s">
        <v>1974</v>
      </c>
      <c r="P914" t="s">
        <v>2276</v>
      </c>
      <c r="Q914" t="s">
        <v>38</v>
      </c>
      <c r="R914" t="s">
        <v>6322</v>
      </c>
      <c r="S914" s="34">
        <v>40576</v>
      </c>
      <c r="T914" s="34">
        <v>40834</v>
      </c>
      <c r="U914" t="s">
        <v>1963</v>
      </c>
      <c r="V914" s="13">
        <v>224</v>
      </c>
      <c r="W914">
        <v>20</v>
      </c>
      <c r="X914">
        <v>0</v>
      </c>
      <c r="Y914" s="54">
        <v>0</v>
      </c>
      <c r="Z914" t="s">
        <v>6323</v>
      </c>
      <c r="AM914" t="s">
        <v>1978</v>
      </c>
      <c r="AN914" t="s">
        <v>1979</v>
      </c>
      <c r="AO914" t="s">
        <v>1980</v>
      </c>
      <c r="AP914" t="s">
        <v>2009</v>
      </c>
      <c r="AQ914" t="s">
        <v>6324</v>
      </c>
    </row>
    <row r="915" spans="1:43" ht="23.9" customHeight="1">
      <c r="A915" t="b">
        <v>1</v>
      </c>
      <c r="B915" t="s">
        <v>6316</v>
      </c>
      <c r="C915" t="s">
        <v>1951</v>
      </c>
      <c r="D915" t="s">
        <v>6317</v>
      </c>
      <c r="E915" t="s">
        <v>394</v>
      </c>
      <c r="F915" t="s">
        <v>396</v>
      </c>
      <c r="G915" t="s">
        <v>395</v>
      </c>
      <c r="H915" t="s">
        <v>6331</v>
      </c>
      <c r="I915" t="s">
        <v>2485</v>
      </c>
      <c r="J915" t="s">
        <v>1955</v>
      </c>
      <c r="K915" t="s">
        <v>6332</v>
      </c>
      <c r="L915" t="s">
        <v>2160</v>
      </c>
      <c r="M915" t="s">
        <v>6333</v>
      </c>
      <c r="N915" t="s">
        <v>6321</v>
      </c>
      <c r="O915" t="s">
        <v>1974</v>
      </c>
      <c r="P915" t="s">
        <v>2276</v>
      </c>
      <c r="Q915" t="s">
        <v>38</v>
      </c>
      <c r="R915" t="s">
        <v>6322</v>
      </c>
      <c r="S915" s="34">
        <v>40576</v>
      </c>
      <c r="T915" s="34">
        <v>40834</v>
      </c>
      <c r="U915" t="s">
        <v>1963</v>
      </c>
      <c r="V915" s="13">
        <v>224</v>
      </c>
      <c r="W915">
        <v>11</v>
      </c>
      <c r="X915">
        <v>0</v>
      </c>
      <c r="Y915" s="54">
        <v>0</v>
      </c>
      <c r="Z915" t="s">
        <v>6323</v>
      </c>
      <c r="AM915" t="s">
        <v>1978</v>
      </c>
      <c r="AN915" t="s">
        <v>1979</v>
      </c>
      <c r="AO915" t="s">
        <v>1980</v>
      </c>
      <c r="AP915" t="s">
        <v>2009</v>
      </c>
      <c r="AQ915" t="s">
        <v>6324</v>
      </c>
    </row>
    <row r="916" spans="1:43" ht="23.9" customHeight="1">
      <c r="A916" t="b">
        <v>1</v>
      </c>
      <c r="B916" t="s">
        <v>6334</v>
      </c>
      <c r="C916" t="s">
        <v>1951</v>
      </c>
      <c r="D916" t="s">
        <v>6335</v>
      </c>
      <c r="E916" t="s">
        <v>678</v>
      </c>
      <c r="F916" t="s">
        <v>680</v>
      </c>
      <c r="G916" t="s">
        <v>679</v>
      </c>
      <c r="H916" t="s">
        <v>6336</v>
      </c>
      <c r="I916" t="s">
        <v>5259</v>
      </c>
      <c r="J916" t="s">
        <v>1955</v>
      </c>
      <c r="K916" t="s">
        <v>5260</v>
      </c>
      <c r="L916" t="s">
        <v>2160</v>
      </c>
      <c r="M916" t="s">
        <v>6337</v>
      </c>
      <c r="N916" t="s">
        <v>6338</v>
      </c>
      <c r="O916" t="s">
        <v>1960</v>
      </c>
      <c r="P916" s="11" t="s">
        <v>6339</v>
      </c>
      <c r="Q916" t="s">
        <v>38</v>
      </c>
      <c r="R916" t="s">
        <v>6340</v>
      </c>
      <c r="S916" s="34">
        <v>40422</v>
      </c>
      <c r="T916" s="34">
        <v>40909</v>
      </c>
      <c r="U916" t="s">
        <v>1963</v>
      </c>
      <c r="V916" s="13">
        <v>168</v>
      </c>
      <c r="W916">
        <v>15</v>
      </c>
      <c r="X916">
        <v>0</v>
      </c>
      <c r="Y916" s="54">
        <v>0</v>
      </c>
      <c r="AA916" t="s">
        <v>5273</v>
      </c>
      <c r="AM916" t="s">
        <v>1978</v>
      </c>
      <c r="AO916" t="s">
        <v>1980</v>
      </c>
      <c r="AQ916" t="s">
        <v>6341</v>
      </c>
    </row>
    <row r="917" spans="1:43" ht="23.9" customHeight="1">
      <c r="A917" t="b">
        <v>1</v>
      </c>
      <c r="B917" t="s">
        <v>6075</v>
      </c>
      <c r="C917" t="s">
        <v>1951</v>
      </c>
      <c r="D917" t="s">
        <v>6076</v>
      </c>
      <c r="E917" t="s">
        <v>1072</v>
      </c>
      <c r="F917" t="s">
        <v>1074</v>
      </c>
      <c r="G917" t="s">
        <v>1073</v>
      </c>
      <c r="H917" t="s">
        <v>6342</v>
      </c>
      <c r="I917" t="s">
        <v>6078</v>
      </c>
      <c r="J917" t="s">
        <v>2175</v>
      </c>
      <c r="K917" t="s">
        <v>2432</v>
      </c>
      <c r="L917" t="s">
        <v>6343</v>
      </c>
      <c r="M917" t="s">
        <v>6081</v>
      </c>
      <c r="N917" t="s">
        <v>6082</v>
      </c>
      <c r="O917" t="s">
        <v>4982</v>
      </c>
      <c r="P917" t="s">
        <v>6083</v>
      </c>
      <c r="Q917" t="s">
        <v>38</v>
      </c>
      <c r="R917" t="s">
        <v>6084</v>
      </c>
      <c r="S917" s="34">
        <v>43000</v>
      </c>
      <c r="T917" s="34">
        <v>43517</v>
      </c>
      <c r="U917" t="s">
        <v>1977</v>
      </c>
      <c r="V917" s="13">
        <v>1</v>
      </c>
      <c r="W917">
        <v>46</v>
      </c>
      <c r="X917">
        <v>1</v>
      </c>
      <c r="Y917" s="54">
        <v>4.3</v>
      </c>
      <c r="Z917" t="s">
        <v>6085</v>
      </c>
      <c r="AM917" t="s">
        <v>1978</v>
      </c>
      <c r="AN917" t="s">
        <v>2007</v>
      </c>
      <c r="AO917" t="s">
        <v>2008</v>
      </c>
      <c r="AP917" t="s">
        <v>2009</v>
      </c>
      <c r="AQ917" t="s">
        <v>6086</v>
      </c>
    </row>
    <row r="918" spans="1:43" ht="23.9" customHeight="1">
      <c r="A918" t="b">
        <v>1</v>
      </c>
      <c r="B918" t="s">
        <v>3384</v>
      </c>
      <c r="C918" t="s">
        <v>1951</v>
      </c>
      <c r="D918" t="s">
        <v>3385</v>
      </c>
      <c r="E918" t="s">
        <v>748</v>
      </c>
      <c r="F918" t="s">
        <v>750</v>
      </c>
      <c r="G918" t="s">
        <v>749</v>
      </c>
      <c r="H918" t="s">
        <v>6344</v>
      </c>
      <c r="I918" t="s">
        <v>3387</v>
      </c>
      <c r="J918" t="s">
        <v>1955</v>
      </c>
      <c r="K918" t="s">
        <v>3652</v>
      </c>
      <c r="L918" t="s">
        <v>6345</v>
      </c>
      <c r="M918" t="s">
        <v>3653</v>
      </c>
      <c r="N918" t="s">
        <v>3654</v>
      </c>
      <c r="O918" t="s">
        <v>1960</v>
      </c>
      <c r="P918" t="s">
        <v>3392</v>
      </c>
      <c r="Q918" t="s">
        <v>3393</v>
      </c>
      <c r="R918" t="s">
        <v>3394</v>
      </c>
      <c r="S918" s="34">
        <v>40589</v>
      </c>
      <c r="T918" s="34">
        <v>43039</v>
      </c>
      <c r="U918" t="s">
        <v>1963</v>
      </c>
      <c r="V918" s="13">
        <v>2190</v>
      </c>
      <c r="W918">
        <v>66</v>
      </c>
      <c r="X918">
        <v>5</v>
      </c>
      <c r="Y918" s="54">
        <v>7.6</v>
      </c>
      <c r="AM918" t="s">
        <v>1978</v>
      </c>
      <c r="AN918" t="s">
        <v>2007</v>
      </c>
      <c r="AO918" t="s">
        <v>1980</v>
      </c>
      <c r="AP918" t="s">
        <v>2053</v>
      </c>
      <c r="AQ918" t="s">
        <v>3395</v>
      </c>
    </row>
    <row r="919" spans="1:43" ht="23.9" customHeight="1">
      <c r="A919" t="b">
        <v>0</v>
      </c>
      <c r="B919" t="s">
        <v>5359</v>
      </c>
      <c r="C919" t="s">
        <v>1951</v>
      </c>
      <c r="D919" t="s">
        <v>5360</v>
      </c>
      <c r="E919" t="s">
        <v>820</v>
      </c>
      <c r="F919" t="s">
        <v>822</v>
      </c>
      <c r="G919" t="s">
        <v>821</v>
      </c>
      <c r="H919" t="s">
        <v>6346</v>
      </c>
      <c r="I919" t="s">
        <v>2616</v>
      </c>
      <c r="J919" t="s">
        <v>2175</v>
      </c>
      <c r="K919" t="s">
        <v>5362</v>
      </c>
      <c r="L919" t="s">
        <v>6347</v>
      </c>
      <c r="M919" t="s">
        <v>5364</v>
      </c>
      <c r="N919" t="s">
        <v>2941</v>
      </c>
      <c r="O919" t="s">
        <v>1960</v>
      </c>
      <c r="P919" t="s">
        <v>4171</v>
      </c>
      <c r="Q919" t="s">
        <v>38</v>
      </c>
      <c r="R919" t="s">
        <v>5365</v>
      </c>
      <c r="S919" s="34">
        <v>39995</v>
      </c>
      <c r="T919" s="34">
        <v>40756</v>
      </c>
      <c r="U919" t="s">
        <v>1963</v>
      </c>
      <c r="V919" s="13">
        <v>0</v>
      </c>
      <c r="W919">
        <v>47</v>
      </c>
      <c r="X919">
        <v>2</v>
      </c>
      <c r="Y919" s="54">
        <v>4.255319149</v>
      </c>
      <c r="Z919" t="s">
        <v>2067</v>
      </c>
      <c r="AM919" t="s">
        <v>1978</v>
      </c>
      <c r="AN919" t="s">
        <v>1979</v>
      </c>
      <c r="AO919" t="s">
        <v>1980</v>
      </c>
      <c r="AQ919" t="s">
        <v>5367</v>
      </c>
    </row>
    <row r="920" spans="1:43" ht="23.9" customHeight="1">
      <c r="A920" t="b">
        <v>1</v>
      </c>
      <c r="B920" t="s">
        <v>3384</v>
      </c>
      <c r="C920" t="s">
        <v>1951</v>
      </c>
      <c r="D920" t="s">
        <v>3385</v>
      </c>
      <c r="E920" t="s">
        <v>748</v>
      </c>
      <c r="F920" t="s">
        <v>750</v>
      </c>
      <c r="G920" t="s">
        <v>749</v>
      </c>
      <c r="H920" t="s">
        <v>6348</v>
      </c>
      <c r="I920" t="s">
        <v>3387</v>
      </c>
      <c r="J920" t="s">
        <v>1955</v>
      </c>
      <c r="K920" t="s">
        <v>3388</v>
      </c>
      <c r="L920" t="s">
        <v>6345</v>
      </c>
      <c r="M920" t="s">
        <v>3390</v>
      </c>
      <c r="N920" t="s">
        <v>3391</v>
      </c>
      <c r="O920" t="s">
        <v>1960</v>
      </c>
      <c r="P920" t="s">
        <v>3392</v>
      </c>
      <c r="Q920" t="s">
        <v>3393</v>
      </c>
      <c r="R920" t="s">
        <v>3394</v>
      </c>
      <c r="S920" s="34">
        <v>40589</v>
      </c>
      <c r="T920" s="34">
        <v>43039</v>
      </c>
      <c r="U920" t="s">
        <v>1977</v>
      </c>
      <c r="V920" s="13">
        <v>2190</v>
      </c>
      <c r="W920">
        <v>197</v>
      </c>
      <c r="X920">
        <v>26</v>
      </c>
      <c r="Y920" s="54">
        <v>13.2</v>
      </c>
      <c r="AM920" t="s">
        <v>1978</v>
      </c>
      <c r="AN920" t="s">
        <v>2007</v>
      </c>
      <c r="AO920" t="s">
        <v>1980</v>
      </c>
      <c r="AP920" t="s">
        <v>2053</v>
      </c>
      <c r="AQ920" t="s">
        <v>3395</v>
      </c>
    </row>
    <row r="921" spans="1:43" ht="23.9" customHeight="1">
      <c r="A921" t="b">
        <v>1</v>
      </c>
      <c r="B921" t="s">
        <v>6349</v>
      </c>
      <c r="C921" t="s">
        <v>1951</v>
      </c>
      <c r="D921" t="s">
        <v>6350</v>
      </c>
      <c r="E921" t="s">
        <v>974</v>
      </c>
      <c r="F921" t="s">
        <v>976</v>
      </c>
      <c r="G921" t="s">
        <v>975</v>
      </c>
      <c r="H921" t="s">
        <v>6351</v>
      </c>
      <c r="I921" t="s">
        <v>5681</v>
      </c>
      <c r="J921" t="s">
        <v>2175</v>
      </c>
      <c r="K921" t="s">
        <v>974</v>
      </c>
      <c r="L921" t="s">
        <v>3144</v>
      </c>
      <c r="M921" t="s">
        <v>5683</v>
      </c>
      <c r="N921" t="s">
        <v>6352</v>
      </c>
      <c r="O921" t="s">
        <v>1974</v>
      </c>
      <c r="P921" t="s">
        <v>5685</v>
      </c>
      <c r="Q921" t="s">
        <v>5686</v>
      </c>
      <c r="R921" t="s">
        <v>6353</v>
      </c>
      <c r="S921" s="34">
        <v>41947</v>
      </c>
      <c r="T921" s="34">
        <v>43909</v>
      </c>
      <c r="U921" t="s">
        <v>1977</v>
      </c>
      <c r="V921" s="13">
        <v>0</v>
      </c>
      <c r="W921">
        <v>144</v>
      </c>
      <c r="X921">
        <v>6</v>
      </c>
      <c r="Y921" s="54">
        <v>4.2</v>
      </c>
      <c r="AA921" t="s">
        <v>5688</v>
      </c>
      <c r="AJ921" t="s">
        <v>6354</v>
      </c>
      <c r="AM921" t="s">
        <v>1978</v>
      </c>
      <c r="AN921" t="s">
        <v>2007</v>
      </c>
      <c r="AO921" t="s">
        <v>2008</v>
      </c>
      <c r="AP921" t="s">
        <v>2009</v>
      </c>
      <c r="AQ921" t="s">
        <v>6355</v>
      </c>
    </row>
    <row r="922" spans="1:43" ht="23.9" customHeight="1">
      <c r="A922" t="b">
        <v>1</v>
      </c>
      <c r="B922" t="s">
        <v>3384</v>
      </c>
      <c r="C922" t="s">
        <v>1951</v>
      </c>
      <c r="D922" t="s">
        <v>3385</v>
      </c>
      <c r="E922" t="s">
        <v>748</v>
      </c>
      <c r="F922" t="s">
        <v>750</v>
      </c>
      <c r="G922" t="s">
        <v>749</v>
      </c>
      <c r="H922" t="s">
        <v>6356</v>
      </c>
      <c r="I922" t="s">
        <v>5311</v>
      </c>
      <c r="J922" t="s">
        <v>1955</v>
      </c>
      <c r="K922" t="s">
        <v>3652</v>
      </c>
      <c r="L922" t="s">
        <v>6345</v>
      </c>
      <c r="M922" t="s">
        <v>3653</v>
      </c>
      <c r="N922" t="s">
        <v>3654</v>
      </c>
      <c r="O922" t="s">
        <v>1960</v>
      </c>
      <c r="P922" t="s">
        <v>3392</v>
      </c>
      <c r="Q922" t="s">
        <v>3393</v>
      </c>
      <c r="R922" t="s">
        <v>3394</v>
      </c>
      <c r="S922" s="34">
        <v>40589</v>
      </c>
      <c r="T922" s="34">
        <v>43039</v>
      </c>
      <c r="U922" t="s">
        <v>1963</v>
      </c>
      <c r="V922" s="13">
        <v>2190</v>
      </c>
      <c r="W922">
        <v>206</v>
      </c>
      <c r="X922">
        <v>3</v>
      </c>
      <c r="Y922" s="54">
        <v>1.5</v>
      </c>
      <c r="AJ922" t="s">
        <v>6357</v>
      </c>
      <c r="AM922" t="s">
        <v>1978</v>
      </c>
      <c r="AN922" t="s">
        <v>2007</v>
      </c>
      <c r="AO922" t="s">
        <v>1980</v>
      </c>
      <c r="AP922" t="s">
        <v>2053</v>
      </c>
      <c r="AQ922" t="s">
        <v>3395</v>
      </c>
    </row>
    <row r="923" spans="1:43" ht="23.9" customHeight="1">
      <c r="A923" t="b">
        <v>1</v>
      </c>
      <c r="B923" t="s">
        <v>6358</v>
      </c>
      <c r="C923" t="s">
        <v>1951</v>
      </c>
      <c r="D923" t="s">
        <v>6359</v>
      </c>
      <c r="E923" t="s">
        <v>441</v>
      </c>
      <c r="F923" t="s">
        <v>443</v>
      </c>
      <c r="G923" t="s">
        <v>442</v>
      </c>
      <c r="H923" t="s">
        <v>6360</v>
      </c>
      <c r="I923" t="s">
        <v>3201</v>
      </c>
      <c r="J923" t="s">
        <v>2175</v>
      </c>
      <c r="K923" t="s">
        <v>6361</v>
      </c>
      <c r="L923" t="s">
        <v>2432</v>
      </c>
      <c r="M923" t="s">
        <v>6362</v>
      </c>
      <c r="N923" t="s">
        <v>6363</v>
      </c>
      <c r="O923" t="s">
        <v>1960</v>
      </c>
      <c r="P923" t="s">
        <v>6364</v>
      </c>
      <c r="Q923" t="s">
        <v>38</v>
      </c>
      <c r="R923" t="s">
        <v>6365</v>
      </c>
      <c r="S923" s="34">
        <v>42206</v>
      </c>
      <c r="T923" s="34">
        <v>45289</v>
      </c>
      <c r="U923" t="s">
        <v>1963</v>
      </c>
      <c r="V923" s="13">
        <v>0</v>
      </c>
      <c r="W923">
        <v>212</v>
      </c>
      <c r="X923">
        <v>9</v>
      </c>
      <c r="Y923" s="54">
        <v>4.2</v>
      </c>
      <c r="Z923" t="s">
        <v>6366</v>
      </c>
      <c r="AA923" t="s">
        <v>6367</v>
      </c>
      <c r="AD923" t="s">
        <v>41</v>
      </c>
      <c r="AG923">
        <v>17</v>
      </c>
      <c r="AH923">
        <v>2</v>
      </c>
      <c r="AI923">
        <v>0.9</v>
      </c>
      <c r="AJ923" t="s">
        <v>6368</v>
      </c>
      <c r="AM923" t="s">
        <v>1978</v>
      </c>
      <c r="AN923" t="s">
        <v>2007</v>
      </c>
      <c r="AO923" t="s">
        <v>1980</v>
      </c>
      <c r="AP923" t="s">
        <v>2042</v>
      </c>
      <c r="AQ923" t="s">
        <v>6369</v>
      </c>
    </row>
    <row r="924" spans="1:43" ht="23.9" customHeight="1">
      <c r="A924" t="b">
        <v>1</v>
      </c>
      <c r="B924" t="s">
        <v>3384</v>
      </c>
      <c r="C924" t="s">
        <v>1951</v>
      </c>
      <c r="D924" t="s">
        <v>3385</v>
      </c>
      <c r="E924" t="s">
        <v>748</v>
      </c>
      <c r="F924" t="s">
        <v>750</v>
      </c>
      <c r="G924" t="s">
        <v>749</v>
      </c>
      <c r="H924" t="s">
        <v>6370</v>
      </c>
      <c r="I924" t="s">
        <v>5311</v>
      </c>
      <c r="J924" t="s">
        <v>1955</v>
      </c>
      <c r="K924" t="s">
        <v>3388</v>
      </c>
      <c r="L924" t="s">
        <v>6345</v>
      </c>
      <c r="M924" t="s">
        <v>3390</v>
      </c>
      <c r="N924" t="s">
        <v>3391</v>
      </c>
      <c r="O924" t="s">
        <v>1960</v>
      </c>
      <c r="P924" t="s">
        <v>3392</v>
      </c>
      <c r="Q924" t="s">
        <v>3393</v>
      </c>
      <c r="R924" t="s">
        <v>3394</v>
      </c>
      <c r="S924" s="34">
        <v>40589</v>
      </c>
      <c r="T924" s="34">
        <v>43039</v>
      </c>
      <c r="U924" t="s">
        <v>1977</v>
      </c>
      <c r="V924" s="13">
        <v>2190</v>
      </c>
      <c r="W924">
        <v>197</v>
      </c>
      <c r="X924">
        <v>3</v>
      </c>
      <c r="Y924" s="54">
        <v>2</v>
      </c>
      <c r="AJ924" t="s">
        <v>6371</v>
      </c>
      <c r="AM924" t="s">
        <v>1978</v>
      </c>
      <c r="AN924" t="s">
        <v>2007</v>
      </c>
      <c r="AO924" t="s">
        <v>1980</v>
      </c>
      <c r="AP924" t="s">
        <v>2053</v>
      </c>
      <c r="AQ924" t="s">
        <v>3395</v>
      </c>
    </row>
    <row r="925" spans="1:43" ht="23.9" customHeight="1">
      <c r="A925" t="b">
        <v>0</v>
      </c>
      <c r="B925" t="s">
        <v>6372</v>
      </c>
      <c r="C925" t="s">
        <v>1951</v>
      </c>
      <c r="D925" t="s">
        <v>6373</v>
      </c>
      <c r="E925" t="s">
        <v>678</v>
      </c>
      <c r="F925" t="s">
        <v>680</v>
      </c>
      <c r="G925" t="s">
        <v>679</v>
      </c>
      <c r="H925" t="s">
        <v>6374</v>
      </c>
      <c r="I925" t="s">
        <v>5259</v>
      </c>
      <c r="J925" t="s">
        <v>1955</v>
      </c>
      <c r="K925" t="s">
        <v>6375</v>
      </c>
      <c r="L925" t="s">
        <v>2160</v>
      </c>
      <c r="M925" t="s">
        <v>6376</v>
      </c>
      <c r="N925" t="s">
        <v>6377</v>
      </c>
      <c r="O925" t="s">
        <v>1960</v>
      </c>
      <c r="P925" t="s">
        <v>6378</v>
      </c>
      <c r="Q925" t="s">
        <v>6379</v>
      </c>
      <c r="R925" t="s">
        <v>6380</v>
      </c>
      <c r="S925" s="34">
        <v>40452</v>
      </c>
      <c r="T925" s="34">
        <v>41548</v>
      </c>
      <c r="U925" t="s">
        <v>1963</v>
      </c>
      <c r="V925" s="13">
        <v>1080</v>
      </c>
      <c r="W925">
        <v>52</v>
      </c>
      <c r="X925">
        <v>2</v>
      </c>
      <c r="Y925" s="54">
        <v>3.8</v>
      </c>
      <c r="Z925" t="s">
        <v>5273</v>
      </c>
      <c r="AJ925" t="s">
        <v>6381</v>
      </c>
      <c r="AM925" t="s">
        <v>1978</v>
      </c>
      <c r="AN925" t="s">
        <v>2007</v>
      </c>
      <c r="AO925" t="s">
        <v>1980</v>
      </c>
      <c r="AP925" t="s">
        <v>2042</v>
      </c>
      <c r="AQ925" t="s">
        <v>6382</v>
      </c>
    </row>
    <row r="926" spans="1:43" ht="23.9" customHeight="1">
      <c r="A926" t="b">
        <v>0</v>
      </c>
      <c r="B926" t="s">
        <v>6372</v>
      </c>
      <c r="C926" t="s">
        <v>1951</v>
      </c>
      <c r="D926" t="s">
        <v>6373</v>
      </c>
      <c r="E926" t="s">
        <v>678</v>
      </c>
      <c r="F926" t="s">
        <v>680</v>
      </c>
      <c r="G926" t="s">
        <v>679</v>
      </c>
      <c r="H926" t="s">
        <v>6383</v>
      </c>
      <c r="I926" t="s">
        <v>5259</v>
      </c>
      <c r="J926" t="s">
        <v>1955</v>
      </c>
      <c r="K926" t="s">
        <v>6384</v>
      </c>
      <c r="L926" t="s">
        <v>5278</v>
      </c>
      <c r="M926" t="s">
        <v>6385</v>
      </c>
      <c r="N926" t="s">
        <v>6386</v>
      </c>
      <c r="O926" t="s">
        <v>1960</v>
      </c>
      <c r="P926" t="s">
        <v>6378</v>
      </c>
      <c r="Q926" t="s">
        <v>6387</v>
      </c>
      <c r="R926" t="s">
        <v>6380</v>
      </c>
      <c r="S926" s="34">
        <v>40452</v>
      </c>
      <c r="T926" s="34">
        <v>41548</v>
      </c>
      <c r="U926" t="s">
        <v>1963</v>
      </c>
      <c r="V926" s="13">
        <v>1080</v>
      </c>
      <c r="W926">
        <v>11</v>
      </c>
      <c r="X926">
        <v>0</v>
      </c>
      <c r="Y926" s="54">
        <v>0</v>
      </c>
      <c r="Z926" t="s">
        <v>5273</v>
      </c>
      <c r="AJ926" t="s">
        <v>2753</v>
      </c>
      <c r="AM926" t="s">
        <v>1978</v>
      </c>
      <c r="AN926" t="s">
        <v>2007</v>
      </c>
      <c r="AO926" t="s">
        <v>1980</v>
      </c>
      <c r="AP926" t="s">
        <v>2042</v>
      </c>
      <c r="AQ926" t="s">
        <v>6382</v>
      </c>
    </row>
    <row r="927" spans="1:43" ht="23.9" customHeight="1">
      <c r="A927" t="b">
        <v>0</v>
      </c>
      <c r="B927" t="s">
        <v>6388</v>
      </c>
      <c r="C927" t="s">
        <v>1951</v>
      </c>
      <c r="D927" t="s">
        <v>6389</v>
      </c>
      <c r="E927" t="s">
        <v>814</v>
      </c>
      <c r="F927" t="s">
        <v>816</v>
      </c>
      <c r="G927" t="s">
        <v>815</v>
      </c>
      <c r="H927" t="s">
        <v>6390</v>
      </c>
      <c r="I927" t="s">
        <v>2036</v>
      </c>
      <c r="J927" t="s">
        <v>1955</v>
      </c>
      <c r="K927" t="s">
        <v>6391</v>
      </c>
      <c r="L927" t="s">
        <v>2340</v>
      </c>
      <c r="M927" t="s">
        <v>6392</v>
      </c>
      <c r="N927" t="s">
        <v>6393</v>
      </c>
      <c r="O927" t="s">
        <v>1974</v>
      </c>
      <c r="P927" t="s">
        <v>6108</v>
      </c>
      <c r="Q927" t="s">
        <v>38</v>
      </c>
      <c r="R927" t="s">
        <v>6394</v>
      </c>
      <c r="S927" s="34">
        <v>40422</v>
      </c>
      <c r="T927" s="34">
        <v>40878</v>
      </c>
      <c r="U927" t="s">
        <v>1963</v>
      </c>
      <c r="V927" s="13">
        <v>728</v>
      </c>
      <c r="W927">
        <v>257</v>
      </c>
      <c r="X927">
        <v>4</v>
      </c>
      <c r="Y927" s="54">
        <v>1.5564202330000001</v>
      </c>
      <c r="AJ927" t="s">
        <v>6395</v>
      </c>
      <c r="AM927" t="s">
        <v>1978</v>
      </c>
      <c r="AN927" t="s">
        <v>2007</v>
      </c>
      <c r="AO927" t="s">
        <v>2008</v>
      </c>
      <c r="AP927" t="s">
        <v>2009</v>
      </c>
      <c r="AQ927" t="s">
        <v>6396</v>
      </c>
    </row>
    <row r="928" spans="1:43" ht="23.9" customHeight="1">
      <c r="A928" t="b">
        <v>0</v>
      </c>
      <c r="B928" t="s">
        <v>6397</v>
      </c>
      <c r="C928" t="s">
        <v>1951</v>
      </c>
      <c r="D928" t="s">
        <v>6398</v>
      </c>
      <c r="E928" t="s">
        <v>231</v>
      </c>
      <c r="F928" t="s">
        <v>233</v>
      </c>
      <c r="G928" t="s">
        <v>232</v>
      </c>
      <c r="H928" t="s">
        <v>6399</v>
      </c>
      <c r="I928" t="s">
        <v>2730</v>
      </c>
      <c r="J928" t="s">
        <v>2175</v>
      </c>
      <c r="K928" t="s">
        <v>6400</v>
      </c>
      <c r="L928" t="s">
        <v>4705</v>
      </c>
      <c r="M928" t="s">
        <v>6401</v>
      </c>
      <c r="N928" t="s">
        <v>6402</v>
      </c>
      <c r="O928" t="s">
        <v>1974</v>
      </c>
      <c r="P928" t="s">
        <v>2363</v>
      </c>
      <c r="Q928" t="s">
        <v>38</v>
      </c>
      <c r="R928" t="s">
        <v>6403</v>
      </c>
      <c r="S928" s="34">
        <v>40513</v>
      </c>
      <c r="T928" s="34">
        <v>41487</v>
      </c>
      <c r="U928" t="s">
        <v>1977</v>
      </c>
      <c r="V928" s="13">
        <v>644</v>
      </c>
      <c r="W928">
        <v>80</v>
      </c>
      <c r="X928">
        <v>3</v>
      </c>
      <c r="Y928" s="54">
        <v>3.8</v>
      </c>
      <c r="Z928" t="s">
        <v>6404</v>
      </c>
      <c r="AA928" t="s">
        <v>6405</v>
      </c>
      <c r="AJ928" t="s">
        <v>6406</v>
      </c>
      <c r="AM928" t="s">
        <v>1978</v>
      </c>
      <c r="AN928" t="s">
        <v>2007</v>
      </c>
      <c r="AO928" t="s">
        <v>2008</v>
      </c>
      <c r="AP928" t="s">
        <v>2009</v>
      </c>
      <c r="AQ928" t="s">
        <v>6407</v>
      </c>
    </row>
    <row r="929" spans="1:43" ht="23.9" customHeight="1">
      <c r="A929" t="b">
        <v>0</v>
      </c>
      <c r="B929" t="s">
        <v>6397</v>
      </c>
      <c r="C929" t="s">
        <v>1951</v>
      </c>
      <c r="D929" t="s">
        <v>6398</v>
      </c>
      <c r="E929" t="s">
        <v>231</v>
      </c>
      <c r="F929" t="s">
        <v>233</v>
      </c>
      <c r="G929" t="s">
        <v>232</v>
      </c>
      <c r="H929" t="s">
        <v>6408</v>
      </c>
      <c r="I929" t="s">
        <v>2730</v>
      </c>
      <c r="J929" t="s">
        <v>1955</v>
      </c>
      <c r="K929" t="s">
        <v>6409</v>
      </c>
      <c r="L929" t="s">
        <v>4705</v>
      </c>
      <c r="M929" t="s">
        <v>6410</v>
      </c>
      <c r="N929" t="s">
        <v>6411</v>
      </c>
      <c r="O929" t="s">
        <v>1974</v>
      </c>
      <c r="P929" t="s">
        <v>2363</v>
      </c>
      <c r="Q929" t="s">
        <v>38</v>
      </c>
      <c r="R929" t="s">
        <v>6403</v>
      </c>
      <c r="S929" s="34">
        <v>40513</v>
      </c>
      <c r="T929" s="34">
        <v>41487</v>
      </c>
      <c r="U929" t="s">
        <v>1977</v>
      </c>
      <c r="V929" s="13">
        <v>644</v>
      </c>
      <c r="W929">
        <v>81</v>
      </c>
      <c r="X929">
        <v>34</v>
      </c>
      <c r="Y929" s="54">
        <v>42</v>
      </c>
      <c r="Z929" t="s">
        <v>6404</v>
      </c>
      <c r="AA929" t="s">
        <v>6405</v>
      </c>
      <c r="AJ929" t="s">
        <v>6412</v>
      </c>
      <c r="AM929" t="s">
        <v>1978</v>
      </c>
      <c r="AN929" t="s">
        <v>2007</v>
      </c>
      <c r="AO929" t="s">
        <v>2008</v>
      </c>
      <c r="AP929" t="s">
        <v>2009</v>
      </c>
      <c r="AQ929" t="s">
        <v>6407</v>
      </c>
    </row>
    <row r="930" spans="1:43" ht="23.9" customHeight="1">
      <c r="A930" t="b">
        <v>0</v>
      </c>
      <c r="B930" t="s">
        <v>6397</v>
      </c>
      <c r="C930" t="s">
        <v>1951</v>
      </c>
      <c r="D930" t="s">
        <v>6398</v>
      </c>
      <c r="E930" t="s">
        <v>231</v>
      </c>
      <c r="F930" t="s">
        <v>233</v>
      </c>
      <c r="G930" t="s">
        <v>232</v>
      </c>
      <c r="H930" t="s">
        <v>6413</v>
      </c>
      <c r="I930" t="s">
        <v>2730</v>
      </c>
      <c r="J930" t="s">
        <v>1955</v>
      </c>
      <c r="K930" t="s">
        <v>6414</v>
      </c>
      <c r="L930" t="s">
        <v>4705</v>
      </c>
      <c r="M930" t="s">
        <v>6415</v>
      </c>
      <c r="N930" t="s">
        <v>6416</v>
      </c>
      <c r="O930" t="s">
        <v>1974</v>
      </c>
      <c r="P930" t="s">
        <v>2363</v>
      </c>
      <c r="Q930" t="s">
        <v>38</v>
      </c>
      <c r="R930" t="s">
        <v>6403</v>
      </c>
      <c r="S930" s="34">
        <v>40513</v>
      </c>
      <c r="T930" s="34">
        <v>41487</v>
      </c>
      <c r="U930" t="s">
        <v>1977</v>
      </c>
      <c r="V930" s="13">
        <v>644</v>
      </c>
      <c r="W930">
        <v>81</v>
      </c>
      <c r="X930">
        <v>25</v>
      </c>
      <c r="Y930" s="54">
        <v>30.9</v>
      </c>
      <c r="Z930" t="s">
        <v>6404</v>
      </c>
      <c r="AA930" t="s">
        <v>6405</v>
      </c>
      <c r="AJ930" t="s">
        <v>6417</v>
      </c>
      <c r="AM930" t="s">
        <v>1978</v>
      </c>
      <c r="AN930" t="s">
        <v>2007</v>
      </c>
      <c r="AO930" t="s">
        <v>2008</v>
      </c>
      <c r="AP930" t="s">
        <v>2009</v>
      </c>
      <c r="AQ930" t="s">
        <v>6407</v>
      </c>
    </row>
    <row r="931" spans="1:43" ht="23.9" customHeight="1">
      <c r="A931" t="b">
        <v>0</v>
      </c>
      <c r="B931" t="s">
        <v>6397</v>
      </c>
      <c r="C931" t="s">
        <v>1951</v>
      </c>
      <c r="D931" t="s">
        <v>6398</v>
      </c>
      <c r="E931" t="s">
        <v>231</v>
      </c>
      <c r="F931" t="s">
        <v>233</v>
      </c>
      <c r="G931" t="s">
        <v>232</v>
      </c>
      <c r="H931" t="s">
        <v>6418</v>
      </c>
      <c r="I931" t="s">
        <v>2730</v>
      </c>
      <c r="J931" t="s">
        <v>1955</v>
      </c>
      <c r="K931" t="s">
        <v>6419</v>
      </c>
      <c r="L931" t="s">
        <v>4705</v>
      </c>
      <c r="M931" t="s">
        <v>6420</v>
      </c>
      <c r="N931" t="s">
        <v>6421</v>
      </c>
      <c r="O931" t="s">
        <v>1974</v>
      </c>
      <c r="P931" t="s">
        <v>2363</v>
      </c>
      <c r="Q931" t="s">
        <v>38</v>
      </c>
      <c r="R931" t="s">
        <v>6403</v>
      </c>
      <c r="S931" s="34">
        <v>40513</v>
      </c>
      <c r="T931" s="34">
        <v>41487</v>
      </c>
      <c r="U931" t="s">
        <v>1977</v>
      </c>
      <c r="V931" s="13">
        <v>644</v>
      </c>
      <c r="W931">
        <v>82</v>
      </c>
      <c r="X931">
        <v>20</v>
      </c>
      <c r="Y931" s="54">
        <v>25.6</v>
      </c>
      <c r="Z931" t="s">
        <v>6404</v>
      </c>
      <c r="AA931" t="s">
        <v>6405</v>
      </c>
      <c r="AJ931" t="s">
        <v>6422</v>
      </c>
      <c r="AM931" t="s">
        <v>1978</v>
      </c>
      <c r="AN931" t="s">
        <v>2007</v>
      </c>
      <c r="AO931" t="s">
        <v>2008</v>
      </c>
      <c r="AP931" t="s">
        <v>2009</v>
      </c>
      <c r="AQ931" t="s">
        <v>6407</v>
      </c>
    </row>
    <row r="932" spans="1:43" ht="23.9" customHeight="1">
      <c r="A932" t="b">
        <v>0</v>
      </c>
      <c r="B932" t="s">
        <v>6423</v>
      </c>
      <c r="C932" t="s">
        <v>1951</v>
      </c>
      <c r="D932" t="s">
        <v>6424</v>
      </c>
      <c r="E932" t="s">
        <v>480</v>
      </c>
      <c r="F932" t="s">
        <v>482</v>
      </c>
      <c r="G932" t="s">
        <v>481</v>
      </c>
      <c r="H932" t="s">
        <v>6425</v>
      </c>
      <c r="I932" t="s">
        <v>3077</v>
      </c>
      <c r="J932" t="s">
        <v>1955</v>
      </c>
      <c r="K932" t="s">
        <v>6426</v>
      </c>
      <c r="L932" t="s">
        <v>2160</v>
      </c>
      <c r="M932" t="s">
        <v>6427</v>
      </c>
      <c r="N932" t="s">
        <v>6428</v>
      </c>
      <c r="O932" t="s">
        <v>1960</v>
      </c>
      <c r="P932" t="s">
        <v>3081</v>
      </c>
      <c r="Q932" t="s">
        <v>6429</v>
      </c>
      <c r="R932" t="s">
        <v>6430</v>
      </c>
      <c r="S932" s="34">
        <v>40557</v>
      </c>
      <c r="T932" s="34">
        <v>42751</v>
      </c>
      <c r="U932" t="s">
        <v>1963</v>
      </c>
      <c r="V932" s="13">
        <v>2130</v>
      </c>
      <c r="W932">
        <v>3</v>
      </c>
      <c r="X932">
        <v>3</v>
      </c>
      <c r="Y932" s="54">
        <v>100</v>
      </c>
      <c r="Z932" t="s">
        <v>6431</v>
      </c>
      <c r="AM932" t="s">
        <v>1978</v>
      </c>
      <c r="AN932" t="s">
        <v>1979</v>
      </c>
      <c r="AO932" t="s">
        <v>1980</v>
      </c>
      <c r="AP932" t="s">
        <v>2053</v>
      </c>
      <c r="AQ932" t="s">
        <v>6432</v>
      </c>
    </row>
    <row r="933" spans="1:43" ht="23.9" customHeight="1">
      <c r="A933" t="b">
        <v>0</v>
      </c>
      <c r="B933" t="s">
        <v>6423</v>
      </c>
      <c r="C933" t="s">
        <v>1951</v>
      </c>
      <c r="D933" t="s">
        <v>6424</v>
      </c>
      <c r="E933" t="s">
        <v>480</v>
      </c>
      <c r="F933" t="s">
        <v>482</v>
      </c>
      <c r="G933" t="s">
        <v>481</v>
      </c>
      <c r="H933" t="s">
        <v>6433</v>
      </c>
      <c r="I933" t="s">
        <v>3077</v>
      </c>
      <c r="J933" t="s">
        <v>1955</v>
      </c>
      <c r="K933" t="s">
        <v>6434</v>
      </c>
      <c r="L933" t="s">
        <v>2160</v>
      </c>
      <c r="M933" t="s">
        <v>6435</v>
      </c>
      <c r="N933" t="s">
        <v>6436</v>
      </c>
      <c r="O933" t="s">
        <v>1960</v>
      </c>
      <c r="P933" t="s">
        <v>3081</v>
      </c>
      <c r="Q933" t="s">
        <v>6429</v>
      </c>
      <c r="R933" t="s">
        <v>6430</v>
      </c>
      <c r="S933" s="34">
        <v>40557</v>
      </c>
      <c r="T933" s="34">
        <v>42751</v>
      </c>
      <c r="U933" t="s">
        <v>1963</v>
      </c>
      <c r="V933" s="13">
        <v>2130</v>
      </c>
      <c r="W933">
        <v>3</v>
      </c>
      <c r="X933">
        <v>0</v>
      </c>
      <c r="Y933" s="54">
        <v>0</v>
      </c>
      <c r="Z933" t="s">
        <v>6431</v>
      </c>
      <c r="AM933" t="s">
        <v>1978</v>
      </c>
      <c r="AN933" t="s">
        <v>1979</v>
      </c>
      <c r="AO933" t="s">
        <v>1980</v>
      </c>
      <c r="AP933" t="s">
        <v>2053</v>
      </c>
      <c r="AQ933" t="s">
        <v>6432</v>
      </c>
    </row>
    <row r="934" spans="1:43" ht="23.9" customHeight="1">
      <c r="A934" t="b">
        <v>0</v>
      </c>
      <c r="B934" t="s">
        <v>6437</v>
      </c>
      <c r="C934" t="s">
        <v>1951</v>
      </c>
      <c r="D934" t="s">
        <v>6438</v>
      </c>
      <c r="E934" t="s">
        <v>303</v>
      </c>
      <c r="F934" t="s">
        <v>305</v>
      </c>
      <c r="G934" t="s">
        <v>304</v>
      </c>
      <c r="H934" t="s">
        <v>6439</v>
      </c>
      <c r="I934" t="s">
        <v>2310</v>
      </c>
      <c r="J934" t="s">
        <v>1955</v>
      </c>
      <c r="K934" t="s">
        <v>2311</v>
      </c>
      <c r="L934" t="s">
        <v>2160</v>
      </c>
      <c r="M934" t="s">
        <v>6440</v>
      </c>
      <c r="N934" t="s">
        <v>6441</v>
      </c>
      <c r="O934" t="s">
        <v>1974</v>
      </c>
      <c r="P934" t="s">
        <v>6442</v>
      </c>
      <c r="Q934" t="s">
        <v>38</v>
      </c>
      <c r="R934" t="s">
        <v>6443</v>
      </c>
      <c r="S934" s="34">
        <v>40452</v>
      </c>
      <c r="T934" s="34">
        <v>41791</v>
      </c>
      <c r="U934" t="s">
        <v>1977</v>
      </c>
      <c r="V934" s="13">
        <v>953</v>
      </c>
      <c r="W934">
        <v>20</v>
      </c>
      <c r="X934">
        <v>2</v>
      </c>
      <c r="Y934" s="54">
        <v>10</v>
      </c>
      <c r="AM934" t="s">
        <v>1978</v>
      </c>
      <c r="AO934" t="s">
        <v>1980</v>
      </c>
      <c r="AQ934" t="s">
        <v>6444</v>
      </c>
    </row>
    <row r="935" spans="1:43" ht="23.9" customHeight="1">
      <c r="A935" t="b">
        <v>1</v>
      </c>
      <c r="B935" t="s">
        <v>6445</v>
      </c>
      <c r="C935" t="s">
        <v>1951</v>
      </c>
      <c r="D935" t="s">
        <v>6446</v>
      </c>
      <c r="E935" t="s">
        <v>386</v>
      </c>
      <c r="F935" t="s">
        <v>388</v>
      </c>
      <c r="G935" t="s">
        <v>387</v>
      </c>
      <c r="H935" t="s">
        <v>6447</v>
      </c>
      <c r="I935" t="s">
        <v>6222</v>
      </c>
      <c r="J935" t="s">
        <v>1955</v>
      </c>
      <c r="K935" t="s">
        <v>6448</v>
      </c>
      <c r="L935" t="s">
        <v>2160</v>
      </c>
      <c r="M935" t="s">
        <v>6449</v>
      </c>
      <c r="N935" t="s">
        <v>6450</v>
      </c>
      <c r="O935" t="s">
        <v>6171</v>
      </c>
      <c r="P935" t="s">
        <v>6226</v>
      </c>
      <c r="Q935" t="s">
        <v>38</v>
      </c>
      <c r="R935" t="s">
        <v>6451</v>
      </c>
      <c r="S935" s="34">
        <v>40575</v>
      </c>
      <c r="T935" s="34">
        <v>40817</v>
      </c>
      <c r="U935" t="s">
        <v>1963</v>
      </c>
      <c r="V935" s="13">
        <v>78</v>
      </c>
      <c r="W935">
        <v>14</v>
      </c>
      <c r="X935">
        <v>0</v>
      </c>
      <c r="Y935" s="54">
        <v>0</v>
      </c>
      <c r="Z935" t="s">
        <v>6452</v>
      </c>
      <c r="AM935" t="s">
        <v>1978</v>
      </c>
      <c r="AN935" t="s">
        <v>2007</v>
      </c>
      <c r="AO935" t="s">
        <v>2008</v>
      </c>
      <c r="AP935" t="s">
        <v>2009</v>
      </c>
      <c r="AQ935" t="s">
        <v>6453</v>
      </c>
    </row>
    <row r="936" spans="1:43" ht="23.9" customHeight="1">
      <c r="A936" t="b">
        <v>1</v>
      </c>
      <c r="B936" t="s">
        <v>6445</v>
      </c>
      <c r="C936" t="s">
        <v>1951</v>
      </c>
      <c r="D936" t="s">
        <v>6446</v>
      </c>
      <c r="E936" t="s">
        <v>386</v>
      </c>
      <c r="F936" t="s">
        <v>388</v>
      </c>
      <c r="G936" t="s">
        <v>387</v>
      </c>
      <c r="H936" t="s">
        <v>6454</v>
      </c>
      <c r="I936" t="s">
        <v>6222</v>
      </c>
      <c r="J936" t="s">
        <v>1955</v>
      </c>
      <c r="K936" t="s">
        <v>6455</v>
      </c>
      <c r="L936" t="s">
        <v>2160</v>
      </c>
      <c r="M936" t="s">
        <v>6456</v>
      </c>
      <c r="N936" t="s">
        <v>6457</v>
      </c>
      <c r="O936" t="s">
        <v>6171</v>
      </c>
      <c r="P936" t="s">
        <v>6226</v>
      </c>
      <c r="Q936" t="s">
        <v>38</v>
      </c>
      <c r="R936" t="s">
        <v>6451</v>
      </c>
      <c r="S936" s="34">
        <v>40575</v>
      </c>
      <c r="T936" s="34">
        <v>40817</v>
      </c>
      <c r="U936" t="s">
        <v>1963</v>
      </c>
      <c r="V936" s="13">
        <v>78</v>
      </c>
      <c r="W936">
        <v>14</v>
      </c>
      <c r="X936">
        <v>1</v>
      </c>
      <c r="Y936" s="54">
        <v>7.1428571429999996</v>
      </c>
      <c r="Z936" t="s">
        <v>6452</v>
      </c>
      <c r="AM936" t="s">
        <v>1978</v>
      </c>
      <c r="AN936" t="s">
        <v>2007</v>
      </c>
      <c r="AO936" t="s">
        <v>2008</v>
      </c>
      <c r="AP936" t="s">
        <v>2009</v>
      </c>
      <c r="AQ936" t="s">
        <v>6453</v>
      </c>
    </row>
    <row r="937" spans="1:43" ht="23.9" customHeight="1">
      <c r="A937" t="b">
        <v>1</v>
      </c>
      <c r="B937" t="s">
        <v>6445</v>
      </c>
      <c r="C937" t="s">
        <v>1951</v>
      </c>
      <c r="D937" t="s">
        <v>6446</v>
      </c>
      <c r="E937" t="s">
        <v>386</v>
      </c>
      <c r="F937" t="s">
        <v>388</v>
      </c>
      <c r="G937" t="s">
        <v>387</v>
      </c>
      <c r="H937" t="s">
        <v>6458</v>
      </c>
      <c r="I937" t="s">
        <v>6222</v>
      </c>
      <c r="J937" t="s">
        <v>1955</v>
      </c>
      <c r="K937" t="s">
        <v>6455</v>
      </c>
      <c r="L937" t="s">
        <v>2160</v>
      </c>
      <c r="M937" t="s">
        <v>6459</v>
      </c>
      <c r="N937" t="s">
        <v>6460</v>
      </c>
      <c r="O937" t="s">
        <v>6171</v>
      </c>
      <c r="P937" t="s">
        <v>6226</v>
      </c>
      <c r="Q937" t="s">
        <v>38</v>
      </c>
      <c r="R937" t="s">
        <v>6451</v>
      </c>
      <c r="S937" s="34">
        <v>40575</v>
      </c>
      <c r="T937" s="34">
        <v>40817</v>
      </c>
      <c r="U937" t="s">
        <v>1963</v>
      </c>
      <c r="V937" s="13">
        <v>78</v>
      </c>
      <c r="W937">
        <v>13</v>
      </c>
      <c r="X937">
        <v>1</v>
      </c>
      <c r="Y937" s="54">
        <v>7.692307692</v>
      </c>
      <c r="Z937" t="s">
        <v>6452</v>
      </c>
      <c r="AM937" t="s">
        <v>1978</v>
      </c>
      <c r="AN937" t="s">
        <v>2007</v>
      </c>
      <c r="AO937" t="s">
        <v>2008</v>
      </c>
      <c r="AP937" t="s">
        <v>2009</v>
      </c>
      <c r="AQ937" t="s">
        <v>6453</v>
      </c>
    </row>
    <row r="938" spans="1:43" ht="23.9" customHeight="1">
      <c r="A938" t="b">
        <v>1</v>
      </c>
      <c r="B938" t="s">
        <v>6445</v>
      </c>
      <c r="C938" t="s">
        <v>1951</v>
      </c>
      <c r="D938" t="s">
        <v>6446</v>
      </c>
      <c r="E938" t="s">
        <v>386</v>
      </c>
      <c r="F938" t="s">
        <v>388</v>
      </c>
      <c r="G938" t="s">
        <v>387</v>
      </c>
      <c r="H938" t="s">
        <v>6461</v>
      </c>
      <c r="I938" t="s">
        <v>6222</v>
      </c>
      <c r="J938" t="s">
        <v>1955</v>
      </c>
      <c r="K938" t="s">
        <v>6455</v>
      </c>
      <c r="L938" t="s">
        <v>2160</v>
      </c>
      <c r="M938" t="s">
        <v>6462</v>
      </c>
      <c r="N938" t="s">
        <v>6463</v>
      </c>
      <c r="O938" t="s">
        <v>6171</v>
      </c>
      <c r="P938" t="s">
        <v>6226</v>
      </c>
      <c r="Q938" t="s">
        <v>38</v>
      </c>
      <c r="R938" t="s">
        <v>6451</v>
      </c>
      <c r="S938" s="34">
        <v>40575</v>
      </c>
      <c r="T938" s="34">
        <v>40817</v>
      </c>
      <c r="U938" t="s">
        <v>1963</v>
      </c>
      <c r="V938" s="13">
        <v>78</v>
      </c>
      <c r="W938">
        <v>14</v>
      </c>
      <c r="X938">
        <v>2</v>
      </c>
      <c r="Y938" s="54">
        <v>14.28571429</v>
      </c>
      <c r="Z938" t="s">
        <v>6452</v>
      </c>
      <c r="AM938" t="s">
        <v>1978</v>
      </c>
      <c r="AN938" t="s">
        <v>2007</v>
      </c>
      <c r="AO938" t="s">
        <v>2008</v>
      </c>
      <c r="AP938" t="s">
        <v>2009</v>
      </c>
      <c r="AQ938" t="s">
        <v>6453</v>
      </c>
    </row>
    <row r="939" spans="1:43" ht="23.9" customHeight="1">
      <c r="A939" t="b">
        <v>1</v>
      </c>
      <c r="B939" t="s">
        <v>2740</v>
      </c>
      <c r="C939" t="s">
        <v>1951</v>
      </c>
      <c r="D939" t="s">
        <v>2741</v>
      </c>
      <c r="E939" t="s">
        <v>45</v>
      </c>
      <c r="F939" t="s">
        <v>47</v>
      </c>
      <c r="G939" t="s">
        <v>46</v>
      </c>
      <c r="H939" t="s">
        <v>6464</v>
      </c>
      <c r="I939" t="s">
        <v>2023</v>
      </c>
      <c r="J939" t="s">
        <v>2175</v>
      </c>
      <c r="K939" t="s">
        <v>2946</v>
      </c>
      <c r="L939" t="s">
        <v>3646</v>
      </c>
      <c r="M939" t="s">
        <v>2947</v>
      </c>
      <c r="N939" t="s">
        <v>2745</v>
      </c>
      <c r="O939" t="s">
        <v>1974</v>
      </c>
      <c r="P939" t="s">
        <v>2746</v>
      </c>
      <c r="Q939" t="s">
        <v>38</v>
      </c>
      <c r="R939" t="s">
        <v>2747</v>
      </c>
      <c r="S939" s="34">
        <v>42766</v>
      </c>
      <c r="T939" s="34">
        <v>43339</v>
      </c>
      <c r="U939" t="s">
        <v>1977</v>
      </c>
      <c r="V939" s="13">
        <v>0</v>
      </c>
      <c r="W939">
        <v>144</v>
      </c>
      <c r="X939">
        <v>6</v>
      </c>
      <c r="Y939" s="54">
        <v>4.2</v>
      </c>
      <c r="AA939" t="s">
        <v>2748</v>
      </c>
      <c r="AB939">
        <v>6</v>
      </c>
      <c r="AC939">
        <v>1.5</v>
      </c>
      <c r="AD939" t="s">
        <v>41</v>
      </c>
      <c r="AG939">
        <v>6</v>
      </c>
      <c r="AH939">
        <v>3</v>
      </c>
      <c r="AI939">
        <v>50</v>
      </c>
      <c r="AM939" t="s">
        <v>1978</v>
      </c>
      <c r="AN939" t="s">
        <v>2007</v>
      </c>
      <c r="AO939" t="s">
        <v>2008</v>
      </c>
      <c r="AP939" t="s">
        <v>2042</v>
      </c>
      <c r="AQ939" t="s">
        <v>2749</v>
      </c>
    </row>
    <row r="940" spans="1:43" ht="23.9" customHeight="1">
      <c r="A940" t="b">
        <v>1</v>
      </c>
      <c r="B940" t="s">
        <v>4942</v>
      </c>
      <c r="C940" t="s">
        <v>1951</v>
      </c>
      <c r="D940" t="s">
        <v>4943</v>
      </c>
      <c r="E940" t="s">
        <v>814</v>
      </c>
      <c r="F940" t="s">
        <v>816</v>
      </c>
      <c r="G940" t="s">
        <v>815</v>
      </c>
      <c r="H940" t="s">
        <v>6465</v>
      </c>
      <c r="I940" t="s">
        <v>2036</v>
      </c>
      <c r="J940" t="s">
        <v>1955</v>
      </c>
      <c r="K940" t="s">
        <v>4945</v>
      </c>
      <c r="L940" t="s">
        <v>4946</v>
      </c>
      <c r="M940" t="s">
        <v>4947</v>
      </c>
      <c r="N940" t="s">
        <v>4948</v>
      </c>
      <c r="O940" t="s">
        <v>1974</v>
      </c>
      <c r="P940" t="s">
        <v>2028</v>
      </c>
      <c r="Q940" t="s">
        <v>4949</v>
      </c>
      <c r="R940" t="s">
        <v>4950</v>
      </c>
      <c r="S940" s="34">
        <v>41598</v>
      </c>
      <c r="T940" s="34">
        <v>42561</v>
      </c>
      <c r="U940" t="s">
        <v>1977</v>
      </c>
      <c r="V940" s="13">
        <v>7</v>
      </c>
      <c r="W940">
        <v>97</v>
      </c>
      <c r="X940">
        <v>4</v>
      </c>
      <c r="Y940" s="54">
        <v>4.1237113399999998</v>
      </c>
      <c r="Z940" t="s">
        <v>6466</v>
      </c>
      <c r="AD940" t="s">
        <v>30</v>
      </c>
      <c r="AM940" t="s">
        <v>1978</v>
      </c>
      <c r="AO940" t="s">
        <v>1980</v>
      </c>
      <c r="AQ940" t="s">
        <v>4951</v>
      </c>
    </row>
    <row r="941" spans="1:43" ht="23.9" customHeight="1">
      <c r="A941" t="b">
        <v>1</v>
      </c>
      <c r="B941" t="s">
        <v>6467</v>
      </c>
      <c r="C941" t="s">
        <v>1951</v>
      </c>
      <c r="D941" t="s">
        <v>6468</v>
      </c>
      <c r="E941" t="s">
        <v>664</v>
      </c>
      <c r="F941" t="s">
        <v>666</v>
      </c>
      <c r="G941" t="s">
        <v>665</v>
      </c>
      <c r="H941" t="s">
        <v>6469</v>
      </c>
      <c r="I941" t="s">
        <v>6470</v>
      </c>
      <c r="J941" t="s">
        <v>6471</v>
      </c>
      <c r="K941" t="s">
        <v>6472</v>
      </c>
      <c r="L941" t="s">
        <v>3291</v>
      </c>
      <c r="M941" t="s">
        <v>6473</v>
      </c>
      <c r="N941" t="s">
        <v>6474</v>
      </c>
      <c r="O941" t="s">
        <v>2063</v>
      </c>
      <c r="P941" t="s">
        <v>6475</v>
      </c>
      <c r="Q941" t="s">
        <v>38</v>
      </c>
      <c r="R941" t="s">
        <v>6476</v>
      </c>
      <c r="S941" s="34">
        <v>40786</v>
      </c>
      <c r="T941" s="34">
        <v>45288</v>
      </c>
      <c r="U941" t="s">
        <v>1977</v>
      </c>
      <c r="V941" s="13">
        <v>672</v>
      </c>
      <c r="W941">
        <v>401</v>
      </c>
      <c r="X941">
        <v>2</v>
      </c>
      <c r="Y941" s="54">
        <v>0.49875311700000002</v>
      </c>
      <c r="AA941" t="s">
        <v>6477</v>
      </c>
      <c r="AJ941" t="s">
        <v>6478</v>
      </c>
      <c r="AM941" t="s">
        <v>1978</v>
      </c>
      <c r="AN941" t="s">
        <v>2007</v>
      </c>
      <c r="AO941" t="s">
        <v>2008</v>
      </c>
      <c r="AP941" t="s">
        <v>2042</v>
      </c>
      <c r="AQ941" t="s">
        <v>6479</v>
      </c>
    </row>
    <row r="942" spans="1:43" ht="23.9" customHeight="1">
      <c r="A942" t="b">
        <v>1</v>
      </c>
      <c r="B942" t="s">
        <v>6467</v>
      </c>
      <c r="C942" t="s">
        <v>1951</v>
      </c>
      <c r="D942" t="s">
        <v>6468</v>
      </c>
      <c r="E942" t="s">
        <v>664</v>
      </c>
      <c r="F942" t="s">
        <v>666</v>
      </c>
      <c r="G942" t="s">
        <v>665</v>
      </c>
      <c r="H942" t="s">
        <v>6480</v>
      </c>
      <c r="I942" t="s">
        <v>6470</v>
      </c>
      <c r="J942" t="s">
        <v>1955</v>
      </c>
      <c r="K942" t="s">
        <v>6481</v>
      </c>
      <c r="L942" t="s">
        <v>3291</v>
      </c>
      <c r="M942" t="s">
        <v>6482</v>
      </c>
      <c r="N942" t="s">
        <v>6483</v>
      </c>
      <c r="O942" t="s">
        <v>2063</v>
      </c>
      <c r="P942" t="s">
        <v>6475</v>
      </c>
      <c r="Q942" t="s">
        <v>38</v>
      </c>
      <c r="R942" t="s">
        <v>6476</v>
      </c>
      <c r="S942" s="34">
        <v>40786</v>
      </c>
      <c r="T942" s="34">
        <v>45288</v>
      </c>
      <c r="U942" t="s">
        <v>1963</v>
      </c>
      <c r="V942" s="13">
        <v>672</v>
      </c>
      <c r="W942">
        <v>402</v>
      </c>
      <c r="X942">
        <v>1</v>
      </c>
      <c r="Y942" s="54">
        <v>0.248756219</v>
      </c>
      <c r="AA942" t="s">
        <v>6477</v>
      </c>
      <c r="AJ942" t="s">
        <v>6484</v>
      </c>
      <c r="AM942" t="s">
        <v>1978</v>
      </c>
      <c r="AN942" t="s">
        <v>2007</v>
      </c>
      <c r="AO942" t="s">
        <v>2008</v>
      </c>
      <c r="AP942" t="s">
        <v>2042</v>
      </c>
      <c r="AQ942" t="s">
        <v>6479</v>
      </c>
    </row>
    <row r="943" spans="1:43" ht="23.9" customHeight="1">
      <c r="A943" t="b">
        <v>0</v>
      </c>
      <c r="B943" t="s">
        <v>6485</v>
      </c>
      <c r="C943" t="s">
        <v>1951</v>
      </c>
      <c r="D943" t="s">
        <v>6486</v>
      </c>
      <c r="E943" t="s">
        <v>726</v>
      </c>
      <c r="F943" t="s">
        <v>728</v>
      </c>
      <c r="G943" t="s">
        <v>727</v>
      </c>
      <c r="H943" t="s">
        <v>6487</v>
      </c>
      <c r="I943" t="s">
        <v>4327</v>
      </c>
      <c r="J943" t="s">
        <v>1955</v>
      </c>
      <c r="K943" t="s">
        <v>6488</v>
      </c>
      <c r="L943" t="s">
        <v>2160</v>
      </c>
      <c r="M943" t="s">
        <v>6489</v>
      </c>
      <c r="N943" t="s">
        <v>6490</v>
      </c>
      <c r="O943" t="s">
        <v>1960</v>
      </c>
      <c r="P943" t="s">
        <v>6491</v>
      </c>
      <c r="Q943" t="s">
        <v>6260</v>
      </c>
      <c r="R943" t="s">
        <v>6492</v>
      </c>
      <c r="S943" s="34">
        <v>40483</v>
      </c>
      <c r="T943" s="34">
        <v>40817</v>
      </c>
      <c r="U943" t="s">
        <v>1963</v>
      </c>
      <c r="V943" s="13">
        <v>329</v>
      </c>
      <c r="W943">
        <v>6</v>
      </c>
      <c r="X943">
        <v>0</v>
      </c>
      <c r="Y943" s="54">
        <v>0</v>
      </c>
      <c r="AJ943" t="s">
        <v>6493</v>
      </c>
      <c r="AM943" t="s">
        <v>1978</v>
      </c>
      <c r="AO943" t="s">
        <v>1980</v>
      </c>
      <c r="AQ943" t="s">
        <v>6494</v>
      </c>
    </row>
    <row r="944" spans="1:43" ht="23.9" customHeight="1">
      <c r="A944" t="b">
        <v>0</v>
      </c>
      <c r="B944" t="s">
        <v>6495</v>
      </c>
      <c r="C944" t="s">
        <v>1951</v>
      </c>
      <c r="D944" t="s">
        <v>6496</v>
      </c>
      <c r="E944" t="s">
        <v>726</v>
      </c>
      <c r="F944" t="s">
        <v>728</v>
      </c>
      <c r="G944" t="s">
        <v>727</v>
      </c>
      <c r="H944" t="s">
        <v>6497</v>
      </c>
      <c r="I944" t="s">
        <v>4327</v>
      </c>
      <c r="J944" t="s">
        <v>1955</v>
      </c>
      <c r="K944" t="s">
        <v>6498</v>
      </c>
      <c r="L944" t="s">
        <v>6241</v>
      </c>
      <c r="M944" t="s">
        <v>6499</v>
      </c>
      <c r="N944" t="s">
        <v>6500</v>
      </c>
      <c r="O944" t="s">
        <v>1960</v>
      </c>
      <c r="P944" t="s">
        <v>6501</v>
      </c>
      <c r="Q944" t="s">
        <v>6244</v>
      </c>
      <c r="R944" t="s">
        <v>6502</v>
      </c>
      <c r="S944" s="34">
        <v>40513</v>
      </c>
      <c r="T944" s="34">
        <v>41306</v>
      </c>
      <c r="U944" t="s">
        <v>1963</v>
      </c>
      <c r="V944" s="13">
        <v>1469</v>
      </c>
      <c r="W944">
        <v>7</v>
      </c>
      <c r="X944">
        <v>0</v>
      </c>
      <c r="Y944" s="54">
        <v>0</v>
      </c>
      <c r="AJ944" t="s">
        <v>6503</v>
      </c>
      <c r="AM944" t="s">
        <v>1978</v>
      </c>
      <c r="AO944" t="s">
        <v>1980</v>
      </c>
      <c r="AQ944" t="s">
        <v>6504</v>
      </c>
    </row>
    <row r="945" spans="1:43" ht="23.9" customHeight="1">
      <c r="A945" t="b">
        <v>1</v>
      </c>
      <c r="B945" t="s">
        <v>4335</v>
      </c>
      <c r="C945" t="s">
        <v>1951</v>
      </c>
      <c r="D945" t="s">
        <v>4336</v>
      </c>
      <c r="E945" t="s">
        <v>1254</v>
      </c>
      <c r="F945" t="s">
        <v>1256</v>
      </c>
      <c r="G945" t="s">
        <v>1255</v>
      </c>
      <c r="H945" t="s">
        <v>6505</v>
      </c>
      <c r="I945" t="s">
        <v>3415</v>
      </c>
      <c r="J945" t="s">
        <v>1955</v>
      </c>
      <c r="K945" t="s">
        <v>4659</v>
      </c>
      <c r="L945" t="s">
        <v>3641</v>
      </c>
      <c r="M945" t="s">
        <v>4660</v>
      </c>
      <c r="N945" t="s">
        <v>4661</v>
      </c>
      <c r="O945" t="s">
        <v>1974</v>
      </c>
      <c r="P945" t="s">
        <v>4341</v>
      </c>
      <c r="Q945" t="s">
        <v>38</v>
      </c>
      <c r="R945" t="s">
        <v>4342</v>
      </c>
      <c r="S945" s="34">
        <v>40575</v>
      </c>
      <c r="T945" s="34">
        <v>41487</v>
      </c>
      <c r="U945" t="s">
        <v>1963</v>
      </c>
      <c r="V945" s="13">
        <v>203</v>
      </c>
      <c r="W945">
        <v>102</v>
      </c>
      <c r="X945">
        <v>12</v>
      </c>
      <c r="Y945" s="54">
        <v>11.764705879999999</v>
      </c>
      <c r="Z945" t="s">
        <v>4343</v>
      </c>
      <c r="AM945" t="s">
        <v>1978</v>
      </c>
      <c r="AN945" t="s">
        <v>2007</v>
      </c>
      <c r="AO945" t="s">
        <v>4175</v>
      </c>
      <c r="AP945" t="s">
        <v>2009</v>
      </c>
      <c r="AQ945" t="s">
        <v>4344</v>
      </c>
    </row>
    <row r="946" spans="1:43" ht="23.9" customHeight="1">
      <c r="A946" t="b">
        <v>1</v>
      </c>
      <c r="B946" t="s">
        <v>4335</v>
      </c>
      <c r="C946" t="s">
        <v>1951</v>
      </c>
      <c r="D946" t="s">
        <v>4336</v>
      </c>
      <c r="E946" t="s">
        <v>1254</v>
      </c>
      <c r="F946" t="s">
        <v>1256</v>
      </c>
      <c r="G946" t="s">
        <v>1255</v>
      </c>
      <c r="H946" t="s">
        <v>6506</v>
      </c>
      <c r="I946" t="s">
        <v>3415</v>
      </c>
      <c r="J946" t="s">
        <v>1955</v>
      </c>
      <c r="K946" t="s">
        <v>4338</v>
      </c>
      <c r="L946" t="s">
        <v>3641</v>
      </c>
      <c r="M946" t="s">
        <v>4339</v>
      </c>
      <c r="N946" t="s">
        <v>4340</v>
      </c>
      <c r="O946" t="s">
        <v>1974</v>
      </c>
      <c r="P946" t="s">
        <v>4341</v>
      </c>
      <c r="Q946" t="s">
        <v>38</v>
      </c>
      <c r="R946" t="s">
        <v>4342</v>
      </c>
      <c r="S946" s="34">
        <v>40575</v>
      </c>
      <c r="T946" s="34">
        <v>41487</v>
      </c>
      <c r="U946" t="s">
        <v>1963</v>
      </c>
      <c r="V946" s="13">
        <v>203</v>
      </c>
      <c r="W946">
        <v>103</v>
      </c>
      <c r="X946">
        <v>11</v>
      </c>
      <c r="Y946" s="54">
        <v>10.67961165</v>
      </c>
      <c r="Z946" t="s">
        <v>4343</v>
      </c>
      <c r="AM946" t="s">
        <v>1978</v>
      </c>
      <c r="AN946" t="s">
        <v>2007</v>
      </c>
      <c r="AO946" t="s">
        <v>4175</v>
      </c>
      <c r="AP946" t="s">
        <v>2009</v>
      </c>
      <c r="AQ946" t="s">
        <v>4344</v>
      </c>
    </row>
    <row r="947" spans="1:43" ht="23.9" customHeight="1">
      <c r="A947" t="b">
        <v>1</v>
      </c>
      <c r="B947" t="s">
        <v>4861</v>
      </c>
      <c r="C947" t="s">
        <v>1951</v>
      </c>
      <c r="D947" t="s">
        <v>4862</v>
      </c>
      <c r="E947" t="s">
        <v>820</v>
      </c>
      <c r="F947" t="s">
        <v>822</v>
      </c>
      <c r="G947" t="s">
        <v>821</v>
      </c>
      <c r="H947" t="s">
        <v>6507</v>
      </c>
      <c r="I947" t="s">
        <v>2803</v>
      </c>
      <c r="J947" t="s">
        <v>2175</v>
      </c>
      <c r="K947" t="s">
        <v>4865</v>
      </c>
      <c r="L947" t="s">
        <v>2442</v>
      </c>
      <c r="M947" t="s">
        <v>4866</v>
      </c>
      <c r="N947" t="s">
        <v>4867</v>
      </c>
      <c r="O947" t="s">
        <v>1960</v>
      </c>
      <c r="P947" t="s">
        <v>3361</v>
      </c>
      <c r="Q947" t="s">
        <v>38</v>
      </c>
      <c r="R947" t="s">
        <v>4868</v>
      </c>
      <c r="S947" s="34">
        <v>40817</v>
      </c>
      <c r="T947" s="34">
        <v>42339</v>
      </c>
      <c r="U947" t="s">
        <v>1963</v>
      </c>
      <c r="V947" s="13">
        <v>0</v>
      </c>
      <c r="W947">
        <v>121</v>
      </c>
      <c r="X947">
        <v>4</v>
      </c>
      <c r="Y947" s="54">
        <v>4.0999999999999996</v>
      </c>
      <c r="AM947" t="s">
        <v>1978</v>
      </c>
      <c r="AN947" t="s">
        <v>2007</v>
      </c>
      <c r="AO947" t="s">
        <v>1980</v>
      </c>
      <c r="AP947" t="s">
        <v>2042</v>
      </c>
      <c r="AQ947" t="s">
        <v>4869</v>
      </c>
    </row>
    <row r="948" spans="1:43" ht="23.9" customHeight="1">
      <c r="A948" t="b">
        <v>1</v>
      </c>
      <c r="B948" t="s">
        <v>2727</v>
      </c>
      <c r="C948" t="s">
        <v>1966</v>
      </c>
      <c r="D948" t="s">
        <v>2728</v>
      </c>
      <c r="E948" t="s">
        <v>231</v>
      </c>
      <c r="F948" t="s">
        <v>233</v>
      </c>
      <c r="G948" t="s">
        <v>232</v>
      </c>
      <c r="H948" t="s">
        <v>6508</v>
      </c>
      <c r="I948" t="s">
        <v>2730</v>
      </c>
      <c r="J948" t="s">
        <v>2175</v>
      </c>
      <c r="K948" t="s">
        <v>2176</v>
      </c>
      <c r="L948" t="s">
        <v>6509</v>
      </c>
      <c r="M948" t="s">
        <v>2766</v>
      </c>
      <c r="N948" t="s">
        <v>2767</v>
      </c>
      <c r="O948" t="s">
        <v>1974</v>
      </c>
      <c r="P948" t="s">
        <v>2363</v>
      </c>
      <c r="Q948" t="s">
        <v>2735</v>
      </c>
      <c r="R948" t="s">
        <v>2736</v>
      </c>
      <c r="S948" s="34">
        <v>41757</v>
      </c>
      <c r="T948" s="34">
        <v>42642</v>
      </c>
      <c r="U948" t="s">
        <v>1977</v>
      </c>
      <c r="V948" s="13">
        <v>0</v>
      </c>
      <c r="W948">
        <v>75</v>
      </c>
      <c r="X948">
        <v>3</v>
      </c>
      <c r="Y948" s="54">
        <v>4</v>
      </c>
      <c r="Z948" s="13" t="s">
        <v>6510</v>
      </c>
      <c r="AM948" t="s">
        <v>1978</v>
      </c>
      <c r="AN948" t="s">
        <v>2007</v>
      </c>
      <c r="AO948" t="s">
        <v>2008</v>
      </c>
      <c r="AP948" t="s">
        <v>2009</v>
      </c>
      <c r="AQ948" t="s">
        <v>2739</v>
      </c>
    </row>
    <row r="949" spans="1:43" ht="23.9" customHeight="1">
      <c r="A949" t="b">
        <v>1</v>
      </c>
      <c r="B949" t="s">
        <v>4335</v>
      </c>
      <c r="C949" t="s">
        <v>1951</v>
      </c>
      <c r="D949" t="s">
        <v>4336</v>
      </c>
      <c r="E949" t="s">
        <v>1254</v>
      </c>
      <c r="F949" t="s">
        <v>1256</v>
      </c>
      <c r="G949" t="s">
        <v>1255</v>
      </c>
      <c r="H949" t="s">
        <v>6511</v>
      </c>
      <c r="I949" t="s">
        <v>3415</v>
      </c>
      <c r="J949" t="s">
        <v>1955</v>
      </c>
      <c r="K949" t="s">
        <v>4659</v>
      </c>
      <c r="L949" t="s">
        <v>2453</v>
      </c>
      <c r="M949" t="s">
        <v>4660</v>
      </c>
      <c r="N949" t="s">
        <v>4661</v>
      </c>
      <c r="O949" t="s">
        <v>1974</v>
      </c>
      <c r="P949" t="s">
        <v>4341</v>
      </c>
      <c r="Q949" t="s">
        <v>38</v>
      </c>
      <c r="R949" t="s">
        <v>4342</v>
      </c>
      <c r="S949" s="34">
        <v>40575</v>
      </c>
      <c r="T949" s="34">
        <v>41487</v>
      </c>
      <c r="U949" t="s">
        <v>1963</v>
      </c>
      <c r="V949" s="13">
        <v>56</v>
      </c>
      <c r="W949">
        <v>90</v>
      </c>
      <c r="X949">
        <v>8</v>
      </c>
      <c r="Y949" s="54">
        <v>8.8888888890000004</v>
      </c>
      <c r="Z949" t="s">
        <v>4343</v>
      </c>
      <c r="AM949" t="s">
        <v>1978</v>
      </c>
      <c r="AN949" t="s">
        <v>2007</v>
      </c>
      <c r="AO949" t="s">
        <v>4175</v>
      </c>
      <c r="AP949" t="s">
        <v>2009</v>
      </c>
      <c r="AQ949" t="s">
        <v>4344</v>
      </c>
    </row>
    <row r="950" spans="1:43" ht="23.9" customHeight="1">
      <c r="A950" t="b">
        <v>1</v>
      </c>
      <c r="B950" t="s">
        <v>4335</v>
      </c>
      <c r="C950" t="s">
        <v>1951</v>
      </c>
      <c r="D950" t="s">
        <v>4336</v>
      </c>
      <c r="E950" t="s">
        <v>1254</v>
      </c>
      <c r="F950" t="s">
        <v>1256</v>
      </c>
      <c r="G950" t="s">
        <v>1255</v>
      </c>
      <c r="H950" t="s">
        <v>6512</v>
      </c>
      <c r="I950" t="s">
        <v>3415</v>
      </c>
      <c r="J950" t="s">
        <v>1955</v>
      </c>
      <c r="K950" t="s">
        <v>4338</v>
      </c>
      <c r="L950" t="s">
        <v>2453</v>
      </c>
      <c r="M950" t="s">
        <v>4339</v>
      </c>
      <c r="N950" t="s">
        <v>4340</v>
      </c>
      <c r="O950" t="s">
        <v>1974</v>
      </c>
      <c r="P950" t="s">
        <v>4341</v>
      </c>
      <c r="Q950" t="s">
        <v>38</v>
      </c>
      <c r="R950" t="s">
        <v>4342</v>
      </c>
      <c r="S950" s="34">
        <v>40575</v>
      </c>
      <c r="T950" s="34">
        <v>41487</v>
      </c>
      <c r="U950" t="s">
        <v>1963</v>
      </c>
      <c r="V950" s="13">
        <v>56</v>
      </c>
      <c r="W950">
        <v>94</v>
      </c>
      <c r="X950">
        <v>10</v>
      </c>
      <c r="Y950" s="54">
        <v>10.638297870000001</v>
      </c>
      <c r="Z950" t="s">
        <v>4343</v>
      </c>
      <c r="AM950" t="s">
        <v>1978</v>
      </c>
      <c r="AN950" t="s">
        <v>2007</v>
      </c>
      <c r="AO950" t="s">
        <v>4175</v>
      </c>
      <c r="AP950" t="s">
        <v>2009</v>
      </c>
      <c r="AQ950" t="s">
        <v>4344</v>
      </c>
    </row>
    <row r="951" spans="1:43" ht="23.9" customHeight="1">
      <c r="A951" t="b">
        <v>1</v>
      </c>
      <c r="B951" t="s">
        <v>4335</v>
      </c>
      <c r="C951" t="s">
        <v>1951</v>
      </c>
      <c r="D951" t="s">
        <v>4336</v>
      </c>
      <c r="E951" t="s">
        <v>1254</v>
      </c>
      <c r="F951" t="s">
        <v>1256</v>
      </c>
      <c r="G951" t="s">
        <v>1255</v>
      </c>
      <c r="H951" t="s">
        <v>6513</v>
      </c>
      <c r="I951" t="s">
        <v>3415</v>
      </c>
      <c r="J951" t="s">
        <v>1955</v>
      </c>
      <c r="K951" t="s">
        <v>4659</v>
      </c>
      <c r="L951" t="s">
        <v>2473</v>
      </c>
      <c r="M951" t="s">
        <v>4660</v>
      </c>
      <c r="N951" t="s">
        <v>4661</v>
      </c>
      <c r="O951" t="s">
        <v>1974</v>
      </c>
      <c r="P951" t="s">
        <v>4341</v>
      </c>
      <c r="Q951" t="s">
        <v>38</v>
      </c>
      <c r="R951" t="s">
        <v>4342</v>
      </c>
      <c r="S951" s="34">
        <v>40575</v>
      </c>
      <c r="T951" s="34">
        <v>41487</v>
      </c>
      <c r="U951" t="s">
        <v>1963</v>
      </c>
      <c r="V951" s="13">
        <v>112</v>
      </c>
      <c r="W951">
        <v>91</v>
      </c>
      <c r="X951">
        <v>7</v>
      </c>
      <c r="Y951" s="54">
        <v>7.692307692</v>
      </c>
      <c r="Z951" t="s">
        <v>4343</v>
      </c>
      <c r="AM951" t="s">
        <v>1978</v>
      </c>
      <c r="AN951" t="s">
        <v>2007</v>
      </c>
      <c r="AO951" t="s">
        <v>4175</v>
      </c>
      <c r="AP951" t="s">
        <v>2009</v>
      </c>
      <c r="AQ951" t="s">
        <v>4344</v>
      </c>
    </row>
    <row r="952" spans="1:43" ht="23.9" customHeight="1">
      <c r="A952" t="b">
        <v>1</v>
      </c>
      <c r="B952" t="s">
        <v>4335</v>
      </c>
      <c r="C952" t="s">
        <v>1951</v>
      </c>
      <c r="D952" t="s">
        <v>4336</v>
      </c>
      <c r="E952" t="s">
        <v>1254</v>
      </c>
      <c r="F952" t="s">
        <v>1256</v>
      </c>
      <c r="G952" t="s">
        <v>1255</v>
      </c>
      <c r="H952" t="s">
        <v>6514</v>
      </c>
      <c r="I952" t="s">
        <v>3415</v>
      </c>
      <c r="J952" t="s">
        <v>1955</v>
      </c>
      <c r="K952" t="s">
        <v>4338</v>
      </c>
      <c r="L952" t="s">
        <v>2473</v>
      </c>
      <c r="M952" t="s">
        <v>4339</v>
      </c>
      <c r="N952" t="s">
        <v>4340</v>
      </c>
      <c r="O952" t="s">
        <v>1974</v>
      </c>
      <c r="P952" t="s">
        <v>4341</v>
      </c>
      <c r="Q952" t="s">
        <v>38</v>
      </c>
      <c r="R952" t="s">
        <v>4342</v>
      </c>
      <c r="S952" s="34">
        <v>40575</v>
      </c>
      <c r="T952" s="34">
        <v>41487</v>
      </c>
      <c r="U952" t="s">
        <v>1963</v>
      </c>
      <c r="V952" s="13">
        <v>112</v>
      </c>
      <c r="W952">
        <v>89</v>
      </c>
      <c r="X952">
        <v>5</v>
      </c>
      <c r="Y952" s="54">
        <v>5.6179775279999999</v>
      </c>
      <c r="Z952" t="s">
        <v>4343</v>
      </c>
      <c r="AM952" t="s">
        <v>1978</v>
      </c>
      <c r="AN952" t="s">
        <v>2007</v>
      </c>
      <c r="AO952" t="s">
        <v>4175</v>
      </c>
      <c r="AP952" t="s">
        <v>2009</v>
      </c>
      <c r="AQ952" t="s">
        <v>4344</v>
      </c>
    </row>
    <row r="953" spans="1:43" ht="23.9" customHeight="1">
      <c r="A953" t="b">
        <v>1</v>
      </c>
      <c r="B953" t="s">
        <v>4335</v>
      </c>
      <c r="C953" t="s">
        <v>1951</v>
      </c>
      <c r="D953" t="s">
        <v>4336</v>
      </c>
      <c r="E953" t="s">
        <v>1254</v>
      </c>
      <c r="F953" t="s">
        <v>1256</v>
      </c>
      <c r="G953" t="s">
        <v>1255</v>
      </c>
      <c r="H953" t="s">
        <v>6515</v>
      </c>
      <c r="I953" t="s">
        <v>3415</v>
      </c>
      <c r="J953" t="s">
        <v>1955</v>
      </c>
      <c r="K953" t="s">
        <v>4659</v>
      </c>
      <c r="L953" t="s">
        <v>6516</v>
      </c>
      <c r="M953" t="s">
        <v>4660</v>
      </c>
      <c r="N953" t="s">
        <v>4661</v>
      </c>
      <c r="O953" t="s">
        <v>1974</v>
      </c>
      <c r="P953" t="s">
        <v>4341</v>
      </c>
      <c r="Q953" t="s">
        <v>38</v>
      </c>
      <c r="R953" t="s">
        <v>4342</v>
      </c>
      <c r="S953" s="34">
        <v>40575</v>
      </c>
      <c r="T953" s="34">
        <v>41487</v>
      </c>
      <c r="U953" t="s">
        <v>1963</v>
      </c>
      <c r="V953" s="13">
        <v>203</v>
      </c>
      <c r="W953">
        <v>101</v>
      </c>
      <c r="X953">
        <v>10</v>
      </c>
      <c r="Y953" s="54">
        <v>9.9009900989999995</v>
      </c>
      <c r="Z953" t="s">
        <v>4343</v>
      </c>
      <c r="AM953" t="s">
        <v>1978</v>
      </c>
      <c r="AN953" t="s">
        <v>2007</v>
      </c>
      <c r="AO953" t="s">
        <v>4175</v>
      </c>
      <c r="AP953" t="s">
        <v>2009</v>
      </c>
      <c r="AQ953" t="s">
        <v>4344</v>
      </c>
    </row>
    <row r="954" spans="1:43" ht="23.9" customHeight="1">
      <c r="A954" t="b">
        <v>1</v>
      </c>
      <c r="B954" t="s">
        <v>4335</v>
      </c>
      <c r="C954" t="s">
        <v>1951</v>
      </c>
      <c r="D954" t="s">
        <v>4336</v>
      </c>
      <c r="E954" t="s">
        <v>1254</v>
      </c>
      <c r="F954" t="s">
        <v>1256</v>
      </c>
      <c r="G954" t="s">
        <v>1255</v>
      </c>
      <c r="H954" t="s">
        <v>6517</v>
      </c>
      <c r="I954" t="s">
        <v>3415</v>
      </c>
      <c r="J954" t="s">
        <v>1955</v>
      </c>
      <c r="K954" t="s">
        <v>4338</v>
      </c>
      <c r="L954" t="s">
        <v>6516</v>
      </c>
      <c r="M954" t="s">
        <v>4339</v>
      </c>
      <c r="N954" t="s">
        <v>4340</v>
      </c>
      <c r="O954" t="s">
        <v>1974</v>
      </c>
      <c r="P954" t="s">
        <v>4341</v>
      </c>
      <c r="Q954" t="s">
        <v>38</v>
      </c>
      <c r="R954" t="s">
        <v>4342</v>
      </c>
      <c r="S954" s="34">
        <v>40575</v>
      </c>
      <c r="T954" s="34">
        <v>41487</v>
      </c>
      <c r="U954" t="s">
        <v>1963</v>
      </c>
      <c r="V954" s="13">
        <v>203</v>
      </c>
      <c r="W954">
        <v>102</v>
      </c>
      <c r="X954">
        <v>6</v>
      </c>
      <c r="Y954" s="54">
        <v>5.8823529409999997</v>
      </c>
      <c r="Z954" t="s">
        <v>4343</v>
      </c>
      <c r="AM954" t="s">
        <v>1978</v>
      </c>
      <c r="AN954" t="s">
        <v>2007</v>
      </c>
      <c r="AO954" t="s">
        <v>4175</v>
      </c>
      <c r="AP954" t="s">
        <v>2009</v>
      </c>
      <c r="AQ954" t="s">
        <v>4344</v>
      </c>
    </row>
    <row r="955" spans="1:43" ht="23.9" customHeight="1">
      <c r="A955" t="b">
        <v>1</v>
      </c>
      <c r="B955" t="s">
        <v>6518</v>
      </c>
      <c r="C955" t="s">
        <v>1951</v>
      </c>
      <c r="D955" t="s">
        <v>6519</v>
      </c>
      <c r="E955" t="s">
        <v>748</v>
      </c>
      <c r="F955" t="s">
        <v>943</v>
      </c>
      <c r="G955" t="s">
        <v>942</v>
      </c>
      <c r="H955" t="s">
        <v>6520</v>
      </c>
      <c r="I955" t="s">
        <v>2569</v>
      </c>
      <c r="J955" t="s">
        <v>1955</v>
      </c>
      <c r="K955" t="s">
        <v>6521</v>
      </c>
      <c r="L955" t="s">
        <v>2160</v>
      </c>
      <c r="M955" t="s">
        <v>6522</v>
      </c>
      <c r="N955" t="s">
        <v>6523</v>
      </c>
      <c r="O955" t="s">
        <v>1974</v>
      </c>
      <c r="P955" t="s">
        <v>2028</v>
      </c>
      <c r="Q955" t="s">
        <v>38</v>
      </c>
      <c r="R955" t="s">
        <v>6524</v>
      </c>
      <c r="S955" s="34">
        <v>40544</v>
      </c>
      <c r="T955" s="34">
        <v>42675</v>
      </c>
      <c r="U955" t="s">
        <v>1963</v>
      </c>
      <c r="V955" s="13">
        <v>547</v>
      </c>
      <c r="W955">
        <v>127</v>
      </c>
      <c r="X955">
        <v>21</v>
      </c>
      <c r="Y955" s="54">
        <v>16.53543307</v>
      </c>
      <c r="AJ955" t="s">
        <v>6525</v>
      </c>
      <c r="AM955" t="s">
        <v>1978</v>
      </c>
      <c r="AN955" t="s">
        <v>2007</v>
      </c>
      <c r="AO955" t="s">
        <v>2008</v>
      </c>
      <c r="AP955" t="s">
        <v>2053</v>
      </c>
      <c r="AQ955" t="s">
        <v>6526</v>
      </c>
    </row>
    <row r="956" spans="1:43" ht="23.9" customHeight="1">
      <c r="A956" t="b">
        <v>1</v>
      </c>
      <c r="B956" t="s">
        <v>6518</v>
      </c>
      <c r="C956" t="s">
        <v>1951</v>
      </c>
      <c r="D956" t="s">
        <v>6519</v>
      </c>
      <c r="E956" t="s">
        <v>748</v>
      </c>
      <c r="F956" t="s">
        <v>750</v>
      </c>
      <c r="G956" t="s">
        <v>749</v>
      </c>
      <c r="H956" t="s">
        <v>6527</v>
      </c>
      <c r="I956" t="s">
        <v>2569</v>
      </c>
      <c r="J956" t="s">
        <v>1955</v>
      </c>
      <c r="K956" t="s">
        <v>6528</v>
      </c>
      <c r="L956" t="s">
        <v>2160</v>
      </c>
      <c r="M956" t="s">
        <v>6522</v>
      </c>
      <c r="N956" t="s">
        <v>6529</v>
      </c>
      <c r="O956" t="s">
        <v>1974</v>
      </c>
      <c r="P956" t="s">
        <v>2028</v>
      </c>
      <c r="Q956" t="s">
        <v>38</v>
      </c>
      <c r="R956" t="s">
        <v>6524</v>
      </c>
      <c r="S956" s="34">
        <v>40544</v>
      </c>
      <c r="T956" s="34">
        <v>42675</v>
      </c>
      <c r="U956" t="s">
        <v>1963</v>
      </c>
      <c r="V956" s="13">
        <v>547</v>
      </c>
      <c r="W956">
        <v>84</v>
      </c>
      <c r="X956">
        <v>18</v>
      </c>
      <c r="Y956" s="54">
        <v>21.428571430000002</v>
      </c>
      <c r="AJ956" t="s">
        <v>6530</v>
      </c>
      <c r="AM956" t="s">
        <v>1978</v>
      </c>
      <c r="AN956" t="s">
        <v>2007</v>
      </c>
      <c r="AO956" t="s">
        <v>2008</v>
      </c>
      <c r="AP956" t="s">
        <v>2053</v>
      </c>
      <c r="AQ956" t="s">
        <v>6526</v>
      </c>
    </row>
    <row r="957" spans="1:43" ht="23.9" customHeight="1">
      <c r="A957" t="b">
        <v>1</v>
      </c>
      <c r="B957" t="s">
        <v>6518</v>
      </c>
      <c r="C957" t="s">
        <v>1951</v>
      </c>
      <c r="D957" t="s">
        <v>6519</v>
      </c>
      <c r="E957" t="s">
        <v>748</v>
      </c>
      <c r="F957" t="s">
        <v>750</v>
      </c>
      <c r="G957" t="s">
        <v>749</v>
      </c>
      <c r="H957" t="s">
        <v>6531</v>
      </c>
      <c r="I957" t="s">
        <v>2569</v>
      </c>
      <c r="J957" t="s">
        <v>1955</v>
      </c>
      <c r="K957" t="s">
        <v>6532</v>
      </c>
      <c r="L957" t="s">
        <v>2160</v>
      </c>
      <c r="M957" t="s">
        <v>6522</v>
      </c>
      <c r="N957" t="s">
        <v>6529</v>
      </c>
      <c r="O957" t="s">
        <v>1974</v>
      </c>
      <c r="P957" t="s">
        <v>2028</v>
      </c>
      <c r="Q957" t="s">
        <v>38</v>
      </c>
      <c r="R957" t="s">
        <v>6524</v>
      </c>
      <c r="S957" s="34">
        <v>40544</v>
      </c>
      <c r="T957" s="34">
        <v>42675</v>
      </c>
      <c r="U957" t="s">
        <v>1963</v>
      </c>
      <c r="V957" s="13">
        <v>547</v>
      </c>
      <c r="W957">
        <v>82</v>
      </c>
      <c r="X957">
        <v>11</v>
      </c>
      <c r="Y957" s="54">
        <v>13.414634149999999</v>
      </c>
      <c r="AJ957" t="s">
        <v>6525</v>
      </c>
      <c r="AM957" t="s">
        <v>1978</v>
      </c>
      <c r="AN957" t="s">
        <v>2007</v>
      </c>
      <c r="AO957" t="s">
        <v>2008</v>
      </c>
      <c r="AP957" t="s">
        <v>2053</v>
      </c>
      <c r="AQ957" t="s">
        <v>6526</v>
      </c>
    </row>
    <row r="958" spans="1:43" ht="23.9" customHeight="1">
      <c r="A958" t="b">
        <v>0</v>
      </c>
      <c r="B958" t="s">
        <v>6533</v>
      </c>
      <c r="C958" t="s">
        <v>1951</v>
      </c>
      <c r="D958" t="s">
        <v>6534</v>
      </c>
      <c r="E958" t="s">
        <v>245</v>
      </c>
      <c r="F958" t="s">
        <v>247</v>
      </c>
      <c r="G958" t="s">
        <v>246</v>
      </c>
      <c r="H958" t="s">
        <v>6535</v>
      </c>
      <c r="I958" t="s">
        <v>6536</v>
      </c>
      <c r="J958" t="s">
        <v>2175</v>
      </c>
      <c r="K958" t="s">
        <v>6537</v>
      </c>
      <c r="L958" t="s">
        <v>3389</v>
      </c>
      <c r="M958" t="s">
        <v>6538</v>
      </c>
      <c r="N958" t="s">
        <v>6539</v>
      </c>
      <c r="O958" t="s">
        <v>2112</v>
      </c>
      <c r="P958" t="s">
        <v>4393</v>
      </c>
      <c r="Q958" t="s">
        <v>38</v>
      </c>
      <c r="R958" t="s">
        <v>6540</v>
      </c>
      <c r="S958" s="34">
        <v>42803</v>
      </c>
      <c r="T958" s="34">
        <v>42964</v>
      </c>
      <c r="U958" t="s">
        <v>1963</v>
      </c>
      <c r="V958" s="13">
        <v>0</v>
      </c>
      <c r="W958">
        <v>50</v>
      </c>
      <c r="X958">
        <v>2</v>
      </c>
      <c r="Y958" s="54">
        <v>4</v>
      </c>
      <c r="Z958" t="s">
        <v>6541</v>
      </c>
      <c r="AD958" t="s">
        <v>41</v>
      </c>
      <c r="AG958">
        <v>2</v>
      </c>
      <c r="AH958">
        <v>2</v>
      </c>
      <c r="AI958">
        <v>100</v>
      </c>
      <c r="AM958" t="s">
        <v>1978</v>
      </c>
      <c r="AN958" t="s">
        <v>2007</v>
      </c>
      <c r="AO958" t="s">
        <v>2008</v>
      </c>
      <c r="AP958" t="s">
        <v>2042</v>
      </c>
      <c r="AQ958" t="s">
        <v>6542</v>
      </c>
    </row>
    <row r="959" spans="1:43" ht="23.9" customHeight="1">
      <c r="A959" t="b">
        <v>0</v>
      </c>
      <c r="B959" t="s">
        <v>6092</v>
      </c>
      <c r="C959" t="s">
        <v>1951</v>
      </c>
      <c r="D959" t="s">
        <v>6093</v>
      </c>
      <c r="E959" t="s">
        <v>1254</v>
      </c>
      <c r="F959" t="s">
        <v>1256</v>
      </c>
      <c r="G959" t="s">
        <v>1255</v>
      </c>
      <c r="H959" t="s">
        <v>6543</v>
      </c>
      <c r="I959" t="s">
        <v>3415</v>
      </c>
      <c r="J959" t="s">
        <v>1955</v>
      </c>
      <c r="K959" t="s">
        <v>6095</v>
      </c>
      <c r="L959" t="s">
        <v>2473</v>
      </c>
      <c r="M959" t="s">
        <v>6096</v>
      </c>
      <c r="N959" t="s">
        <v>6097</v>
      </c>
      <c r="O959" t="s">
        <v>1974</v>
      </c>
      <c r="P959" t="s">
        <v>4341</v>
      </c>
      <c r="Q959" t="s">
        <v>38</v>
      </c>
      <c r="R959" t="s">
        <v>6098</v>
      </c>
      <c r="S959" s="34">
        <v>40603</v>
      </c>
      <c r="T959" s="34">
        <v>41730</v>
      </c>
      <c r="U959" t="s">
        <v>1963</v>
      </c>
      <c r="V959" s="13">
        <v>112</v>
      </c>
      <c r="W959">
        <v>232</v>
      </c>
      <c r="X959">
        <v>10</v>
      </c>
      <c r="Y959" s="54">
        <v>4.3103448279999999</v>
      </c>
      <c r="Z959" t="s">
        <v>6099</v>
      </c>
      <c r="AM959" t="s">
        <v>1978</v>
      </c>
      <c r="AN959" t="s">
        <v>2007</v>
      </c>
      <c r="AO959" t="s">
        <v>2008</v>
      </c>
      <c r="AP959" t="s">
        <v>2009</v>
      </c>
      <c r="AQ959" t="s">
        <v>6100</v>
      </c>
    </row>
    <row r="960" spans="1:43" ht="23.9" customHeight="1">
      <c r="A960" t="b">
        <v>0</v>
      </c>
      <c r="B960" t="s">
        <v>6092</v>
      </c>
      <c r="C960" t="s">
        <v>1951</v>
      </c>
      <c r="D960" t="s">
        <v>6093</v>
      </c>
      <c r="E960" t="s">
        <v>1254</v>
      </c>
      <c r="F960" t="s">
        <v>1256</v>
      </c>
      <c r="G960" t="s">
        <v>1255</v>
      </c>
      <c r="H960" t="s">
        <v>6544</v>
      </c>
      <c r="I960" t="s">
        <v>3415</v>
      </c>
      <c r="J960" t="s">
        <v>1955</v>
      </c>
      <c r="K960" t="s">
        <v>6095</v>
      </c>
      <c r="L960" t="s">
        <v>5124</v>
      </c>
      <c r="M960" t="s">
        <v>6096</v>
      </c>
      <c r="N960" t="s">
        <v>6097</v>
      </c>
      <c r="O960" t="s">
        <v>1974</v>
      </c>
      <c r="P960" t="s">
        <v>4341</v>
      </c>
      <c r="Q960" t="s">
        <v>38</v>
      </c>
      <c r="R960" t="s">
        <v>6098</v>
      </c>
      <c r="S960" s="34">
        <v>40603</v>
      </c>
      <c r="T960" s="34">
        <v>41730</v>
      </c>
      <c r="U960" t="s">
        <v>1963</v>
      </c>
      <c r="V960" s="13">
        <v>224</v>
      </c>
      <c r="W960">
        <v>232</v>
      </c>
      <c r="X960">
        <v>10</v>
      </c>
      <c r="Y960" s="54">
        <v>4.3103448279999999</v>
      </c>
      <c r="Z960" t="s">
        <v>6099</v>
      </c>
      <c r="AM960" t="s">
        <v>1978</v>
      </c>
      <c r="AN960" t="s">
        <v>2007</v>
      </c>
      <c r="AO960" t="s">
        <v>2008</v>
      </c>
      <c r="AP960" t="s">
        <v>2009</v>
      </c>
      <c r="AQ960" t="s">
        <v>6100</v>
      </c>
    </row>
    <row r="961" spans="1:43" ht="23.9" customHeight="1">
      <c r="A961" t="b">
        <v>0</v>
      </c>
      <c r="B961" t="s">
        <v>6092</v>
      </c>
      <c r="C961" t="s">
        <v>1951</v>
      </c>
      <c r="D961" t="s">
        <v>6093</v>
      </c>
      <c r="E961" t="s">
        <v>1254</v>
      </c>
      <c r="F961" t="s">
        <v>1256</v>
      </c>
      <c r="G961" t="s">
        <v>1255</v>
      </c>
      <c r="H961" t="s">
        <v>6545</v>
      </c>
      <c r="I961" t="s">
        <v>3415</v>
      </c>
      <c r="J961" t="s">
        <v>1955</v>
      </c>
      <c r="K961" t="s">
        <v>6095</v>
      </c>
      <c r="L961" t="s">
        <v>5873</v>
      </c>
      <c r="M961" t="s">
        <v>6096</v>
      </c>
      <c r="N961" t="s">
        <v>6097</v>
      </c>
      <c r="O961" t="s">
        <v>1974</v>
      </c>
      <c r="P961" t="s">
        <v>4341</v>
      </c>
      <c r="Q961" t="s">
        <v>38</v>
      </c>
      <c r="R961" t="s">
        <v>6098</v>
      </c>
      <c r="S961" s="34">
        <v>40603</v>
      </c>
      <c r="T961" s="34">
        <v>41730</v>
      </c>
      <c r="U961" t="s">
        <v>1963</v>
      </c>
      <c r="V961" s="13">
        <v>336</v>
      </c>
      <c r="W961">
        <v>232</v>
      </c>
      <c r="X961">
        <v>10</v>
      </c>
      <c r="Y961" s="54">
        <v>4.3103448279999999</v>
      </c>
      <c r="Z961" t="s">
        <v>6099</v>
      </c>
      <c r="AM961" t="s">
        <v>1978</v>
      </c>
      <c r="AN961" t="s">
        <v>2007</v>
      </c>
      <c r="AO961" t="s">
        <v>2008</v>
      </c>
      <c r="AP961" t="s">
        <v>2009</v>
      </c>
      <c r="AQ961" t="s">
        <v>6100</v>
      </c>
    </row>
    <row r="962" spans="1:43" ht="23.9" customHeight="1">
      <c r="A962" t="b">
        <v>0</v>
      </c>
      <c r="B962" t="s">
        <v>6092</v>
      </c>
      <c r="C962" t="s">
        <v>1951</v>
      </c>
      <c r="D962" t="s">
        <v>6093</v>
      </c>
      <c r="E962" t="s">
        <v>1254</v>
      </c>
      <c r="F962" t="s">
        <v>1256</v>
      </c>
      <c r="G962" t="s">
        <v>1255</v>
      </c>
      <c r="H962" t="s">
        <v>6546</v>
      </c>
      <c r="I962" t="s">
        <v>3415</v>
      </c>
      <c r="J962" t="s">
        <v>1955</v>
      </c>
      <c r="K962" t="s">
        <v>6095</v>
      </c>
      <c r="L962" t="s">
        <v>6547</v>
      </c>
      <c r="M962" t="s">
        <v>6096</v>
      </c>
      <c r="N962" t="s">
        <v>6097</v>
      </c>
      <c r="O962" t="s">
        <v>1974</v>
      </c>
      <c r="P962" t="s">
        <v>4341</v>
      </c>
      <c r="Q962" t="s">
        <v>38</v>
      </c>
      <c r="R962" t="s">
        <v>6098</v>
      </c>
      <c r="S962" s="34">
        <v>40603</v>
      </c>
      <c r="T962" s="34">
        <v>41730</v>
      </c>
      <c r="U962" t="s">
        <v>1963</v>
      </c>
      <c r="V962" s="13">
        <v>364</v>
      </c>
      <c r="W962">
        <v>232</v>
      </c>
      <c r="X962">
        <v>10</v>
      </c>
      <c r="Y962" s="54">
        <v>4.3103448279999999</v>
      </c>
      <c r="Z962" t="s">
        <v>6099</v>
      </c>
      <c r="AM962" t="s">
        <v>1978</v>
      </c>
      <c r="AN962" t="s">
        <v>2007</v>
      </c>
      <c r="AO962" t="s">
        <v>2008</v>
      </c>
      <c r="AP962" t="s">
        <v>2009</v>
      </c>
      <c r="AQ962" t="s">
        <v>6100</v>
      </c>
    </row>
    <row r="963" spans="1:43" ht="23.9" customHeight="1">
      <c r="A963" t="b">
        <v>0</v>
      </c>
      <c r="B963" t="s">
        <v>6548</v>
      </c>
      <c r="C963" t="s">
        <v>1951</v>
      </c>
      <c r="D963" t="s">
        <v>6549</v>
      </c>
      <c r="E963" t="s">
        <v>376</v>
      </c>
      <c r="F963" t="s">
        <v>378</v>
      </c>
      <c r="G963" t="s">
        <v>377</v>
      </c>
      <c r="H963" t="s">
        <v>6550</v>
      </c>
      <c r="I963" t="s">
        <v>6551</v>
      </c>
      <c r="J963" t="s">
        <v>1955</v>
      </c>
      <c r="K963" t="s">
        <v>6552</v>
      </c>
      <c r="L963" t="s">
        <v>2160</v>
      </c>
      <c r="M963" t="s">
        <v>6553</v>
      </c>
      <c r="N963" t="s">
        <v>6554</v>
      </c>
      <c r="O963" t="s">
        <v>2966</v>
      </c>
      <c r="P963" t="s">
        <v>2967</v>
      </c>
      <c r="Q963" t="s">
        <v>38</v>
      </c>
      <c r="R963" t="s">
        <v>6555</v>
      </c>
      <c r="S963" s="34">
        <v>40645</v>
      </c>
      <c r="T963" s="34">
        <v>42915</v>
      </c>
      <c r="U963" t="s">
        <v>1963</v>
      </c>
      <c r="V963" s="13">
        <v>2250</v>
      </c>
      <c r="W963">
        <v>115</v>
      </c>
      <c r="X963">
        <v>0</v>
      </c>
      <c r="Y963" s="54">
        <v>0</v>
      </c>
      <c r="Z963" t="s">
        <v>6556</v>
      </c>
      <c r="AJ963" t="s">
        <v>6557</v>
      </c>
      <c r="AM963" t="s">
        <v>1978</v>
      </c>
      <c r="AN963" t="s">
        <v>1979</v>
      </c>
      <c r="AO963" t="s">
        <v>1980</v>
      </c>
      <c r="AQ963" t="s">
        <v>6558</v>
      </c>
    </row>
    <row r="964" spans="1:43" ht="23.9" customHeight="1">
      <c r="A964" t="b">
        <v>1</v>
      </c>
      <c r="B964" t="s">
        <v>6559</v>
      </c>
      <c r="C964" t="s">
        <v>1951</v>
      </c>
      <c r="D964" t="s">
        <v>6560</v>
      </c>
      <c r="E964" t="s">
        <v>726</v>
      </c>
      <c r="F964" t="s">
        <v>728</v>
      </c>
      <c r="G964" t="s">
        <v>727</v>
      </c>
      <c r="H964" t="s">
        <v>6561</v>
      </c>
      <c r="I964" t="s">
        <v>4327</v>
      </c>
      <c r="J964" t="s">
        <v>1955</v>
      </c>
      <c r="K964" t="s">
        <v>6562</v>
      </c>
      <c r="L964" t="s">
        <v>6563</v>
      </c>
      <c r="M964" t="s">
        <v>6564</v>
      </c>
      <c r="N964" t="s">
        <v>6565</v>
      </c>
      <c r="O964" t="s">
        <v>1960</v>
      </c>
      <c r="P964" t="s">
        <v>6566</v>
      </c>
      <c r="Q964" t="s">
        <v>6567</v>
      </c>
      <c r="R964" t="s">
        <v>6568</v>
      </c>
      <c r="S964" s="34">
        <v>40575</v>
      </c>
      <c r="T964" s="34">
        <v>40969</v>
      </c>
      <c r="U964" t="s">
        <v>1963</v>
      </c>
      <c r="V964" s="13">
        <v>70</v>
      </c>
      <c r="W964">
        <v>5</v>
      </c>
      <c r="X964">
        <v>0</v>
      </c>
      <c r="Y964" s="54">
        <v>0</v>
      </c>
      <c r="AM964" t="s">
        <v>1978</v>
      </c>
      <c r="AO964" t="s">
        <v>1980</v>
      </c>
      <c r="AQ964" t="s">
        <v>6569</v>
      </c>
    </row>
    <row r="965" spans="1:43" ht="23.9" customHeight="1">
      <c r="A965" t="b">
        <v>1</v>
      </c>
      <c r="B965" t="s">
        <v>6559</v>
      </c>
      <c r="C965" t="s">
        <v>1951</v>
      </c>
      <c r="D965" t="s">
        <v>6560</v>
      </c>
      <c r="E965" t="s">
        <v>726</v>
      </c>
      <c r="F965" t="s">
        <v>728</v>
      </c>
      <c r="G965" t="s">
        <v>727</v>
      </c>
      <c r="H965" t="s">
        <v>6570</v>
      </c>
      <c r="I965" t="s">
        <v>4327</v>
      </c>
      <c r="J965" t="s">
        <v>1955</v>
      </c>
      <c r="K965" t="s">
        <v>6562</v>
      </c>
      <c r="L965" t="s">
        <v>6571</v>
      </c>
      <c r="M965" t="s">
        <v>6564</v>
      </c>
      <c r="N965" t="s">
        <v>6565</v>
      </c>
      <c r="O965" t="s">
        <v>1960</v>
      </c>
      <c r="P965" t="s">
        <v>6566</v>
      </c>
      <c r="Q965" t="s">
        <v>6567</v>
      </c>
      <c r="R965" t="s">
        <v>6568</v>
      </c>
      <c r="S965" s="34">
        <v>40575</v>
      </c>
      <c r="T965" s="34">
        <v>40969</v>
      </c>
      <c r="U965" t="s">
        <v>1963</v>
      </c>
      <c r="V965" s="13">
        <v>77</v>
      </c>
      <c r="W965">
        <v>1</v>
      </c>
      <c r="X965">
        <v>0</v>
      </c>
      <c r="Y965" s="54">
        <v>0</v>
      </c>
      <c r="AM965" t="s">
        <v>1978</v>
      </c>
      <c r="AO965" t="s">
        <v>1980</v>
      </c>
      <c r="AQ965" t="s">
        <v>6569</v>
      </c>
    </row>
    <row r="966" spans="1:43" ht="23.9" customHeight="1">
      <c r="A966" t="b">
        <v>1</v>
      </c>
      <c r="B966" t="s">
        <v>6559</v>
      </c>
      <c r="C966" t="s">
        <v>1951</v>
      </c>
      <c r="D966" t="s">
        <v>6560</v>
      </c>
      <c r="E966" t="s">
        <v>726</v>
      </c>
      <c r="F966" t="s">
        <v>728</v>
      </c>
      <c r="G966" t="s">
        <v>727</v>
      </c>
      <c r="H966" t="s">
        <v>6572</v>
      </c>
      <c r="I966" t="s">
        <v>4327</v>
      </c>
      <c r="J966" t="s">
        <v>1955</v>
      </c>
      <c r="K966" t="s">
        <v>6562</v>
      </c>
      <c r="L966" t="s">
        <v>6573</v>
      </c>
      <c r="M966" t="s">
        <v>6564</v>
      </c>
      <c r="N966" t="s">
        <v>6565</v>
      </c>
      <c r="O966" t="s">
        <v>1960</v>
      </c>
      <c r="P966" t="s">
        <v>6566</v>
      </c>
      <c r="Q966" t="s">
        <v>6567</v>
      </c>
      <c r="R966" t="s">
        <v>6568</v>
      </c>
      <c r="S966" s="34">
        <v>40575</v>
      </c>
      <c r="T966" s="34">
        <v>40969</v>
      </c>
      <c r="U966" t="s">
        <v>1963</v>
      </c>
      <c r="V966" s="13">
        <v>84</v>
      </c>
      <c r="W966">
        <v>3</v>
      </c>
      <c r="X966">
        <v>0</v>
      </c>
      <c r="Y966" s="54">
        <v>0</v>
      </c>
      <c r="AM966" t="s">
        <v>1978</v>
      </c>
      <c r="AO966" t="s">
        <v>1980</v>
      </c>
      <c r="AQ966" t="s">
        <v>6569</v>
      </c>
    </row>
    <row r="967" spans="1:43" ht="23.9" customHeight="1">
      <c r="A967" t="b">
        <v>1</v>
      </c>
      <c r="B967" t="s">
        <v>6559</v>
      </c>
      <c r="C967" t="s">
        <v>1951</v>
      </c>
      <c r="D967" t="s">
        <v>6560</v>
      </c>
      <c r="E967" t="s">
        <v>726</v>
      </c>
      <c r="F967" t="s">
        <v>728</v>
      </c>
      <c r="G967" t="s">
        <v>727</v>
      </c>
      <c r="H967" t="s">
        <v>6574</v>
      </c>
      <c r="I967" t="s">
        <v>4327</v>
      </c>
      <c r="J967" t="s">
        <v>1955</v>
      </c>
      <c r="K967" t="s">
        <v>6562</v>
      </c>
      <c r="L967" t="s">
        <v>6575</v>
      </c>
      <c r="M967" t="s">
        <v>6564</v>
      </c>
      <c r="N967" s="11" t="s">
        <v>6565</v>
      </c>
      <c r="O967" t="s">
        <v>1960</v>
      </c>
      <c r="P967" t="s">
        <v>6566</v>
      </c>
      <c r="Q967" t="s">
        <v>6567</v>
      </c>
      <c r="R967" t="s">
        <v>6568</v>
      </c>
      <c r="S967" s="34">
        <v>40575</v>
      </c>
      <c r="T967" s="34">
        <v>40969</v>
      </c>
      <c r="U967" t="s">
        <v>1963</v>
      </c>
      <c r="V967" s="13">
        <v>91</v>
      </c>
      <c r="W967">
        <v>4</v>
      </c>
      <c r="X967">
        <v>0</v>
      </c>
      <c r="Y967" s="54">
        <v>0</v>
      </c>
      <c r="AM967" t="s">
        <v>1978</v>
      </c>
      <c r="AO967" t="s">
        <v>1980</v>
      </c>
      <c r="AQ967" t="s">
        <v>6569</v>
      </c>
    </row>
    <row r="968" spans="1:43" ht="23.9" customHeight="1">
      <c r="A968" t="b">
        <v>0</v>
      </c>
      <c r="B968" t="s">
        <v>6576</v>
      </c>
      <c r="C968" t="s">
        <v>1951</v>
      </c>
      <c r="D968" t="s">
        <v>6577</v>
      </c>
      <c r="E968" t="s">
        <v>1254</v>
      </c>
      <c r="F968" t="s">
        <v>1256</v>
      </c>
      <c r="G968" t="s">
        <v>1255</v>
      </c>
      <c r="H968" t="s">
        <v>6578</v>
      </c>
      <c r="I968" t="s">
        <v>3415</v>
      </c>
      <c r="J968" t="s">
        <v>1955</v>
      </c>
      <c r="K968" t="s">
        <v>6095</v>
      </c>
      <c r="L968" t="s">
        <v>2160</v>
      </c>
      <c r="M968" t="s">
        <v>6096</v>
      </c>
      <c r="N968" t="s">
        <v>6097</v>
      </c>
      <c r="O968" t="s">
        <v>1974</v>
      </c>
      <c r="P968" t="s">
        <v>4341</v>
      </c>
      <c r="Q968" t="s">
        <v>38</v>
      </c>
      <c r="R968" t="s">
        <v>6579</v>
      </c>
      <c r="S968" s="34">
        <v>40634</v>
      </c>
      <c r="T968" s="34">
        <v>41699</v>
      </c>
      <c r="U968" t="s">
        <v>1963</v>
      </c>
      <c r="V968" s="13">
        <v>464</v>
      </c>
      <c r="W968">
        <v>245</v>
      </c>
      <c r="X968">
        <v>8</v>
      </c>
      <c r="Y968" s="54">
        <v>3.2653061220000001</v>
      </c>
      <c r="Z968" t="s">
        <v>6580</v>
      </c>
      <c r="AM968" t="s">
        <v>1978</v>
      </c>
      <c r="AN968" t="s">
        <v>2007</v>
      </c>
      <c r="AO968" t="s">
        <v>2008</v>
      </c>
      <c r="AP968" t="s">
        <v>2009</v>
      </c>
      <c r="AQ968" t="s">
        <v>6581</v>
      </c>
    </row>
    <row r="969" spans="1:43" ht="23.9" customHeight="1">
      <c r="A969" t="b">
        <v>0</v>
      </c>
      <c r="B969" t="s">
        <v>6582</v>
      </c>
      <c r="C969" t="s">
        <v>1951</v>
      </c>
      <c r="D969" t="s">
        <v>6583</v>
      </c>
      <c r="E969" t="s">
        <v>658</v>
      </c>
      <c r="F969" t="s">
        <v>660</v>
      </c>
      <c r="G969" t="s">
        <v>659</v>
      </c>
      <c r="H969" t="s">
        <v>6584</v>
      </c>
      <c r="I969" t="s">
        <v>2996</v>
      </c>
      <c r="J969" t="s">
        <v>1955</v>
      </c>
      <c r="K969" t="s">
        <v>6585</v>
      </c>
      <c r="L969" t="s">
        <v>6586</v>
      </c>
      <c r="M969" t="s">
        <v>6587</v>
      </c>
      <c r="N969" t="s">
        <v>6588</v>
      </c>
      <c r="O969" t="s">
        <v>1960</v>
      </c>
      <c r="P969" t="s">
        <v>5711</v>
      </c>
      <c r="Q969" t="s">
        <v>38</v>
      </c>
      <c r="R969" t="s">
        <v>6589</v>
      </c>
      <c r="S969" s="34">
        <v>40750</v>
      </c>
      <c r="T969" s="34">
        <v>43131</v>
      </c>
      <c r="U969" t="s">
        <v>1963</v>
      </c>
      <c r="V969" s="13">
        <v>2372</v>
      </c>
      <c r="W969">
        <v>100</v>
      </c>
      <c r="X969">
        <v>2</v>
      </c>
      <c r="Y969" s="54">
        <v>2</v>
      </c>
      <c r="AM969" t="s">
        <v>1978</v>
      </c>
      <c r="AN969" t="s">
        <v>2007</v>
      </c>
      <c r="AO969" t="s">
        <v>1980</v>
      </c>
      <c r="AP969" t="s">
        <v>2042</v>
      </c>
      <c r="AQ969" t="s">
        <v>6590</v>
      </c>
    </row>
    <row r="970" spans="1:43" ht="23.9" customHeight="1">
      <c r="A970" t="b">
        <v>1</v>
      </c>
      <c r="B970" t="s">
        <v>4164</v>
      </c>
      <c r="C970" t="s">
        <v>1951</v>
      </c>
      <c r="D970" t="s">
        <v>4165</v>
      </c>
      <c r="E970" t="s">
        <v>820</v>
      </c>
      <c r="F970" t="s">
        <v>822</v>
      </c>
      <c r="G970" t="s">
        <v>821</v>
      </c>
      <c r="H970" t="s">
        <v>6591</v>
      </c>
      <c r="I970" t="s">
        <v>2803</v>
      </c>
      <c r="J970" t="s">
        <v>2175</v>
      </c>
      <c r="K970" t="s">
        <v>6592</v>
      </c>
      <c r="L970" t="s">
        <v>4168</v>
      </c>
      <c r="M970" t="s">
        <v>6593</v>
      </c>
      <c r="N970" t="s">
        <v>6594</v>
      </c>
      <c r="O970" t="s">
        <v>1960</v>
      </c>
      <c r="P970" t="s">
        <v>4171</v>
      </c>
      <c r="Q970" t="s">
        <v>38</v>
      </c>
      <c r="R970" t="s">
        <v>4172</v>
      </c>
      <c r="S970" s="34">
        <v>41694</v>
      </c>
      <c r="T970" s="34">
        <v>44009</v>
      </c>
      <c r="U970" t="s">
        <v>1963</v>
      </c>
      <c r="V970" s="13">
        <v>1</v>
      </c>
      <c r="W970">
        <v>350</v>
      </c>
      <c r="X970">
        <v>14</v>
      </c>
      <c r="Y970" s="54">
        <v>4</v>
      </c>
      <c r="Z970" t="s">
        <v>4173</v>
      </c>
      <c r="AD970" t="s">
        <v>41</v>
      </c>
      <c r="AG970">
        <v>14</v>
      </c>
      <c r="AH970">
        <v>9</v>
      </c>
      <c r="AI970">
        <v>64.285714290000001</v>
      </c>
      <c r="AJ970" t="s">
        <v>6595</v>
      </c>
      <c r="AM970" t="s">
        <v>1978</v>
      </c>
      <c r="AN970" t="s">
        <v>2007</v>
      </c>
      <c r="AO970" t="s">
        <v>4175</v>
      </c>
      <c r="AP970" t="s">
        <v>2042</v>
      </c>
      <c r="AQ970" t="s">
        <v>4176</v>
      </c>
    </row>
    <row r="971" spans="1:43" ht="23.9" customHeight="1">
      <c r="A971" t="b">
        <v>0</v>
      </c>
      <c r="B971" t="s">
        <v>6582</v>
      </c>
      <c r="C971" t="s">
        <v>1951</v>
      </c>
      <c r="D971" t="s">
        <v>6583</v>
      </c>
      <c r="E971" t="s">
        <v>658</v>
      </c>
      <c r="F971" t="s">
        <v>660</v>
      </c>
      <c r="G971" t="s">
        <v>659</v>
      </c>
      <c r="H971" t="s">
        <v>6596</v>
      </c>
      <c r="I971" t="s">
        <v>2996</v>
      </c>
      <c r="J971" t="s">
        <v>1955</v>
      </c>
      <c r="K971" t="s">
        <v>6585</v>
      </c>
      <c r="L971" t="s">
        <v>6597</v>
      </c>
      <c r="M971" t="s">
        <v>6587</v>
      </c>
      <c r="N971" t="s">
        <v>6588</v>
      </c>
      <c r="O971" t="s">
        <v>1960</v>
      </c>
      <c r="P971" t="s">
        <v>5711</v>
      </c>
      <c r="Q971" t="s">
        <v>38</v>
      </c>
      <c r="R971" t="s">
        <v>6589</v>
      </c>
      <c r="S971" s="34">
        <v>40750</v>
      </c>
      <c r="T971" s="34">
        <v>43131</v>
      </c>
      <c r="U971" t="s">
        <v>1963</v>
      </c>
      <c r="V971" s="13">
        <v>2372</v>
      </c>
      <c r="W971">
        <v>65</v>
      </c>
      <c r="X971">
        <v>0</v>
      </c>
      <c r="Y971" s="54">
        <v>0</v>
      </c>
      <c r="AM971" t="s">
        <v>1978</v>
      </c>
      <c r="AN971" t="s">
        <v>2007</v>
      </c>
      <c r="AO971" t="s">
        <v>1980</v>
      </c>
      <c r="AP971" t="s">
        <v>2042</v>
      </c>
      <c r="AQ971" t="s">
        <v>6590</v>
      </c>
    </row>
    <row r="972" spans="1:43" ht="23.9" customHeight="1">
      <c r="A972" t="b">
        <v>0</v>
      </c>
      <c r="B972" t="s">
        <v>6582</v>
      </c>
      <c r="C972" t="s">
        <v>1951</v>
      </c>
      <c r="D972" t="s">
        <v>6583</v>
      </c>
      <c r="E972" t="s">
        <v>658</v>
      </c>
      <c r="F972" t="s">
        <v>660</v>
      </c>
      <c r="G972" t="s">
        <v>659</v>
      </c>
      <c r="H972" t="s">
        <v>6598</v>
      </c>
      <c r="I972" t="s">
        <v>2996</v>
      </c>
      <c r="J972" t="s">
        <v>1955</v>
      </c>
      <c r="K972" t="s">
        <v>6585</v>
      </c>
      <c r="L972" t="s">
        <v>6599</v>
      </c>
      <c r="M972" t="s">
        <v>6587</v>
      </c>
      <c r="N972" t="s">
        <v>6588</v>
      </c>
      <c r="O972" t="s">
        <v>1960</v>
      </c>
      <c r="P972" t="s">
        <v>5711</v>
      </c>
      <c r="Q972" t="s">
        <v>38</v>
      </c>
      <c r="R972" t="s">
        <v>6589</v>
      </c>
      <c r="S972" s="34">
        <v>40750</v>
      </c>
      <c r="T972" s="34">
        <v>43131</v>
      </c>
      <c r="U972" t="s">
        <v>1963</v>
      </c>
      <c r="V972" s="13">
        <v>180</v>
      </c>
      <c r="W972">
        <v>40</v>
      </c>
      <c r="X972">
        <v>0</v>
      </c>
      <c r="Y972" s="54">
        <v>0</v>
      </c>
      <c r="AM972" t="s">
        <v>1978</v>
      </c>
      <c r="AN972" t="s">
        <v>2007</v>
      </c>
      <c r="AO972" t="s">
        <v>1980</v>
      </c>
      <c r="AP972" t="s">
        <v>2042</v>
      </c>
      <c r="AQ972" t="s">
        <v>6590</v>
      </c>
    </row>
    <row r="973" spans="1:43" ht="23.9" customHeight="1">
      <c r="A973" t="b">
        <v>0</v>
      </c>
      <c r="B973" t="s">
        <v>6582</v>
      </c>
      <c r="C973" t="s">
        <v>1951</v>
      </c>
      <c r="D973" t="s">
        <v>6583</v>
      </c>
      <c r="E973" t="s">
        <v>658</v>
      </c>
      <c r="F973" t="s">
        <v>660</v>
      </c>
      <c r="G973" t="s">
        <v>659</v>
      </c>
      <c r="H973" t="s">
        <v>6600</v>
      </c>
      <c r="I973" t="s">
        <v>2996</v>
      </c>
      <c r="J973" t="s">
        <v>1955</v>
      </c>
      <c r="K973" t="s">
        <v>6585</v>
      </c>
      <c r="L973" t="s">
        <v>6601</v>
      </c>
      <c r="M973" t="s">
        <v>6587</v>
      </c>
      <c r="N973" t="s">
        <v>6588</v>
      </c>
      <c r="O973" t="s">
        <v>1960</v>
      </c>
      <c r="P973" t="s">
        <v>5711</v>
      </c>
      <c r="Q973" t="s">
        <v>38</v>
      </c>
      <c r="R973" t="s">
        <v>6589</v>
      </c>
      <c r="S973" s="34">
        <v>40750</v>
      </c>
      <c r="T973" s="34">
        <v>43131</v>
      </c>
      <c r="U973" t="s">
        <v>1963</v>
      </c>
      <c r="V973" s="13">
        <v>360</v>
      </c>
      <c r="W973">
        <v>40</v>
      </c>
      <c r="X973">
        <v>0</v>
      </c>
      <c r="Y973" s="54">
        <v>0</v>
      </c>
      <c r="AM973" t="s">
        <v>1978</v>
      </c>
      <c r="AN973" t="s">
        <v>2007</v>
      </c>
      <c r="AO973" t="s">
        <v>1980</v>
      </c>
      <c r="AP973" t="s">
        <v>2042</v>
      </c>
      <c r="AQ973" t="s">
        <v>6590</v>
      </c>
    </row>
    <row r="974" spans="1:43" ht="23.9" customHeight="1">
      <c r="A974" t="b">
        <v>0</v>
      </c>
      <c r="B974" t="s">
        <v>6582</v>
      </c>
      <c r="C974" t="s">
        <v>1951</v>
      </c>
      <c r="D974" t="s">
        <v>6583</v>
      </c>
      <c r="E974" t="s">
        <v>658</v>
      </c>
      <c r="F974" t="s">
        <v>660</v>
      </c>
      <c r="G974" t="s">
        <v>659</v>
      </c>
      <c r="H974" t="s">
        <v>6602</v>
      </c>
      <c r="I974" t="s">
        <v>2996</v>
      </c>
      <c r="J974" t="s">
        <v>1955</v>
      </c>
      <c r="K974" t="s">
        <v>6585</v>
      </c>
      <c r="L974" t="s">
        <v>6603</v>
      </c>
      <c r="M974" t="s">
        <v>6587</v>
      </c>
      <c r="N974" t="s">
        <v>6588</v>
      </c>
      <c r="O974" t="s">
        <v>1960</v>
      </c>
      <c r="P974" t="s">
        <v>5711</v>
      </c>
      <c r="Q974" t="s">
        <v>38</v>
      </c>
      <c r="R974" t="s">
        <v>6589</v>
      </c>
      <c r="S974" s="34">
        <v>40750</v>
      </c>
      <c r="T974" s="34">
        <v>43131</v>
      </c>
      <c r="U974" t="s">
        <v>1963</v>
      </c>
      <c r="V974" s="13">
        <v>540</v>
      </c>
      <c r="W974">
        <v>27</v>
      </c>
      <c r="X974">
        <v>0</v>
      </c>
      <c r="Y974" s="54">
        <v>0</v>
      </c>
      <c r="AM974" t="s">
        <v>1978</v>
      </c>
      <c r="AN974" t="s">
        <v>2007</v>
      </c>
      <c r="AO974" t="s">
        <v>1980</v>
      </c>
      <c r="AP974" t="s">
        <v>2042</v>
      </c>
      <c r="AQ974" t="s">
        <v>6590</v>
      </c>
    </row>
    <row r="975" spans="1:43" ht="23.9" customHeight="1">
      <c r="A975" t="b">
        <v>0</v>
      </c>
      <c r="B975" t="s">
        <v>6582</v>
      </c>
      <c r="C975" t="s">
        <v>1951</v>
      </c>
      <c r="D975" t="s">
        <v>6583</v>
      </c>
      <c r="E975" t="s">
        <v>658</v>
      </c>
      <c r="F975" t="s">
        <v>660</v>
      </c>
      <c r="G975" t="s">
        <v>659</v>
      </c>
      <c r="H975" t="s">
        <v>6604</v>
      </c>
      <c r="I975" t="s">
        <v>2996</v>
      </c>
      <c r="J975" t="s">
        <v>1955</v>
      </c>
      <c r="K975" t="s">
        <v>6585</v>
      </c>
      <c r="L975" t="s">
        <v>6605</v>
      </c>
      <c r="M975" t="s">
        <v>6587</v>
      </c>
      <c r="N975" t="s">
        <v>6588</v>
      </c>
      <c r="O975" t="s">
        <v>1960</v>
      </c>
      <c r="P975" t="s">
        <v>5711</v>
      </c>
      <c r="Q975" t="s">
        <v>38</v>
      </c>
      <c r="R975" t="s">
        <v>6589</v>
      </c>
      <c r="S975" s="34">
        <v>40750</v>
      </c>
      <c r="T975" s="34">
        <v>43131</v>
      </c>
      <c r="U975" t="s">
        <v>1963</v>
      </c>
      <c r="V975" s="13">
        <v>720</v>
      </c>
      <c r="W975">
        <v>25</v>
      </c>
      <c r="X975">
        <v>0</v>
      </c>
      <c r="Y975" s="54">
        <v>0</v>
      </c>
      <c r="AM975" t="s">
        <v>1978</v>
      </c>
      <c r="AN975" t="s">
        <v>2007</v>
      </c>
      <c r="AO975" t="s">
        <v>1980</v>
      </c>
      <c r="AP975" t="s">
        <v>2042</v>
      </c>
      <c r="AQ975" t="s">
        <v>6590</v>
      </c>
    </row>
    <row r="976" spans="1:43" ht="23.9" customHeight="1">
      <c r="A976" t="b">
        <v>0</v>
      </c>
      <c r="B976" t="s">
        <v>6582</v>
      </c>
      <c r="C976" t="s">
        <v>1951</v>
      </c>
      <c r="D976" t="s">
        <v>6583</v>
      </c>
      <c r="E976" t="s">
        <v>658</v>
      </c>
      <c r="F976" t="s">
        <v>660</v>
      </c>
      <c r="G976" t="s">
        <v>659</v>
      </c>
      <c r="H976" t="s">
        <v>6606</v>
      </c>
      <c r="I976" t="s">
        <v>2996</v>
      </c>
      <c r="J976" t="s">
        <v>1955</v>
      </c>
      <c r="K976" t="s">
        <v>6585</v>
      </c>
      <c r="L976" t="s">
        <v>6607</v>
      </c>
      <c r="M976" t="s">
        <v>6587</v>
      </c>
      <c r="N976" t="s">
        <v>6588</v>
      </c>
      <c r="O976" t="s">
        <v>1960</v>
      </c>
      <c r="P976" t="s">
        <v>5711</v>
      </c>
      <c r="Q976" t="s">
        <v>38</v>
      </c>
      <c r="R976" t="s">
        <v>6589</v>
      </c>
      <c r="S976" s="34">
        <v>40750</v>
      </c>
      <c r="T976" s="34">
        <v>43131</v>
      </c>
      <c r="U976" t="s">
        <v>1963</v>
      </c>
      <c r="V976" s="13">
        <v>900</v>
      </c>
      <c r="W976">
        <v>19</v>
      </c>
      <c r="X976">
        <v>0</v>
      </c>
      <c r="Y976" s="54">
        <v>0</v>
      </c>
      <c r="AM976" t="s">
        <v>1978</v>
      </c>
      <c r="AN976" t="s">
        <v>2007</v>
      </c>
      <c r="AO976" t="s">
        <v>1980</v>
      </c>
      <c r="AP976" t="s">
        <v>2042</v>
      </c>
      <c r="AQ976" t="s">
        <v>6590</v>
      </c>
    </row>
    <row r="977" spans="1:43" ht="23.9" customHeight="1">
      <c r="A977" t="b">
        <v>0</v>
      </c>
      <c r="B977" t="s">
        <v>6582</v>
      </c>
      <c r="C977" t="s">
        <v>1951</v>
      </c>
      <c r="D977" t="s">
        <v>6583</v>
      </c>
      <c r="E977" t="s">
        <v>658</v>
      </c>
      <c r="F977" t="s">
        <v>660</v>
      </c>
      <c r="G977" t="s">
        <v>659</v>
      </c>
      <c r="H977" t="s">
        <v>6608</v>
      </c>
      <c r="I977" t="s">
        <v>2996</v>
      </c>
      <c r="J977" t="s">
        <v>1955</v>
      </c>
      <c r="K977" t="s">
        <v>6585</v>
      </c>
      <c r="L977" t="s">
        <v>6609</v>
      </c>
      <c r="M977" t="s">
        <v>6587</v>
      </c>
      <c r="N977" t="s">
        <v>6588</v>
      </c>
      <c r="O977" t="s">
        <v>1960</v>
      </c>
      <c r="P977" t="s">
        <v>5711</v>
      </c>
      <c r="Q977" t="s">
        <v>38</v>
      </c>
      <c r="R977" t="s">
        <v>6589</v>
      </c>
      <c r="S977" s="34">
        <v>40750</v>
      </c>
      <c r="T977" s="34">
        <v>43131</v>
      </c>
      <c r="U977" t="s">
        <v>1963</v>
      </c>
      <c r="V977" s="13">
        <v>2372</v>
      </c>
      <c r="W977">
        <v>46</v>
      </c>
      <c r="X977">
        <v>0</v>
      </c>
      <c r="Y977" s="54">
        <v>0</v>
      </c>
      <c r="AM977" t="s">
        <v>1978</v>
      </c>
      <c r="AN977" t="s">
        <v>2007</v>
      </c>
      <c r="AO977" t="s">
        <v>1980</v>
      </c>
      <c r="AP977" t="s">
        <v>2042</v>
      </c>
      <c r="AQ977" t="s">
        <v>6590</v>
      </c>
    </row>
    <row r="978" spans="1:43" ht="23.9" customHeight="1">
      <c r="A978" t="b">
        <v>0</v>
      </c>
      <c r="B978" t="s">
        <v>6582</v>
      </c>
      <c r="C978" t="s">
        <v>1951</v>
      </c>
      <c r="D978" t="s">
        <v>6583</v>
      </c>
      <c r="E978" t="s">
        <v>658</v>
      </c>
      <c r="F978" t="s">
        <v>660</v>
      </c>
      <c r="G978" t="s">
        <v>659</v>
      </c>
      <c r="H978" t="s">
        <v>6610</v>
      </c>
      <c r="I978" t="s">
        <v>2996</v>
      </c>
      <c r="J978" t="s">
        <v>1955</v>
      </c>
      <c r="K978" t="s">
        <v>6585</v>
      </c>
      <c r="L978" t="s">
        <v>6611</v>
      </c>
      <c r="M978" t="s">
        <v>6587</v>
      </c>
      <c r="N978" t="s">
        <v>6588</v>
      </c>
      <c r="O978" t="s">
        <v>1960</v>
      </c>
      <c r="P978" t="s">
        <v>5711</v>
      </c>
      <c r="Q978" t="s">
        <v>38</v>
      </c>
      <c r="R978" t="s">
        <v>6589</v>
      </c>
      <c r="S978" s="34">
        <v>40750</v>
      </c>
      <c r="T978" s="34">
        <v>43131</v>
      </c>
      <c r="U978" t="s">
        <v>1963</v>
      </c>
      <c r="V978" s="13">
        <v>2372</v>
      </c>
      <c r="W978">
        <v>3</v>
      </c>
      <c r="X978">
        <v>0</v>
      </c>
      <c r="Y978" s="54">
        <v>0</v>
      </c>
      <c r="AM978" t="s">
        <v>1978</v>
      </c>
      <c r="AN978" t="s">
        <v>2007</v>
      </c>
      <c r="AO978" t="s">
        <v>1980</v>
      </c>
      <c r="AP978" t="s">
        <v>2042</v>
      </c>
      <c r="AQ978" t="s">
        <v>6590</v>
      </c>
    </row>
    <row r="979" spans="1:43" ht="23.9" customHeight="1">
      <c r="A979" t="b">
        <v>1</v>
      </c>
      <c r="B979" t="s">
        <v>5973</v>
      </c>
      <c r="C979" t="s">
        <v>1951</v>
      </c>
      <c r="D979" t="s">
        <v>5974</v>
      </c>
      <c r="E979" t="s">
        <v>1254</v>
      </c>
      <c r="F979" t="s">
        <v>1256</v>
      </c>
      <c r="G979" t="s">
        <v>1255</v>
      </c>
      <c r="H979" t="s">
        <v>6612</v>
      </c>
      <c r="I979" t="s">
        <v>3415</v>
      </c>
      <c r="J979" t="s">
        <v>1955</v>
      </c>
      <c r="K979" t="s">
        <v>6613</v>
      </c>
      <c r="L979" t="s">
        <v>3641</v>
      </c>
      <c r="M979" t="s">
        <v>6614</v>
      </c>
      <c r="N979" t="s">
        <v>6615</v>
      </c>
      <c r="O979" t="s">
        <v>1974</v>
      </c>
      <c r="P979" t="s">
        <v>4341</v>
      </c>
      <c r="Q979" t="s">
        <v>38</v>
      </c>
      <c r="R979" t="s">
        <v>5979</v>
      </c>
      <c r="S979" s="34">
        <v>40695</v>
      </c>
      <c r="T979" s="34">
        <v>42005</v>
      </c>
      <c r="U979" t="s">
        <v>1963</v>
      </c>
      <c r="V979" s="13">
        <v>672</v>
      </c>
      <c r="W979">
        <v>466</v>
      </c>
      <c r="X979">
        <v>24</v>
      </c>
      <c r="Y979" s="54">
        <v>5.1502145920000002</v>
      </c>
      <c r="Z979" t="s">
        <v>5980</v>
      </c>
      <c r="AM979" t="s">
        <v>1978</v>
      </c>
      <c r="AO979" t="s">
        <v>1980</v>
      </c>
      <c r="AP979" t="s">
        <v>2053</v>
      </c>
      <c r="AQ979" t="s">
        <v>5981</v>
      </c>
    </row>
    <row r="980" spans="1:43" ht="23.9" customHeight="1">
      <c r="A980" t="b">
        <v>1</v>
      </c>
      <c r="B980" t="s">
        <v>5973</v>
      </c>
      <c r="C980" t="s">
        <v>1951</v>
      </c>
      <c r="D980" t="s">
        <v>5974</v>
      </c>
      <c r="E980" t="s">
        <v>1254</v>
      </c>
      <c r="F980" t="s">
        <v>1256</v>
      </c>
      <c r="G980" t="s">
        <v>1255</v>
      </c>
      <c r="H980" t="s">
        <v>6616</v>
      </c>
      <c r="I980" t="s">
        <v>3415</v>
      </c>
      <c r="J980" t="s">
        <v>1955</v>
      </c>
      <c r="K980" t="s">
        <v>5976</v>
      </c>
      <c r="L980" t="s">
        <v>3641</v>
      </c>
      <c r="M980" t="s">
        <v>5977</v>
      </c>
      <c r="N980" t="s">
        <v>5978</v>
      </c>
      <c r="O980" t="s">
        <v>1974</v>
      </c>
      <c r="P980" t="s">
        <v>4341</v>
      </c>
      <c r="Q980" t="s">
        <v>38</v>
      </c>
      <c r="R980" t="s">
        <v>5979</v>
      </c>
      <c r="S980" s="34">
        <v>40695</v>
      </c>
      <c r="T980" s="34">
        <v>42005</v>
      </c>
      <c r="U980" t="s">
        <v>1963</v>
      </c>
      <c r="V980" s="13">
        <v>672</v>
      </c>
      <c r="W980">
        <v>548</v>
      </c>
      <c r="X980">
        <v>25</v>
      </c>
      <c r="Y980" s="54">
        <v>4.5620437960000002</v>
      </c>
      <c r="Z980" t="s">
        <v>5980</v>
      </c>
      <c r="AM980" t="s">
        <v>1978</v>
      </c>
      <c r="AO980" t="s">
        <v>1980</v>
      </c>
      <c r="AP980" t="s">
        <v>2053</v>
      </c>
      <c r="AQ980" t="s">
        <v>5981</v>
      </c>
    </row>
    <row r="981" spans="1:43" ht="23.9" customHeight="1">
      <c r="A981" t="b">
        <v>1</v>
      </c>
      <c r="B981" t="s">
        <v>4640</v>
      </c>
      <c r="C981" t="s">
        <v>1951</v>
      </c>
      <c r="D981" t="s">
        <v>4641</v>
      </c>
      <c r="E981" t="s">
        <v>814</v>
      </c>
      <c r="F981" t="s">
        <v>816</v>
      </c>
      <c r="G981" t="s">
        <v>815</v>
      </c>
      <c r="H981" t="s">
        <v>6617</v>
      </c>
      <c r="I981" t="s">
        <v>2036</v>
      </c>
      <c r="J981" t="s">
        <v>2175</v>
      </c>
      <c r="K981" t="s">
        <v>6618</v>
      </c>
      <c r="L981" t="s">
        <v>5638</v>
      </c>
      <c r="M981" t="s">
        <v>6619</v>
      </c>
      <c r="N981" t="s">
        <v>6620</v>
      </c>
      <c r="O981" t="s">
        <v>1974</v>
      </c>
      <c r="P981" t="s">
        <v>2028</v>
      </c>
      <c r="Q981" t="s">
        <v>6091</v>
      </c>
      <c r="R981" t="s">
        <v>4645</v>
      </c>
      <c r="S981" s="34">
        <v>41518</v>
      </c>
      <c r="T981" s="34">
        <v>42430</v>
      </c>
      <c r="U981" t="s">
        <v>1977</v>
      </c>
      <c r="V981" s="13">
        <v>0</v>
      </c>
      <c r="W981">
        <v>327</v>
      </c>
      <c r="X981">
        <v>13</v>
      </c>
      <c r="Y981" s="54">
        <v>3.975535168</v>
      </c>
      <c r="Z981" t="s">
        <v>4646</v>
      </c>
      <c r="AD981" t="s">
        <v>30</v>
      </c>
      <c r="AM981" t="s">
        <v>1978</v>
      </c>
      <c r="AN981" t="s">
        <v>2007</v>
      </c>
      <c r="AO981" t="s">
        <v>1980</v>
      </c>
      <c r="AP981" t="s">
        <v>2053</v>
      </c>
      <c r="AQ981" t="s">
        <v>4647</v>
      </c>
    </row>
    <row r="982" spans="1:43" ht="23.9" customHeight="1">
      <c r="A982" t="b">
        <v>0</v>
      </c>
      <c r="B982" t="s">
        <v>6621</v>
      </c>
      <c r="C982" t="s">
        <v>1951</v>
      </c>
      <c r="D982" t="s">
        <v>6622</v>
      </c>
      <c r="E982" t="s">
        <v>820</v>
      </c>
      <c r="F982" t="s">
        <v>952</v>
      </c>
      <c r="G982" t="s">
        <v>951</v>
      </c>
      <c r="H982" t="s">
        <v>6623</v>
      </c>
      <c r="I982" t="s">
        <v>2803</v>
      </c>
      <c r="J982" t="s">
        <v>2175</v>
      </c>
      <c r="K982" t="s">
        <v>6624</v>
      </c>
      <c r="L982" t="s">
        <v>4061</v>
      </c>
      <c r="M982" t="s">
        <v>6625</v>
      </c>
      <c r="N982" t="s">
        <v>6626</v>
      </c>
      <c r="O982" t="s">
        <v>1960</v>
      </c>
      <c r="P982" t="s">
        <v>6627</v>
      </c>
      <c r="Q982" t="s">
        <v>38</v>
      </c>
      <c r="R982" t="s">
        <v>6628</v>
      </c>
      <c r="S982" s="34">
        <v>43697</v>
      </c>
      <c r="T982" s="34">
        <v>44628</v>
      </c>
      <c r="U982" t="s">
        <v>1963</v>
      </c>
      <c r="V982" s="13">
        <v>0</v>
      </c>
      <c r="W982">
        <v>77</v>
      </c>
      <c r="X982">
        <v>3</v>
      </c>
      <c r="Y982" s="54">
        <v>3.8961038960000001</v>
      </c>
      <c r="AD982" t="s">
        <v>30</v>
      </c>
      <c r="AG982">
        <v>3</v>
      </c>
      <c r="AH982">
        <v>0</v>
      </c>
      <c r="AI982">
        <v>0</v>
      </c>
      <c r="AM982" t="s">
        <v>1978</v>
      </c>
      <c r="AN982" t="s">
        <v>2007</v>
      </c>
      <c r="AO982" t="s">
        <v>2008</v>
      </c>
      <c r="AP982" t="s">
        <v>2053</v>
      </c>
      <c r="AQ982" t="s">
        <v>6629</v>
      </c>
    </row>
    <row r="983" spans="1:43" ht="23.9" customHeight="1">
      <c r="A983" t="b">
        <v>1</v>
      </c>
      <c r="B983" t="s">
        <v>5973</v>
      </c>
      <c r="C983" t="s">
        <v>1951</v>
      </c>
      <c r="D983" t="s">
        <v>5974</v>
      </c>
      <c r="E983" t="s">
        <v>1254</v>
      </c>
      <c r="F983" t="s">
        <v>1256</v>
      </c>
      <c r="G983" t="s">
        <v>1255</v>
      </c>
      <c r="H983" t="s">
        <v>6630</v>
      </c>
      <c r="I983" t="s">
        <v>3415</v>
      </c>
      <c r="J983" t="s">
        <v>1955</v>
      </c>
      <c r="K983" t="s">
        <v>6613</v>
      </c>
      <c r="L983" t="s">
        <v>2478</v>
      </c>
      <c r="M983" t="s">
        <v>6614</v>
      </c>
      <c r="N983" t="s">
        <v>6615</v>
      </c>
      <c r="O983" t="s">
        <v>1974</v>
      </c>
      <c r="P983" t="s">
        <v>4341</v>
      </c>
      <c r="Q983" t="s">
        <v>38</v>
      </c>
      <c r="R983" t="s">
        <v>5979</v>
      </c>
      <c r="S983" s="34">
        <v>40695</v>
      </c>
      <c r="T983" s="34">
        <v>42005</v>
      </c>
      <c r="U983" t="s">
        <v>1963</v>
      </c>
      <c r="V983" s="13">
        <v>168</v>
      </c>
      <c r="W983">
        <v>382</v>
      </c>
      <c r="X983">
        <v>12</v>
      </c>
      <c r="Y983" s="54">
        <v>3.1413612569999998</v>
      </c>
      <c r="Z983" t="s">
        <v>5980</v>
      </c>
      <c r="AM983" t="s">
        <v>1978</v>
      </c>
      <c r="AO983" t="s">
        <v>1980</v>
      </c>
      <c r="AP983" t="s">
        <v>2053</v>
      </c>
      <c r="AQ983" t="s">
        <v>5981</v>
      </c>
    </row>
    <row r="984" spans="1:43" ht="23.9" customHeight="1">
      <c r="A984" t="b">
        <v>1</v>
      </c>
      <c r="B984" t="s">
        <v>5973</v>
      </c>
      <c r="C984" t="s">
        <v>1951</v>
      </c>
      <c r="D984" t="s">
        <v>5974</v>
      </c>
      <c r="E984" t="s">
        <v>1254</v>
      </c>
      <c r="F984" t="s">
        <v>1256</v>
      </c>
      <c r="G984" t="s">
        <v>1255</v>
      </c>
      <c r="H984" t="s">
        <v>6631</v>
      </c>
      <c r="I984" t="s">
        <v>3415</v>
      </c>
      <c r="J984" t="s">
        <v>1955</v>
      </c>
      <c r="K984" t="s">
        <v>5976</v>
      </c>
      <c r="L984" t="s">
        <v>2478</v>
      </c>
      <c r="M984" t="s">
        <v>5977</v>
      </c>
      <c r="N984" t="s">
        <v>5978</v>
      </c>
      <c r="O984" t="s">
        <v>1974</v>
      </c>
      <c r="P984" t="s">
        <v>4341</v>
      </c>
      <c r="Q984" t="s">
        <v>38</v>
      </c>
      <c r="R984" t="s">
        <v>5979</v>
      </c>
      <c r="S984" s="34">
        <v>40695</v>
      </c>
      <c r="T984" s="34">
        <v>42005</v>
      </c>
      <c r="U984" t="s">
        <v>1963</v>
      </c>
      <c r="V984" s="13">
        <v>168</v>
      </c>
      <c r="W984">
        <v>445</v>
      </c>
      <c r="X984">
        <v>13</v>
      </c>
      <c r="Y984" s="54">
        <v>2.9213483149999999</v>
      </c>
      <c r="Z984" t="s">
        <v>5980</v>
      </c>
      <c r="AM984" t="s">
        <v>1978</v>
      </c>
      <c r="AO984" t="s">
        <v>1980</v>
      </c>
      <c r="AP984" t="s">
        <v>2053</v>
      </c>
      <c r="AQ984" t="s">
        <v>5981</v>
      </c>
    </row>
    <row r="985" spans="1:43" ht="23.9" customHeight="1">
      <c r="A985" t="b">
        <v>1</v>
      </c>
      <c r="B985" t="s">
        <v>5973</v>
      </c>
      <c r="C985" t="s">
        <v>1951</v>
      </c>
      <c r="D985" t="s">
        <v>5974</v>
      </c>
      <c r="E985" t="s">
        <v>1254</v>
      </c>
      <c r="F985" t="s">
        <v>1256</v>
      </c>
      <c r="G985" t="s">
        <v>1255</v>
      </c>
      <c r="H985" t="s">
        <v>6632</v>
      </c>
      <c r="I985" t="s">
        <v>3415</v>
      </c>
      <c r="J985" t="s">
        <v>1955</v>
      </c>
      <c r="K985" t="s">
        <v>6613</v>
      </c>
      <c r="L985" t="s">
        <v>5873</v>
      </c>
      <c r="M985" t="s">
        <v>6614</v>
      </c>
      <c r="N985" t="s">
        <v>6615</v>
      </c>
      <c r="O985" t="s">
        <v>1974</v>
      </c>
      <c r="P985" t="s">
        <v>4341</v>
      </c>
      <c r="Q985" t="s">
        <v>38</v>
      </c>
      <c r="R985" t="s">
        <v>5979</v>
      </c>
      <c r="S985" s="34">
        <v>40695</v>
      </c>
      <c r="T985" s="34">
        <v>42005</v>
      </c>
      <c r="U985" t="s">
        <v>1963</v>
      </c>
      <c r="V985" s="13">
        <v>336</v>
      </c>
      <c r="W985">
        <v>187</v>
      </c>
      <c r="X985">
        <v>9</v>
      </c>
      <c r="Y985" s="54">
        <v>4.8128342249999996</v>
      </c>
      <c r="Z985" t="s">
        <v>5980</v>
      </c>
      <c r="AM985" t="s">
        <v>1978</v>
      </c>
      <c r="AO985" t="s">
        <v>1980</v>
      </c>
      <c r="AP985" t="s">
        <v>2053</v>
      </c>
      <c r="AQ985" t="s">
        <v>5981</v>
      </c>
    </row>
    <row r="986" spans="1:43" ht="23.9" customHeight="1">
      <c r="A986" t="b">
        <v>1</v>
      </c>
      <c r="B986" t="s">
        <v>5973</v>
      </c>
      <c r="C986" t="s">
        <v>1951</v>
      </c>
      <c r="D986" t="s">
        <v>5974</v>
      </c>
      <c r="E986" t="s">
        <v>1254</v>
      </c>
      <c r="F986" t="s">
        <v>1256</v>
      </c>
      <c r="G986" t="s">
        <v>1255</v>
      </c>
      <c r="H986" t="s">
        <v>6633</v>
      </c>
      <c r="I986" t="s">
        <v>3415</v>
      </c>
      <c r="J986" t="s">
        <v>1955</v>
      </c>
      <c r="K986" t="s">
        <v>5976</v>
      </c>
      <c r="L986" t="s">
        <v>5873</v>
      </c>
      <c r="M986" t="s">
        <v>5977</v>
      </c>
      <c r="N986" t="s">
        <v>5978</v>
      </c>
      <c r="O986" t="s">
        <v>1974</v>
      </c>
      <c r="P986" t="s">
        <v>4341</v>
      </c>
      <c r="Q986" t="s">
        <v>38</v>
      </c>
      <c r="R986" t="s">
        <v>5979</v>
      </c>
      <c r="S986" s="34">
        <v>40695</v>
      </c>
      <c r="T986" s="34">
        <v>42005</v>
      </c>
      <c r="U986" t="s">
        <v>1963</v>
      </c>
      <c r="V986" s="13">
        <v>336</v>
      </c>
      <c r="W986">
        <v>247</v>
      </c>
      <c r="X986">
        <v>7</v>
      </c>
      <c r="Y986" s="54">
        <v>2.8340080969999999</v>
      </c>
      <c r="Z986" t="s">
        <v>5980</v>
      </c>
      <c r="AM986" t="s">
        <v>1978</v>
      </c>
      <c r="AO986" t="s">
        <v>1980</v>
      </c>
      <c r="AP986" t="s">
        <v>2053</v>
      </c>
      <c r="AQ986" t="s">
        <v>5981</v>
      </c>
    </row>
    <row r="987" spans="1:43" ht="23.9" customHeight="1">
      <c r="A987" t="b">
        <v>1</v>
      </c>
      <c r="B987" t="s">
        <v>5973</v>
      </c>
      <c r="C987" t="s">
        <v>1951</v>
      </c>
      <c r="D987" t="s">
        <v>5974</v>
      </c>
      <c r="E987" t="s">
        <v>1254</v>
      </c>
      <c r="F987" t="s">
        <v>1256</v>
      </c>
      <c r="G987" t="s">
        <v>1255</v>
      </c>
      <c r="H987" t="s">
        <v>6634</v>
      </c>
      <c r="I987" t="s">
        <v>3415</v>
      </c>
      <c r="J987" t="s">
        <v>1955</v>
      </c>
      <c r="K987" t="s">
        <v>6613</v>
      </c>
      <c r="L987" t="s">
        <v>6635</v>
      </c>
      <c r="M987" t="s">
        <v>6614</v>
      </c>
      <c r="N987" t="s">
        <v>6615</v>
      </c>
      <c r="O987" t="s">
        <v>1974</v>
      </c>
      <c r="P987" t="s">
        <v>4341</v>
      </c>
      <c r="Q987" t="s">
        <v>38</v>
      </c>
      <c r="R987" t="s">
        <v>5979</v>
      </c>
      <c r="S987" s="34">
        <v>40695</v>
      </c>
      <c r="T987" s="34">
        <v>42005</v>
      </c>
      <c r="U987" t="s">
        <v>1963</v>
      </c>
      <c r="V987" s="13">
        <v>504</v>
      </c>
      <c r="W987">
        <v>56</v>
      </c>
      <c r="X987">
        <v>4</v>
      </c>
      <c r="Y987" s="54">
        <v>7.1428571429999996</v>
      </c>
      <c r="Z987" t="s">
        <v>5980</v>
      </c>
      <c r="AM987" t="s">
        <v>1978</v>
      </c>
      <c r="AO987" t="s">
        <v>1980</v>
      </c>
      <c r="AP987" t="s">
        <v>2053</v>
      </c>
      <c r="AQ987" t="s">
        <v>5981</v>
      </c>
    </row>
    <row r="988" spans="1:43" ht="23.9" customHeight="1">
      <c r="A988" t="b">
        <v>1</v>
      </c>
      <c r="B988" t="s">
        <v>5973</v>
      </c>
      <c r="C988" t="s">
        <v>1951</v>
      </c>
      <c r="D988" t="s">
        <v>5974</v>
      </c>
      <c r="E988" t="s">
        <v>1254</v>
      </c>
      <c r="F988" t="s">
        <v>1256</v>
      </c>
      <c r="G988" t="s">
        <v>1255</v>
      </c>
      <c r="H988" t="s">
        <v>6636</v>
      </c>
      <c r="I988" t="s">
        <v>3415</v>
      </c>
      <c r="J988" t="s">
        <v>1955</v>
      </c>
      <c r="K988" t="s">
        <v>5976</v>
      </c>
      <c r="L988" t="s">
        <v>6635</v>
      </c>
      <c r="M988" t="s">
        <v>5977</v>
      </c>
      <c r="N988" t="s">
        <v>5978</v>
      </c>
      <c r="O988" t="s">
        <v>1974</v>
      </c>
      <c r="P988" t="s">
        <v>4341</v>
      </c>
      <c r="Q988" t="s">
        <v>38</v>
      </c>
      <c r="R988" t="s">
        <v>5979</v>
      </c>
      <c r="S988" s="34">
        <v>40695</v>
      </c>
      <c r="T988" s="34">
        <v>42005</v>
      </c>
      <c r="U988" t="s">
        <v>1963</v>
      </c>
      <c r="V988" s="13">
        <v>504</v>
      </c>
      <c r="W988">
        <v>104</v>
      </c>
      <c r="X988">
        <v>4</v>
      </c>
      <c r="Y988" s="54">
        <v>3.846153846</v>
      </c>
      <c r="Z988" t="s">
        <v>5980</v>
      </c>
      <c r="AM988" t="s">
        <v>1978</v>
      </c>
      <c r="AO988" t="s">
        <v>1980</v>
      </c>
      <c r="AP988" t="s">
        <v>2053</v>
      </c>
      <c r="AQ988" t="s">
        <v>5981</v>
      </c>
    </row>
    <row r="989" spans="1:43" ht="23.9" customHeight="1">
      <c r="A989" t="b">
        <v>1</v>
      </c>
      <c r="B989" t="s">
        <v>5973</v>
      </c>
      <c r="C989" t="s">
        <v>1951</v>
      </c>
      <c r="D989" t="s">
        <v>5974</v>
      </c>
      <c r="E989" t="s">
        <v>1254</v>
      </c>
      <c r="F989" t="s">
        <v>1256</v>
      </c>
      <c r="G989" t="s">
        <v>1255</v>
      </c>
      <c r="H989" t="s">
        <v>6637</v>
      </c>
      <c r="I989" t="s">
        <v>3415</v>
      </c>
      <c r="J989" t="s">
        <v>1955</v>
      </c>
      <c r="K989" t="s">
        <v>6613</v>
      </c>
      <c r="L989" t="s">
        <v>6638</v>
      </c>
      <c r="M989" t="s">
        <v>6614</v>
      </c>
      <c r="N989" t="s">
        <v>6615</v>
      </c>
      <c r="O989" t="s">
        <v>1974</v>
      </c>
      <c r="P989" t="s">
        <v>4341</v>
      </c>
      <c r="Q989" t="s">
        <v>38</v>
      </c>
      <c r="R989" t="s">
        <v>5979</v>
      </c>
      <c r="S989" s="34">
        <v>40695</v>
      </c>
      <c r="T989" s="34">
        <v>42005</v>
      </c>
      <c r="U989" t="s">
        <v>1963</v>
      </c>
      <c r="V989" s="13">
        <v>672</v>
      </c>
      <c r="W989">
        <v>24</v>
      </c>
      <c r="X989">
        <v>3</v>
      </c>
      <c r="Y989" s="54">
        <v>12.5</v>
      </c>
      <c r="Z989" t="s">
        <v>5980</v>
      </c>
      <c r="AM989" t="s">
        <v>1978</v>
      </c>
      <c r="AO989" t="s">
        <v>1980</v>
      </c>
      <c r="AP989" t="s">
        <v>2053</v>
      </c>
      <c r="AQ989" t="s">
        <v>5981</v>
      </c>
    </row>
    <row r="990" spans="1:43" ht="23.9" customHeight="1">
      <c r="A990" t="b">
        <v>1</v>
      </c>
      <c r="B990" t="s">
        <v>5973</v>
      </c>
      <c r="C990" t="s">
        <v>1951</v>
      </c>
      <c r="D990" t="s">
        <v>5974</v>
      </c>
      <c r="E990" t="s">
        <v>1254</v>
      </c>
      <c r="F990" t="s">
        <v>1256</v>
      </c>
      <c r="G990" t="s">
        <v>1255</v>
      </c>
      <c r="H990" t="s">
        <v>6639</v>
      </c>
      <c r="I990" t="s">
        <v>3415</v>
      </c>
      <c r="J990" t="s">
        <v>1955</v>
      </c>
      <c r="K990" t="s">
        <v>5976</v>
      </c>
      <c r="L990" t="s">
        <v>6638</v>
      </c>
      <c r="M990" t="s">
        <v>5977</v>
      </c>
      <c r="N990" t="s">
        <v>5978</v>
      </c>
      <c r="O990" t="s">
        <v>1974</v>
      </c>
      <c r="P990" t="s">
        <v>4341</v>
      </c>
      <c r="Q990" t="s">
        <v>38</v>
      </c>
      <c r="R990" t="s">
        <v>5979</v>
      </c>
      <c r="S990" s="34">
        <v>40695</v>
      </c>
      <c r="T990" s="34">
        <v>42005</v>
      </c>
      <c r="U990" t="s">
        <v>1963</v>
      </c>
      <c r="V990" s="13">
        <v>672</v>
      </c>
      <c r="W990">
        <v>48</v>
      </c>
      <c r="X990">
        <v>1</v>
      </c>
      <c r="Y990" s="54">
        <v>2.0833333330000001</v>
      </c>
      <c r="Z990" t="s">
        <v>5980</v>
      </c>
      <c r="AM990" t="s">
        <v>1978</v>
      </c>
      <c r="AO990" t="s">
        <v>1980</v>
      </c>
      <c r="AP990" t="s">
        <v>2053</v>
      </c>
      <c r="AQ990" t="s">
        <v>5981</v>
      </c>
    </row>
    <row r="991" spans="1:43" ht="23.9" customHeight="1">
      <c r="A991" t="b">
        <v>1</v>
      </c>
      <c r="B991" t="s">
        <v>5973</v>
      </c>
      <c r="C991" t="s">
        <v>1951</v>
      </c>
      <c r="D991" t="s">
        <v>5974</v>
      </c>
      <c r="E991" t="s">
        <v>1254</v>
      </c>
      <c r="F991" t="s">
        <v>1256</v>
      </c>
      <c r="G991" t="s">
        <v>1255</v>
      </c>
      <c r="H991" t="s">
        <v>6640</v>
      </c>
      <c r="I991" t="s">
        <v>3415</v>
      </c>
      <c r="J991" t="s">
        <v>1955</v>
      </c>
      <c r="K991" t="s">
        <v>6613</v>
      </c>
      <c r="L991" t="s">
        <v>6641</v>
      </c>
      <c r="M991" t="s">
        <v>6614</v>
      </c>
      <c r="N991" t="s">
        <v>6615</v>
      </c>
      <c r="O991" t="s">
        <v>1974</v>
      </c>
      <c r="P991" t="s">
        <v>4341</v>
      </c>
      <c r="Q991" t="s">
        <v>38</v>
      </c>
      <c r="R991" t="s">
        <v>5979</v>
      </c>
      <c r="S991" s="34">
        <v>40695</v>
      </c>
      <c r="T991" s="34">
        <v>42005</v>
      </c>
      <c r="U991" t="s">
        <v>1963</v>
      </c>
      <c r="V991" s="13">
        <v>672</v>
      </c>
      <c r="W991">
        <v>142</v>
      </c>
      <c r="X991">
        <v>4</v>
      </c>
      <c r="Y991" s="54">
        <v>2.8169014080000001</v>
      </c>
      <c r="Z991" t="s">
        <v>5980</v>
      </c>
      <c r="AM991" t="s">
        <v>1978</v>
      </c>
      <c r="AO991" t="s">
        <v>1980</v>
      </c>
      <c r="AP991" t="s">
        <v>2053</v>
      </c>
      <c r="AQ991" t="s">
        <v>5981</v>
      </c>
    </row>
    <row r="992" spans="1:43" ht="23.9" customHeight="1">
      <c r="A992" t="b">
        <v>1</v>
      </c>
      <c r="B992" t="s">
        <v>5973</v>
      </c>
      <c r="C992" t="s">
        <v>1951</v>
      </c>
      <c r="D992" t="s">
        <v>5974</v>
      </c>
      <c r="E992" t="s">
        <v>1254</v>
      </c>
      <c r="F992" t="s">
        <v>1256</v>
      </c>
      <c r="G992" t="s">
        <v>1255</v>
      </c>
      <c r="H992" t="s">
        <v>6642</v>
      </c>
      <c r="I992" t="s">
        <v>3415</v>
      </c>
      <c r="J992" t="s">
        <v>1955</v>
      </c>
      <c r="K992" t="s">
        <v>5976</v>
      </c>
      <c r="L992" t="s">
        <v>6641</v>
      </c>
      <c r="M992" t="s">
        <v>5977</v>
      </c>
      <c r="N992" t="s">
        <v>5978</v>
      </c>
      <c r="O992" t="s">
        <v>1974</v>
      </c>
      <c r="P992" t="s">
        <v>4341</v>
      </c>
      <c r="Q992" t="s">
        <v>38</v>
      </c>
      <c r="R992" t="s">
        <v>5979</v>
      </c>
      <c r="S992" s="34">
        <v>40695</v>
      </c>
      <c r="T992" s="34">
        <v>42005</v>
      </c>
      <c r="U992" t="s">
        <v>1963</v>
      </c>
      <c r="V992" s="13">
        <v>672</v>
      </c>
      <c r="W992">
        <v>52</v>
      </c>
      <c r="X992">
        <v>1</v>
      </c>
      <c r="Y992" s="54">
        <v>1.923076923</v>
      </c>
      <c r="Z992" t="s">
        <v>5980</v>
      </c>
      <c r="AM992" t="s">
        <v>1978</v>
      </c>
      <c r="AO992" t="s">
        <v>1980</v>
      </c>
      <c r="AP992" t="s">
        <v>2053</v>
      </c>
      <c r="AQ992" t="s">
        <v>5981</v>
      </c>
    </row>
    <row r="993" spans="1:43" ht="23.9" customHeight="1">
      <c r="A993" t="b">
        <v>1</v>
      </c>
      <c r="B993" t="s">
        <v>5973</v>
      </c>
      <c r="C993" t="s">
        <v>1951</v>
      </c>
      <c r="D993" t="s">
        <v>5974</v>
      </c>
      <c r="E993" t="s">
        <v>1254</v>
      </c>
      <c r="F993" t="s">
        <v>1256</v>
      </c>
      <c r="G993" t="s">
        <v>1255</v>
      </c>
      <c r="H993" t="s">
        <v>6643</v>
      </c>
      <c r="I993" t="s">
        <v>3415</v>
      </c>
      <c r="J993" t="s">
        <v>1955</v>
      </c>
      <c r="K993" t="s">
        <v>6613</v>
      </c>
      <c r="L993" t="s">
        <v>6644</v>
      </c>
      <c r="M993" t="s">
        <v>6614</v>
      </c>
      <c r="N993" t="s">
        <v>6615</v>
      </c>
      <c r="O993" t="s">
        <v>1974</v>
      </c>
      <c r="P993" t="s">
        <v>4341</v>
      </c>
      <c r="Q993" t="s">
        <v>38</v>
      </c>
      <c r="R993" t="s">
        <v>5979</v>
      </c>
      <c r="S993" s="34">
        <v>40695</v>
      </c>
      <c r="T993" s="34">
        <v>42005</v>
      </c>
      <c r="U993" t="s">
        <v>1963</v>
      </c>
      <c r="V993" s="13">
        <v>672</v>
      </c>
      <c r="W993">
        <v>466</v>
      </c>
      <c r="X993">
        <v>12</v>
      </c>
      <c r="Y993" s="54">
        <v>2.5751072960000001</v>
      </c>
      <c r="Z993" t="s">
        <v>5980</v>
      </c>
      <c r="AM993" t="s">
        <v>1978</v>
      </c>
      <c r="AO993" t="s">
        <v>1980</v>
      </c>
      <c r="AP993" t="s">
        <v>2053</v>
      </c>
      <c r="AQ993" t="s">
        <v>5981</v>
      </c>
    </row>
    <row r="994" spans="1:43" ht="23.9" customHeight="1">
      <c r="A994" t="b">
        <v>1</v>
      </c>
      <c r="B994" t="s">
        <v>5973</v>
      </c>
      <c r="C994" t="s">
        <v>1951</v>
      </c>
      <c r="D994" t="s">
        <v>5974</v>
      </c>
      <c r="E994" t="s">
        <v>1254</v>
      </c>
      <c r="F994" t="s">
        <v>1256</v>
      </c>
      <c r="G994" t="s">
        <v>1255</v>
      </c>
      <c r="H994" t="s">
        <v>6645</v>
      </c>
      <c r="I994" t="s">
        <v>3415</v>
      </c>
      <c r="J994" t="s">
        <v>1955</v>
      </c>
      <c r="K994" t="s">
        <v>5976</v>
      </c>
      <c r="L994" t="s">
        <v>6644</v>
      </c>
      <c r="M994" t="s">
        <v>5977</v>
      </c>
      <c r="N994" t="s">
        <v>5978</v>
      </c>
      <c r="O994" t="s">
        <v>1974</v>
      </c>
      <c r="P994" t="s">
        <v>4341</v>
      </c>
      <c r="Q994" t="s">
        <v>38</v>
      </c>
      <c r="R994" t="s">
        <v>5979</v>
      </c>
      <c r="S994" s="34">
        <v>40695</v>
      </c>
      <c r="T994" s="34">
        <v>42005</v>
      </c>
      <c r="U994" t="s">
        <v>1963</v>
      </c>
      <c r="V994" s="13">
        <v>672</v>
      </c>
      <c r="W994">
        <v>545</v>
      </c>
      <c r="X994">
        <v>17</v>
      </c>
      <c r="Y994" s="54">
        <v>3.1192660550000002</v>
      </c>
      <c r="Z994" t="s">
        <v>5980</v>
      </c>
      <c r="AM994" t="s">
        <v>1978</v>
      </c>
      <c r="AO994" t="s">
        <v>1980</v>
      </c>
      <c r="AP994" t="s">
        <v>2053</v>
      </c>
      <c r="AQ994" t="s">
        <v>5981</v>
      </c>
    </row>
    <row r="995" spans="1:43" ht="23.9" customHeight="1">
      <c r="A995" t="b">
        <v>0</v>
      </c>
      <c r="B995" t="s">
        <v>6646</v>
      </c>
      <c r="C995" t="s">
        <v>1951</v>
      </c>
      <c r="D995" t="s">
        <v>6647</v>
      </c>
      <c r="E995" t="s">
        <v>748</v>
      </c>
      <c r="F995" t="s">
        <v>750</v>
      </c>
      <c r="G995" t="s">
        <v>749</v>
      </c>
      <c r="H995" t="s">
        <v>6648</v>
      </c>
      <c r="I995" t="s">
        <v>2569</v>
      </c>
      <c r="J995" t="s">
        <v>2175</v>
      </c>
      <c r="K995" t="s">
        <v>6649</v>
      </c>
      <c r="L995" t="s">
        <v>6650</v>
      </c>
      <c r="M995" t="s">
        <v>6651</v>
      </c>
      <c r="N995" t="s">
        <v>6652</v>
      </c>
      <c r="O995" t="s">
        <v>1960</v>
      </c>
      <c r="P995" t="s">
        <v>6653</v>
      </c>
      <c r="Q995" t="s">
        <v>38</v>
      </c>
      <c r="R995" t="s">
        <v>6654</v>
      </c>
      <c r="S995" s="34">
        <v>40651</v>
      </c>
      <c r="T995" s="34">
        <v>43056</v>
      </c>
      <c r="U995" t="s">
        <v>1963</v>
      </c>
      <c r="V995" s="13">
        <v>730</v>
      </c>
      <c r="W995">
        <v>89</v>
      </c>
      <c r="X995">
        <v>0</v>
      </c>
      <c r="Y995" s="54">
        <v>0</v>
      </c>
      <c r="AJ995" t="s">
        <v>6655</v>
      </c>
      <c r="AM995" t="s">
        <v>1978</v>
      </c>
      <c r="AN995" t="s">
        <v>2007</v>
      </c>
      <c r="AO995" t="s">
        <v>1980</v>
      </c>
      <c r="AP995" t="s">
        <v>2053</v>
      </c>
      <c r="AQ995" t="s">
        <v>6656</v>
      </c>
    </row>
    <row r="996" spans="1:43" ht="23.9" customHeight="1">
      <c r="A996" t="b">
        <v>0</v>
      </c>
      <c r="B996" t="s">
        <v>6646</v>
      </c>
      <c r="C996" t="s">
        <v>1951</v>
      </c>
      <c r="D996" t="s">
        <v>6647</v>
      </c>
      <c r="E996" t="s">
        <v>748</v>
      </c>
      <c r="F996" t="s">
        <v>750</v>
      </c>
      <c r="G996" t="s">
        <v>749</v>
      </c>
      <c r="H996" t="s">
        <v>6657</v>
      </c>
      <c r="I996" t="s">
        <v>2569</v>
      </c>
      <c r="J996" t="s">
        <v>2175</v>
      </c>
      <c r="K996" t="s">
        <v>6658</v>
      </c>
      <c r="L996" t="s">
        <v>6650</v>
      </c>
      <c r="M996" t="s">
        <v>6659</v>
      </c>
      <c r="N996" t="s">
        <v>6660</v>
      </c>
      <c r="O996" t="s">
        <v>1960</v>
      </c>
      <c r="P996" t="s">
        <v>6653</v>
      </c>
      <c r="Q996" t="s">
        <v>38</v>
      </c>
      <c r="R996" t="s">
        <v>6654</v>
      </c>
      <c r="S996" s="34">
        <v>40651</v>
      </c>
      <c r="T996" s="34">
        <v>43056</v>
      </c>
      <c r="U996" t="s">
        <v>1963</v>
      </c>
      <c r="V996" s="13">
        <v>730</v>
      </c>
      <c r="W996">
        <v>85</v>
      </c>
      <c r="X996">
        <v>2</v>
      </c>
      <c r="Y996" s="54">
        <v>2.4</v>
      </c>
      <c r="AJ996" t="s">
        <v>6661</v>
      </c>
      <c r="AM996" t="s">
        <v>1978</v>
      </c>
      <c r="AN996" t="s">
        <v>2007</v>
      </c>
      <c r="AO996" t="s">
        <v>1980</v>
      </c>
      <c r="AP996" t="s">
        <v>2053</v>
      </c>
      <c r="AQ996" t="s">
        <v>6656</v>
      </c>
    </row>
    <row r="997" spans="1:43" ht="23.9" customHeight="1">
      <c r="A997" t="b">
        <v>0</v>
      </c>
      <c r="B997" t="s">
        <v>6646</v>
      </c>
      <c r="C997" t="s">
        <v>1951</v>
      </c>
      <c r="D997" t="s">
        <v>6647</v>
      </c>
      <c r="E997" t="s">
        <v>748</v>
      </c>
      <c r="F997" t="s">
        <v>750</v>
      </c>
      <c r="G997" t="s">
        <v>749</v>
      </c>
      <c r="H997" t="s">
        <v>6662</v>
      </c>
      <c r="I997" t="s">
        <v>2569</v>
      </c>
      <c r="J997" t="s">
        <v>1955</v>
      </c>
      <c r="K997" t="s">
        <v>6663</v>
      </c>
      <c r="L997" t="s">
        <v>6664</v>
      </c>
      <c r="M997" t="s">
        <v>6665</v>
      </c>
      <c r="N997" t="s">
        <v>6666</v>
      </c>
      <c r="O997" t="s">
        <v>1960</v>
      </c>
      <c r="P997" t="s">
        <v>6653</v>
      </c>
      <c r="Q997" t="s">
        <v>38</v>
      </c>
      <c r="R997" t="s">
        <v>6654</v>
      </c>
      <c r="S997" s="34">
        <v>40651</v>
      </c>
      <c r="T997" s="34">
        <v>43056</v>
      </c>
      <c r="U997" t="s">
        <v>1963</v>
      </c>
      <c r="V997" s="13">
        <v>730</v>
      </c>
      <c r="W997">
        <v>64</v>
      </c>
      <c r="X997">
        <v>0</v>
      </c>
      <c r="Y997" s="54">
        <v>0</v>
      </c>
      <c r="AM997" t="s">
        <v>1978</v>
      </c>
      <c r="AN997" t="s">
        <v>2007</v>
      </c>
      <c r="AO997" t="s">
        <v>1980</v>
      </c>
      <c r="AP997" t="s">
        <v>2053</v>
      </c>
      <c r="AQ997" t="s">
        <v>6656</v>
      </c>
    </row>
    <row r="998" spans="1:43" ht="23.9" customHeight="1">
      <c r="A998" t="b">
        <v>0</v>
      </c>
      <c r="B998" t="s">
        <v>6646</v>
      </c>
      <c r="C998" t="s">
        <v>1951</v>
      </c>
      <c r="D998" t="s">
        <v>6647</v>
      </c>
      <c r="E998" t="s">
        <v>748</v>
      </c>
      <c r="F998" t="s">
        <v>750</v>
      </c>
      <c r="G998" t="s">
        <v>749</v>
      </c>
      <c r="H998" t="s">
        <v>6667</v>
      </c>
      <c r="I998" t="s">
        <v>2569</v>
      </c>
      <c r="J998" t="s">
        <v>1955</v>
      </c>
      <c r="K998" t="s">
        <v>6663</v>
      </c>
      <c r="L998" t="s">
        <v>5363</v>
      </c>
      <c r="M998" t="s">
        <v>6665</v>
      </c>
      <c r="N998" t="s">
        <v>6666</v>
      </c>
      <c r="O998" t="s">
        <v>1960</v>
      </c>
      <c r="P998" t="s">
        <v>6653</v>
      </c>
      <c r="Q998" t="s">
        <v>38</v>
      </c>
      <c r="R998" t="s">
        <v>6654</v>
      </c>
      <c r="S998" s="34">
        <v>40651</v>
      </c>
      <c r="T998" s="34">
        <v>43056</v>
      </c>
      <c r="U998" t="s">
        <v>1963</v>
      </c>
      <c r="V998" s="13">
        <v>730</v>
      </c>
      <c r="W998">
        <v>64</v>
      </c>
      <c r="X998">
        <v>7</v>
      </c>
      <c r="Y998" s="54">
        <v>5</v>
      </c>
      <c r="AM998" t="s">
        <v>1978</v>
      </c>
      <c r="AN998" t="s">
        <v>2007</v>
      </c>
      <c r="AO998" t="s">
        <v>1980</v>
      </c>
      <c r="AP998" t="s">
        <v>2053</v>
      </c>
      <c r="AQ998" t="s">
        <v>6656</v>
      </c>
    </row>
    <row r="999" spans="1:43" ht="23.9" customHeight="1">
      <c r="A999" t="b">
        <v>0</v>
      </c>
      <c r="B999" t="s">
        <v>6646</v>
      </c>
      <c r="C999" t="s">
        <v>1951</v>
      </c>
      <c r="D999" t="s">
        <v>6647</v>
      </c>
      <c r="E999" t="s">
        <v>748</v>
      </c>
      <c r="F999" t="s">
        <v>750</v>
      </c>
      <c r="G999" t="s">
        <v>749</v>
      </c>
      <c r="H999" t="s">
        <v>6668</v>
      </c>
      <c r="I999" t="s">
        <v>2569</v>
      </c>
      <c r="J999" t="s">
        <v>1955</v>
      </c>
      <c r="K999" t="s">
        <v>6649</v>
      </c>
      <c r="L999" t="s">
        <v>6669</v>
      </c>
      <c r="M999" t="s">
        <v>6651</v>
      </c>
      <c r="N999" t="s">
        <v>6652</v>
      </c>
      <c r="O999" t="s">
        <v>1960</v>
      </c>
      <c r="P999" t="s">
        <v>6653</v>
      </c>
      <c r="Q999" t="s">
        <v>38</v>
      </c>
      <c r="R999" t="s">
        <v>6654</v>
      </c>
      <c r="S999" s="34">
        <v>40651</v>
      </c>
      <c r="T999" s="34">
        <v>43056</v>
      </c>
      <c r="U999" t="s">
        <v>1963</v>
      </c>
      <c r="V999" s="13">
        <v>730</v>
      </c>
      <c r="W999">
        <v>89</v>
      </c>
      <c r="X999">
        <v>16</v>
      </c>
      <c r="Y999" s="54">
        <v>15</v>
      </c>
      <c r="AM999" t="s">
        <v>1978</v>
      </c>
      <c r="AN999" t="s">
        <v>2007</v>
      </c>
      <c r="AO999" t="s">
        <v>1980</v>
      </c>
      <c r="AP999" t="s">
        <v>2053</v>
      </c>
      <c r="AQ999" t="s">
        <v>6656</v>
      </c>
    </row>
    <row r="1000" spans="1:43" ht="23.9" customHeight="1">
      <c r="A1000" t="b">
        <v>0</v>
      </c>
      <c r="B1000" t="s">
        <v>6646</v>
      </c>
      <c r="C1000" t="s">
        <v>1951</v>
      </c>
      <c r="D1000" t="s">
        <v>6647</v>
      </c>
      <c r="E1000" t="s">
        <v>748</v>
      </c>
      <c r="F1000" t="s">
        <v>750</v>
      </c>
      <c r="G1000" t="s">
        <v>749</v>
      </c>
      <c r="H1000" t="s">
        <v>6670</v>
      </c>
      <c r="I1000" t="s">
        <v>2569</v>
      </c>
      <c r="J1000" t="s">
        <v>1955</v>
      </c>
      <c r="K1000" t="s">
        <v>6658</v>
      </c>
      <c r="L1000" t="s">
        <v>6669</v>
      </c>
      <c r="M1000" t="s">
        <v>6659</v>
      </c>
      <c r="N1000" t="s">
        <v>6660</v>
      </c>
      <c r="O1000" t="s">
        <v>1960</v>
      </c>
      <c r="P1000" t="s">
        <v>6653</v>
      </c>
      <c r="Q1000" t="s">
        <v>38</v>
      </c>
      <c r="R1000" t="s">
        <v>6654</v>
      </c>
      <c r="S1000" s="34">
        <v>40651</v>
      </c>
      <c r="T1000" s="34">
        <v>43056</v>
      </c>
      <c r="U1000" t="s">
        <v>1963</v>
      </c>
      <c r="V1000" s="13">
        <v>730</v>
      </c>
      <c r="W1000">
        <v>85</v>
      </c>
      <c r="X1000">
        <v>14</v>
      </c>
      <c r="Y1000" s="54">
        <v>12</v>
      </c>
      <c r="AM1000" t="s">
        <v>1978</v>
      </c>
      <c r="AN1000" t="s">
        <v>2007</v>
      </c>
      <c r="AO1000" t="s">
        <v>1980</v>
      </c>
      <c r="AP1000" t="s">
        <v>2053</v>
      </c>
      <c r="AQ1000" t="s">
        <v>6656</v>
      </c>
    </row>
    <row r="1001" spans="1:43" ht="23.9" customHeight="1">
      <c r="A1001" t="b">
        <v>0</v>
      </c>
      <c r="B1001" t="s">
        <v>6671</v>
      </c>
      <c r="C1001" t="s">
        <v>1951</v>
      </c>
      <c r="D1001" t="s">
        <v>6672</v>
      </c>
      <c r="E1001" t="s">
        <v>658</v>
      </c>
      <c r="F1001" t="s">
        <v>660</v>
      </c>
      <c r="G1001" t="s">
        <v>659</v>
      </c>
      <c r="H1001" t="s">
        <v>6673</v>
      </c>
      <c r="I1001" t="s">
        <v>6674</v>
      </c>
      <c r="J1001" t="s">
        <v>1955</v>
      </c>
      <c r="K1001" t="s">
        <v>6675</v>
      </c>
      <c r="L1001" t="s">
        <v>2160</v>
      </c>
      <c r="M1001" t="s">
        <v>6676</v>
      </c>
      <c r="N1001" t="s">
        <v>6677</v>
      </c>
      <c r="O1001" t="s">
        <v>1960</v>
      </c>
      <c r="P1001" t="s">
        <v>6653</v>
      </c>
      <c r="Q1001" t="s">
        <v>4973</v>
      </c>
      <c r="R1001" t="s">
        <v>6678</v>
      </c>
      <c r="S1001" s="34">
        <v>40664</v>
      </c>
      <c r="T1001" s="34">
        <v>42339</v>
      </c>
      <c r="U1001" t="s">
        <v>1963</v>
      </c>
      <c r="V1001" s="13">
        <v>1460</v>
      </c>
      <c r="W1001">
        <v>21</v>
      </c>
      <c r="X1001">
        <v>0</v>
      </c>
      <c r="Y1001" s="54">
        <v>0</v>
      </c>
      <c r="AJ1001" t="s">
        <v>6679</v>
      </c>
      <c r="AM1001" t="s">
        <v>1978</v>
      </c>
      <c r="AN1001" t="s">
        <v>1979</v>
      </c>
      <c r="AO1001" t="s">
        <v>1980</v>
      </c>
      <c r="AP1001" t="s">
        <v>2053</v>
      </c>
      <c r="AQ1001" t="s">
        <v>6680</v>
      </c>
    </row>
    <row r="1002" spans="1:43" ht="23.9" customHeight="1">
      <c r="A1002" t="b">
        <v>0</v>
      </c>
      <c r="B1002" t="s">
        <v>6671</v>
      </c>
      <c r="C1002" t="s">
        <v>1951</v>
      </c>
      <c r="D1002" t="s">
        <v>6672</v>
      </c>
      <c r="E1002" t="s">
        <v>658</v>
      </c>
      <c r="F1002" t="s">
        <v>660</v>
      </c>
      <c r="G1002" t="s">
        <v>659</v>
      </c>
      <c r="H1002" t="s">
        <v>6681</v>
      </c>
      <c r="I1002" t="s">
        <v>6674</v>
      </c>
      <c r="J1002" t="s">
        <v>1955</v>
      </c>
      <c r="K1002" t="s">
        <v>6682</v>
      </c>
      <c r="L1002" t="s">
        <v>2160</v>
      </c>
      <c r="M1002" t="s">
        <v>6683</v>
      </c>
      <c r="N1002" t="s">
        <v>6684</v>
      </c>
      <c r="O1002" t="s">
        <v>1960</v>
      </c>
      <c r="P1002" t="s">
        <v>6653</v>
      </c>
      <c r="Q1002" t="s">
        <v>6685</v>
      </c>
      <c r="R1002" t="s">
        <v>6678</v>
      </c>
      <c r="S1002" s="34">
        <v>40664</v>
      </c>
      <c r="T1002" s="34">
        <v>42339</v>
      </c>
      <c r="U1002" t="s">
        <v>1963</v>
      </c>
      <c r="V1002" s="13">
        <v>1460</v>
      </c>
      <c r="W1002">
        <v>20</v>
      </c>
      <c r="X1002">
        <v>0</v>
      </c>
      <c r="Y1002" s="54">
        <v>0</v>
      </c>
      <c r="AJ1002" t="s">
        <v>6686</v>
      </c>
      <c r="AM1002" t="s">
        <v>1978</v>
      </c>
      <c r="AN1002" t="s">
        <v>1979</v>
      </c>
      <c r="AO1002" t="s">
        <v>1980</v>
      </c>
      <c r="AP1002" t="s">
        <v>2053</v>
      </c>
      <c r="AQ1002" t="s">
        <v>6680</v>
      </c>
    </row>
    <row r="1003" spans="1:43" ht="23.9" customHeight="1">
      <c r="A1003" t="b">
        <v>0</v>
      </c>
      <c r="B1003" t="s">
        <v>6687</v>
      </c>
      <c r="C1003" t="s">
        <v>1951</v>
      </c>
      <c r="D1003" t="s">
        <v>6688</v>
      </c>
      <c r="E1003" t="s">
        <v>303</v>
      </c>
      <c r="F1003" t="s">
        <v>305</v>
      </c>
      <c r="G1003" t="s">
        <v>304</v>
      </c>
      <c r="H1003" t="s">
        <v>6689</v>
      </c>
      <c r="I1003" t="s">
        <v>2310</v>
      </c>
      <c r="J1003" t="s">
        <v>1955</v>
      </c>
      <c r="K1003" t="s">
        <v>2311</v>
      </c>
      <c r="L1003" t="s">
        <v>2160</v>
      </c>
      <c r="M1003" t="s">
        <v>6690</v>
      </c>
      <c r="N1003" t="s">
        <v>6691</v>
      </c>
      <c r="O1003" t="s">
        <v>1974</v>
      </c>
      <c r="P1003" t="s">
        <v>4503</v>
      </c>
      <c r="Q1003" t="s">
        <v>38</v>
      </c>
      <c r="R1003" t="s">
        <v>6692</v>
      </c>
      <c r="S1003" s="34">
        <v>40483</v>
      </c>
      <c r="T1003" s="34">
        <v>41944</v>
      </c>
      <c r="U1003" t="s">
        <v>1977</v>
      </c>
      <c r="V1003" s="13">
        <v>1460</v>
      </c>
      <c r="W1003">
        <v>15</v>
      </c>
      <c r="X1003">
        <v>0</v>
      </c>
      <c r="Y1003" s="54">
        <v>0</v>
      </c>
      <c r="Z1003" t="s">
        <v>6693</v>
      </c>
      <c r="AJ1003" t="s">
        <v>6694</v>
      </c>
      <c r="AM1003" t="s">
        <v>1978</v>
      </c>
      <c r="AO1003" t="s">
        <v>1980</v>
      </c>
      <c r="AQ1003" t="s">
        <v>6695</v>
      </c>
    </row>
    <row r="1004" spans="1:43" ht="23.9" customHeight="1">
      <c r="A1004" t="b">
        <v>0</v>
      </c>
      <c r="B1004" t="s">
        <v>6696</v>
      </c>
      <c r="C1004" t="s">
        <v>1951</v>
      </c>
      <c r="D1004" t="s">
        <v>6697</v>
      </c>
      <c r="E1004" t="s">
        <v>303</v>
      </c>
      <c r="F1004" t="s">
        <v>305</v>
      </c>
      <c r="G1004" t="s">
        <v>304</v>
      </c>
      <c r="H1004" t="s">
        <v>6698</v>
      </c>
      <c r="I1004" t="s">
        <v>2310</v>
      </c>
      <c r="J1004" t="s">
        <v>1955</v>
      </c>
      <c r="K1004" t="s">
        <v>2311</v>
      </c>
      <c r="L1004" t="s">
        <v>2160</v>
      </c>
      <c r="M1004" t="s">
        <v>6699</v>
      </c>
      <c r="N1004" t="s">
        <v>6700</v>
      </c>
      <c r="O1004" t="s">
        <v>1974</v>
      </c>
      <c r="P1004" t="s">
        <v>6701</v>
      </c>
      <c r="Q1004" t="s">
        <v>38</v>
      </c>
      <c r="R1004" t="s">
        <v>6702</v>
      </c>
      <c r="S1004" s="34">
        <v>40603</v>
      </c>
      <c r="T1004" s="34">
        <v>41821</v>
      </c>
      <c r="U1004" t="s">
        <v>1977</v>
      </c>
      <c r="V1004" s="13">
        <v>1080</v>
      </c>
      <c r="W1004">
        <v>9</v>
      </c>
      <c r="X1004">
        <v>0</v>
      </c>
      <c r="Y1004" s="54">
        <v>0</v>
      </c>
      <c r="Z1004" t="s">
        <v>6703</v>
      </c>
      <c r="AM1004" t="s">
        <v>1978</v>
      </c>
      <c r="AN1004" t="s">
        <v>1979</v>
      </c>
      <c r="AO1004" t="s">
        <v>1980</v>
      </c>
      <c r="AQ1004" t="s">
        <v>6704</v>
      </c>
    </row>
    <row r="1005" spans="1:43" ht="23.9" customHeight="1">
      <c r="A1005" t="b">
        <v>1</v>
      </c>
      <c r="B1005" t="s">
        <v>6705</v>
      </c>
      <c r="C1005" t="s">
        <v>1951</v>
      </c>
      <c r="D1005" t="s">
        <v>6706</v>
      </c>
      <c r="E1005" t="s">
        <v>1174</v>
      </c>
      <c r="F1005" t="s">
        <v>1176</v>
      </c>
      <c r="G1005" t="s">
        <v>1175</v>
      </c>
      <c r="H1005" t="s">
        <v>6707</v>
      </c>
      <c r="I1005" t="s">
        <v>2902</v>
      </c>
      <c r="J1005" t="s">
        <v>1955</v>
      </c>
      <c r="K1005" t="s">
        <v>6708</v>
      </c>
      <c r="L1005" t="s">
        <v>2160</v>
      </c>
      <c r="M1005" t="s">
        <v>6709</v>
      </c>
      <c r="N1005" t="s">
        <v>6710</v>
      </c>
      <c r="O1005" t="s">
        <v>1960</v>
      </c>
      <c r="P1005" t="s">
        <v>6711</v>
      </c>
      <c r="Q1005" t="s">
        <v>38</v>
      </c>
      <c r="R1005" t="s">
        <v>6712</v>
      </c>
      <c r="S1005" s="34">
        <v>40715</v>
      </c>
      <c r="T1005" s="34">
        <v>43516</v>
      </c>
      <c r="U1005" t="s">
        <v>1963</v>
      </c>
      <c r="V1005" s="13">
        <v>1460</v>
      </c>
      <c r="W1005">
        <v>4</v>
      </c>
      <c r="X1005">
        <v>4</v>
      </c>
      <c r="Y1005" s="54">
        <v>100</v>
      </c>
      <c r="Z1005" t="s">
        <v>6713</v>
      </c>
      <c r="AJ1005" t="s">
        <v>6714</v>
      </c>
      <c r="AM1005" t="s">
        <v>1978</v>
      </c>
      <c r="AN1005" t="s">
        <v>1979</v>
      </c>
      <c r="AO1005" t="s">
        <v>1980</v>
      </c>
      <c r="AP1005" t="s">
        <v>2042</v>
      </c>
      <c r="AQ1005" t="s">
        <v>6715</v>
      </c>
    </row>
    <row r="1006" spans="1:43" ht="23.9" customHeight="1">
      <c r="A1006" t="b">
        <v>1</v>
      </c>
      <c r="B1006" t="s">
        <v>6705</v>
      </c>
      <c r="C1006" t="s">
        <v>1951</v>
      </c>
      <c r="D1006" t="s">
        <v>6706</v>
      </c>
      <c r="E1006" t="s">
        <v>1174</v>
      </c>
      <c r="F1006" t="s">
        <v>1176</v>
      </c>
      <c r="G1006" t="s">
        <v>1175</v>
      </c>
      <c r="H1006" t="s">
        <v>6716</v>
      </c>
      <c r="I1006" t="s">
        <v>2902</v>
      </c>
      <c r="J1006" t="s">
        <v>1955</v>
      </c>
      <c r="K1006" t="s">
        <v>6717</v>
      </c>
      <c r="L1006" t="s">
        <v>2160</v>
      </c>
      <c r="M1006" t="s">
        <v>6718</v>
      </c>
      <c r="N1006" t="s">
        <v>6719</v>
      </c>
      <c r="O1006" t="s">
        <v>1960</v>
      </c>
      <c r="P1006" t="s">
        <v>6711</v>
      </c>
      <c r="Q1006" t="s">
        <v>38</v>
      </c>
      <c r="R1006" t="s">
        <v>6712</v>
      </c>
      <c r="S1006" s="34">
        <v>40715</v>
      </c>
      <c r="T1006" s="34">
        <v>43516</v>
      </c>
      <c r="U1006" t="s">
        <v>1963</v>
      </c>
      <c r="V1006" s="13">
        <v>1460</v>
      </c>
      <c r="W1006">
        <v>3</v>
      </c>
      <c r="X1006">
        <v>2</v>
      </c>
      <c r="Y1006" s="54">
        <v>66.7</v>
      </c>
      <c r="Z1006" t="s">
        <v>6713</v>
      </c>
      <c r="AJ1006" t="s">
        <v>6714</v>
      </c>
      <c r="AM1006" t="s">
        <v>1978</v>
      </c>
      <c r="AN1006" t="s">
        <v>1979</v>
      </c>
      <c r="AO1006" t="s">
        <v>1980</v>
      </c>
      <c r="AP1006" t="s">
        <v>2042</v>
      </c>
      <c r="AQ1006" t="s">
        <v>6715</v>
      </c>
    </row>
    <row r="1007" spans="1:43" ht="23.9" customHeight="1">
      <c r="A1007" t="b">
        <v>1</v>
      </c>
      <c r="B1007" t="s">
        <v>6705</v>
      </c>
      <c r="C1007" t="s">
        <v>1951</v>
      </c>
      <c r="D1007" t="s">
        <v>6706</v>
      </c>
      <c r="E1007" t="s">
        <v>1174</v>
      </c>
      <c r="F1007" t="s">
        <v>1176</v>
      </c>
      <c r="G1007" t="s">
        <v>1175</v>
      </c>
      <c r="H1007" t="s">
        <v>6720</v>
      </c>
      <c r="I1007" t="s">
        <v>2902</v>
      </c>
      <c r="J1007" t="s">
        <v>1955</v>
      </c>
      <c r="K1007" t="s">
        <v>6721</v>
      </c>
      <c r="L1007" t="s">
        <v>2160</v>
      </c>
      <c r="M1007" t="s">
        <v>6722</v>
      </c>
      <c r="N1007" t="s">
        <v>6723</v>
      </c>
      <c r="O1007" t="s">
        <v>1960</v>
      </c>
      <c r="P1007" t="s">
        <v>6711</v>
      </c>
      <c r="Q1007" t="s">
        <v>38</v>
      </c>
      <c r="R1007" t="s">
        <v>6712</v>
      </c>
      <c r="S1007" s="34">
        <v>40715</v>
      </c>
      <c r="T1007" s="34">
        <v>43516</v>
      </c>
      <c r="U1007" t="s">
        <v>1963</v>
      </c>
      <c r="V1007" s="13">
        <v>1460</v>
      </c>
      <c r="W1007">
        <v>6</v>
      </c>
      <c r="X1007">
        <v>5</v>
      </c>
      <c r="Y1007" s="54">
        <v>83.3</v>
      </c>
      <c r="Z1007" t="s">
        <v>6713</v>
      </c>
      <c r="AJ1007" t="s">
        <v>6714</v>
      </c>
      <c r="AM1007" t="s">
        <v>1978</v>
      </c>
      <c r="AN1007" t="s">
        <v>1979</v>
      </c>
      <c r="AO1007" t="s">
        <v>1980</v>
      </c>
      <c r="AP1007" t="s">
        <v>2042</v>
      </c>
      <c r="AQ1007" t="s">
        <v>6715</v>
      </c>
    </row>
    <row r="1008" spans="1:43" ht="23.9" customHeight="1">
      <c r="A1008" t="b">
        <v>1</v>
      </c>
      <c r="B1008" t="s">
        <v>6705</v>
      </c>
      <c r="C1008" t="s">
        <v>1951</v>
      </c>
      <c r="D1008" t="s">
        <v>6706</v>
      </c>
      <c r="E1008" t="s">
        <v>1174</v>
      </c>
      <c r="F1008" t="s">
        <v>1176</v>
      </c>
      <c r="G1008" t="s">
        <v>1175</v>
      </c>
      <c r="H1008" t="s">
        <v>6724</v>
      </c>
      <c r="I1008" t="s">
        <v>2902</v>
      </c>
      <c r="J1008" t="s">
        <v>1955</v>
      </c>
      <c r="K1008" t="s">
        <v>6725</v>
      </c>
      <c r="L1008" t="s">
        <v>2160</v>
      </c>
      <c r="M1008" t="s">
        <v>6726</v>
      </c>
      <c r="N1008" t="s">
        <v>6727</v>
      </c>
      <c r="O1008" t="s">
        <v>1960</v>
      </c>
      <c r="P1008" t="s">
        <v>6711</v>
      </c>
      <c r="Q1008" t="s">
        <v>38</v>
      </c>
      <c r="R1008" t="s">
        <v>6712</v>
      </c>
      <c r="S1008" s="34">
        <v>40715</v>
      </c>
      <c r="T1008" s="34">
        <v>43516</v>
      </c>
      <c r="U1008" t="s">
        <v>1963</v>
      </c>
      <c r="V1008" s="13">
        <v>1460</v>
      </c>
      <c r="W1008">
        <v>4</v>
      </c>
      <c r="X1008">
        <v>0</v>
      </c>
      <c r="Y1008" s="54">
        <v>0</v>
      </c>
      <c r="Z1008" t="s">
        <v>6713</v>
      </c>
      <c r="AJ1008" t="s">
        <v>6714</v>
      </c>
      <c r="AM1008" t="s">
        <v>1978</v>
      </c>
      <c r="AN1008" t="s">
        <v>1979</v>
      </c>
      <c r="AO1008" t="s">
        <v>1980</v>
      </c>
      <c r="AP1008" t="s">
        <v>2042</v>
      </c>
      <c r="AQ1008" t="s">
        <v>6715</v>
      </c>
    </row>
    <row r="1009" spans="1:43" ht="23.9" customHeight="1">
      <c r="A1009" t="b">
        <v>1</v>
      </c>
      <c r="B1009" t="s">
        <v>6705</v>
      </c>
      <c r="C1009" t="s">
        <v>1951</v>
      </c>
      <c r="D1009" t="s">
        <v>6706</v>
      </c>
      <c r="E1009" t="s">
        <v>1174</v>
      </c>
      <c r="F1009" t="s">
        <v>1176</v>
      </c>
      <c r="G1009" t="s">
        <v>1175</v>
      </c>
      <c r="H1009" t="s">
        <v>6728</v>
      </c>
      <c r="I1009" t="s">
        <v>2902</v>
      </c>
      <c r="J1009" t="s">
        <v>1955</v>
      </c>
      <c r="K1009" t="s">
        <v>6729</v>
      </c>
      <c r="L1009" t="s">
        <v>2160</v>
      </c>
      <c r="M1009" t="s">
        <v>6730</v>
      </c>
      <c r="N1009" t="s">
        <v>6731</v>
      </c>
      <c r="O1009" t="s">
        <v>1960</v>
      </c>
      <c r="P1009" t="s">
        <v>6711</v>
      </c>
      <c r="Q1009" t="s">
        <v>38</v>
      </c>
      <c r="R1009" t="s">
        <v>6712</v>
      </c>
      <c r="S1009" s="34">
        <v>40715</v>
      </c>
      <c r="T1009" s="34">
        <v>43516</v>
      </c>
      <c r="U1009" t="s">
        <v>1963</v>
      </c>
      <c r="V1009" s="13">
        <v>1460</v>
      </c>
      <c r="W1009">
        <v>3</v>
      </c>
      <c r="X1009">
        <v>0</v>
      </c>
      <c r="Y1009" s="54">
        <v>0</v>
      </c>
      <c r="Z1009" t="s">
        <v>6713</v>
      </c>
      <c r="AJ1009" t="s">
        <v>6714</v>
      </c>
      <c r="AM1009" t="s">
        <v>1978</v>
      </c>
      <c r="AN1009" t="s">
        <v>1979</v>
      </c>
      <c r="AO1009" t="s">
        <v>1980</v>
      </c>
      <c r="AP1009" t="s">
        <v>2042</v>
      </c>
      <c r="AQ1009" t="s">
        <v>6715</v>
      </c>
    </row>
    <row r="1010" spans="1:43" ht="23.9" customHeight="1">
      <c r="A1010" t="b">
        <v>1</v>
      </c>
      <c r="B1010" t="s">
        <v>6705</v>
      </c>
      <c r="C1010" t="s">
        <v>1951</v>
      </c>
      <c r="D1010" t="s">
        <v>6706</v>
      </c>
      <c r="E1010" t="s">
        <v>1174</v>
      </c>
      <c r="F1010" t="s">
        <v>1176</v>
      </c>
      <c r="G1010" t="s">
        <v>1175</v>
      </c>
      <c r="H1010" t="s">
        <v>6732</v>
      </c>
      <c r="I1010" t="s">
        <v>2902</v>
      </c>
      <c r="J1010" t="s">
        <v>1955</v>
      </c>
      <c r="K1010" t="s">
        <v>6733</v>
      </c>
      <c r="L1010" t="s">
        <v>2160</v>
      </c>
      <c r="M1010" t="s">
        <v>6734</v>
      </c>
      <c r="N1010" t="s">
        <v>6735</v>
      </c>
      <c r="O1010" t="s">
        <v>1960</v>
      </c>
      <c r="P1010" t="s">
        <v>6711</v>
      </c>
      <c r="Q1010" t="s">
        <v>38</v>
      </c>
      <c r="R1010" t="s">
        <v>6712</v>
      </c>
      <c r="S1010" s="34">
        <v>40715</v>
      </c>
      <c r="T1010" s="34">
        <v>43516</v>
      </c>
      <c r="U1010" t="s">
        <v>1963</v>
      </c>
      <c r="V1010" s="13">
        <v>1460</v>
      </c>
      <c r="W1010">
        <v>42</v>
      </c>
      <c r="X1010">
        <v>20</v>
      </c>
      <c r="Y1010" s="54">
        <v>47.6</v>
      </c>
      <c r="Z1010" t="s">
        <v>6713</v>
      </c>
      <c r="AJ1010" t="s">
        <v>6714</v>
      </c>
      <c r="AM1010" t="s">
        <v>1978</v>
      </c>
      <c r="AN1010" t="s">
        <v>1979</v>
      </c>
      <c r="AO1010" t="s">
        <v>1980</v>
      </c>
      <c r="AP1010" t="s">
        <v>2042</v>
      </c>
      <c r="AQ1010" t="s">
        <v>6715</v>
      </c>
    </row>
    <row r="1011" spans="1:43" ht="23.9" customHeight="1">
      <c r="A1011" t="b">
        <v>1</v>
      </c>
      <c r="B1011" t="s">
        <v>6705</v>
      </c>
      <c r="C1011" t="s">
        <v>1951</v>
      </c>
      <c r="D1011" t="s">
        <v>6706</v>
      </c>
      <c r="E1011" t="s">
        <v>1174</v>
      </c>
      <c r="F1011" t="s">
        <v>1176</v>
      </c>
      <c r="G1011" t="s">
        <v>1175</v>
      </c>
      <c r="H1011" t="s">
        <v>6736</v>
      </c>
      <c r="I1011" t="s">
        <v>2902</v>
      </c>
      <c r="J1011" t="s">
        <v>1955</v>
      </c>
      <c r="K1011" t="s">
        <v>6737</v>
      </c>
      <c r="L1011" t="s">
        <v>2160</v>
      </c>
      <c r="M1011" t="s">
        <v>6738</v>
      </c>
      <c r="N1011" t="s">
        <v>6739</v>
      </c>
      <c r="O1011" t="s">
        <v>1960</v>
      </c>
      <c r="P1011" t="s">
        <v>6711</v>
      </c>
      <c r="Q1011" t="s">
        <v>38</v>
      </c>
      <c r="R1011" t="s">
        <v>6712</v>
      </c>
      <c r="S1011" s="34">
        <v>40715</v>
      </c>
      <c r="T1011" s="34">
        <v>43516</v>
      </c>
      <c r="U1011" t="s">
        <v>1963</v>
      </c>
      <c r="V1011" s="13">
        <v>1460</v>
      </c>
      <c r="W1011">
        <v>3</v>
      </c>
      <c r="X1011">
        <v>1</v>
      </c>
      <c r="Y1011" s="54">
        <v>33.299999999999997</v>
      </c>
      <c r="Z1011" t="s">
        <v>6713</v>
      </c>
      <c r="AJ1011" t="s">
        <v>6714</v>
      </c>
      <c r="AM1011" t="s">
        <v>1978</v>
      </c>
      <c r="AN1011" t="s">
        <v>1979</v>
      </c>
      <c r="AO1011" t="s">
        <v>1980</v>
      </c>
      <c r="AP1011" t="s">
        <v>2042</v>
      </c>
      <c r="AQ1011" t="s">
        <v>6715</v>
      </c>
    </row>
    <row r="1012" spans="1:43" ht="23.9" customHeight="1">
      <c r="A1012" t="b">
        <v>1</v>
      </c>
      <c r="B1012" t="s">
        <v>6705</v>
      </c>
      <c r="C1012" t="s">
        <v>1951</v>
      </c>
      <c r="D1012" t="s">
        <v>6706</v>
      </c>
      <c r="E1012" t="s">
        <v>1174</v>
      </c>
      <c r="F1012" t="s">
        <v>1176</v>
      </c>
      <c r="G1012" t="s">
        <v>1175</v>
      </c>
      <c r="H1012" t="s">
        <v>6740</v>
      </c>
      <c r="I1012" t="s">
        <v>2902</v>
      </c>
      <c r="J1012" t="s">
        <v>1955</v>
      </c>
      <c r="K1012" t="s">
        <v>6741</v>
      </c>
      <c r="L1012" t="s">
        <v>2160</v>
      </c>
      <c r="M1012" t="s">
        <v>6742</v>
      </c>
      <c r="N1012" t="s">
        <v>6743</v>
      </c>
      <c r="O1012" t="s">
        <v>1960</v>
      </c>
      <c r="P1012" t="s">
        <v>6711</v>
      </c>
      <c r="Q1012" t="s">
        <v>38</v>
      </c>
      <c r="R1012" t="s">
        <v>6712</v>
      </c>
      <c r="S1012" s="34">
        <v>40715</v>
      </c>
      <c r="T1012" s="34">
        <v>43516</v>
      </c>
      <c r="U1012" t="s">
        <v>1963</v>
      </c>
      <c r="V1012" s="13">
        <v>1460</v>
      </c>
      <c r="W1012">
        <v>4</v>
      </c>
      <c r="X1012">
        <v>3</v>
      </c>
      <c r="Y1012" s="54">
        <v>75</v>
      </c>
      <c r="Z1012" t="s">
        <v>6713</v>
      </c>
      <c r="AJ1012" t="s">
        <v>6714</v>
      </c>
      <c r="AM1012" t="s">
        <v>1978</v>
      </c>
      <c r="AN1012" t="s">
        <v>1979</v>
      </c>
      <c r="AO1012" t="s">
        <v>1980</v>
      </c>
      <c r="AP1012" t="s">
        <v>2042</v>
      </c>
      <c r="AQ1012" t="s">
        <v>6715</v>
      </c>
    </row>
    <row r="1013" spans="1:43" ht="23.9" customHeight="1">
      <c r="A1013" t="b">
        <v>1</v>
      </c>
      <c r="B1013" t="s">
        <v>6705</v>
      </c>
      <c r="C1013" t="s">
        <v>1951</v>
      </c>
      <c r="D1013" t="s">
        <v>6706</v>
      </c>
      <c r="E1013" t="s">
        <v>1174</v>
      </c>
      <c r="F1013" t="s">
        <v>1176</v>
      </c>
      <c r="G1013" t="s">
        <v>1175</v>
      </c>
      <c r="H1013" t="s">
        <v>6744</v>
      </c>
      <c r="I1013" t="s">
        <v>2902</v>
      </c>
      <c r="J1013" t="s">
        <v>1955</v>
      </c>
      <c r="K1013" t="s">
        <v>6745</v>
      </c>
      <c r="L1013" t="s">
        <v>2160</v>
      </c>
      <c r="M1013" t="s">
        <v>6746</v>
      </c>
      <c r="N1013" t="s">
        <v>6747</v>
      </c>
      <c r="O1013" t="s">
        <v>1960</v>
      </c>
      <c r="P1013" t="s">
        <v>6711</v>
      </c>
      <c r="Q1013" t="s">
        <v>38</v>
      </c>
      <c r="R1013" t="s">
        <v>6712</v>
      </c>
      <c r="S1013" s="34">
        <v>40715</v>
      </c>
      <c r="T1013" s="34">
        <v>43516</v>
      </c>
      <c r="U1013" t="s">
        <v>1963</v>
      </c>
      <c r="V1013" s="13">
        <v>1460</v>
      </c>
      <c r="W1013">
        <v>31</v>
      </c>
      <c r="X1013">
        <v>14</v>
      </c>
      <c r="Y1013" s="54">
        <v>45.2</v>
      </c>
      <c r="Z1013" t="s">
        <v>6713</v>
      </c>
      <c r="AJ1013" t="s">
        <v>6714</v>
      </c>
      <c r="AM1013" t="s">
        <v>1978</v>
      </c>
      <c r="AN1013" t="s">
        <v>1979</v>
      </c>
      <c r="AO1013" t="s">
        <v>1980</v>
      </c>
      <c r="AP1013" t="s">
        <v>2042</v>
      </c>
      <c r="AQ1013" t="s">
        <v>6715</v>
      </c>
    </row>
    <row r="1014" spans="1:43" ht="23.9" customHeight="1">
      <c r="A1014" t="b">
        <v>1</v>
      </c>
      <c r="B1014" t="s">
        <v>6705</v>
      </c>
      <c r="C1014" t="s">
        <v>1951</v>
      </c>
      <c r="D1014" t="s">
        <v>6706</v>
      </c>
      <c r="E1014" t="s">
        <v>1174</v>
      </c>
      <c r="F1014" t="s">
        <v>1176</v>
      </c>
      <c r="G1014" t="s">
        <v>1175</v>
      </c>
      <c r="H1014" t="s">
        <v>6748</v>
      </c>
      <c r="I1014" t="s">
        <v>2902</v>
      </c>
      <c r="J1014" t="s">
        <v>1955</v>
      </c>
      <c r="K1014" t="s">
        <v>6749</v>
      </c>
      <c r="L1014" t="s">
        <v>2160</v>
      </c>
      <c r="M1014" t="s">
        <v>6750</v>
      </c>
      <c r="N1014" t="s">
        <v>6751</v>
      </c>
      <c r="O1014" t="s">
        <v>1960</v>
      </c>
      <c r="P1014" t="s">
        <v>6711</v>
      </c>
      <c r="Q1014" t="s">
        <v>38</v>
      </c>
      <c r="R1014" t="s">
        <v>6712</v>
      </c>
      <c r="S1014" s="34">
        <v>40715</v>
      </c>
      <c r="T1014" s="34">
        <v>43516</v>
      </c>
      <c r="U1014" t="s">
        <v>1963</v>
      </c>
      <c r="V1014" s="13">
        <v>1460</v>
      </c>
      <c r="W1014">
        <v>5</v>
      </c>
      <c r="X1014">
        <v>1</v>
      </c>
      <c r="Y1014" s="54">
        <v>20</v>
      </c>
      <c r="Z1014" t="s">
        <v>6713</v>
      </c>
      <c r="AJ1014" t="s">
        <v>6714</v>
      </c>
      <c r="AM1014" t="s">
        <v>1978</v>
      </c>
      <c r="AN1014" t="s">
        <v>1979</v>
      </c>
      <c r="AO1014" t="s">
        <v>1980</v>
      </c>
      <c r="AP1014" t="s">
        <v>2042</v>
      </c>
      <c r="AQ1014" t="s">
        <v>6715</v>
      </c>
    </row>
    <row r="1015" spans="1:43" ht="23.9" customHeight="1">
      <c r="A1015" t="b">
        <v>1</v>
      </c>
      <c r="B1015" t="s">
        <v>6705</v>
      </c>
      <c r="C1015" t="s">
        <v>1951</v>
      </c>
      <c r="D1015" t="s">
        <v>6706</v>
      </c>
      <c r="E1015" t="s">
        <v>1174</v>
      </c>
      <c r="F1015" t="s">
        <v>1176</v>
      </c>
      <c r="G1015" t="s">
        <v>1175</v>
      </c>
      <c r="H1015" t="s">
        <v>6752</v>
      </c>
      <c r="I1015" t="s">
        <v>2902</v>
      </c>
      <c r="J1015" t="s">
        <v>1955</v>
      </c>
      <c r="K1015" t="s">
        <v>6753</v>
      </c>
      <c r="L1015" t="s">
        <v>2160</v>
      </c>
      <c r="M1015" t="s">
        <v>6754</v>
      </c>
      <c r="N1015" t="s">
        <v>6755</v>
      </c>
      <c r="O1015" t="s">
        <v>1960</v>
      </c>
      <c r="P1015" t="s">
        <v>6711</v>
      </c>
      <c r="Q1015" t="s">
        <v>38</v>
      </c>
      <c r="R1015" t="s">
        <v>6712</v>
      </c>
      <c r="S1015" s="34">
        <v>40715</v>
      </c>
      <c r="T1015" s="34">
        <v>43516</v>
      </c>
      <c r="U1015" t="s">
        <v>1963</v>
      </c>
      <c r="V1015" s="13">
        <v>1460</v>
      </c>
      <c r="W1015">
        <v>6</v>
      </c>
      <c r="X1015">
        <v>3</v>
      </c>
      <c r="Y1015" s="54">
        <v>50</v>
      </c>
      <c r="Z1015" t="s">
        <v>6713</v>
      </c>
      <c r="AJ1015" t="s">
        <v>6714</v>
      </c>
      <c r="AM1015" t="s">
        <v>1978</v>
      </c>
      <c r="AN1015" t="s">
        <v>1979</v>
      </c>
      <c r="AO1015" t="s">
        <v>1980</v>
      </c>
      <c r="AP1015" t="s">
        <v>2042</v>
      </c>
      <c r="AQ1015" t="s">
        <v>6715</v>
      </c>
    </row>
    <row r="1016" spans="1:43" ht="23.9" customHeight="1">
      <c r="A1016" t="b">
        <v>1</v>
      </c>
      <c r="B1016" t="s">
        <v>6705</v>
      </c>
      <c r="C1016" t="s">
        <v>1951</v>
      </c>
      <c r="D1016" t="s">
        <v>6706</v>
      </c>
      <c r="E1016" t="s">
        <v>1174</v>
      </c>
      <c r="F1016" t="s">
        <v>1176</v>
      </c>
      <c r="G1016" t="s">
        <v>1175</v>
      </c>
      <c r="H1016" t="s">
        <v>6756</v>
      </c>
      <c r="I1016" t="s">
        <v>2902</v>
      </c>
      <c r="J1016" t="s">
        <v>1955</v>
      </c>
      <c r="K1016" t="s">
        <v>6757</v>
      </c>
      <c r="L1016" t="s">
        <v>2160</v>
      </c>
      <c r="M1016" t="s">
        <v>6758</v>
      </c>
      <c r="N1016" t="s">
        <v>6759</v>
      </c>
      <c r="O1016" t="s">
        <v>1960</v>
      </c>
      <c r="P1016" t="s">
        <v>6711</v>
      </c>
      <c r="Q1016" t="s">
        <v>38</v>
      </c>
      <c r="R1016" t="s">
        <v>6712</v>
      </c>
      <c r="S1016" s="34">
        <v>40715</v>
      </c>
      <c r="T1016" s="34">
        <v>43516</v>
      </c>
      <c r="U1016" t="s">
        <v>1963</v>
      </c>
      <c r="V1016" s="13">
        <v>1460</v>
      </c>
      <c r="W1016">
        <v>11</v>
      </c>
      <c r="X1016">
        <v>2</v>
      </c>
      <c r="Y1016" s="54">
        <v>18.2</v>
      </c>
      <c r="Z1016" t="s">
        <v>6713</v>
      </c>
      <c r="AJ1016" t="s">
        <v>6714</v>
      </c>
      <c r="AM1016" t="s">
        <v>1978</v>
      </c>
      <c r="AN1016" t="s">
        <v>1979</v>
      </c>
      <c r="AO1016" t="s">
        <v>1980</v>
      </c>
      <c r="AP1016" t="s">
        <v>2042</v>
      </c>
      <c r="AQ1016" t="s">
        <v>6715</v>
      </c>
    </row>
    <row r="1017" spans="1:43" ht="23.9" customHeight="1">
      <c r="A1017" t="b">
        <v>0</v>
      </c>
      <c r="B1017" t="s">
        <v>6760</v>
      </c>
      <c r="C1017" t="s">
        <v>1951</v>
      </c>
      <c r="D1017" t="s">
        <v>6761</v>
      </c>
      <c r="E1017" t="s">
        <v>669</v>
      </c>
      <c r="F1017" t="s">
        <v>671</v>
      </c>
      <c r="G1017" t="s">
        <v>670</v>
      </c>
      <c r="H1017" t="s">
        <v>6762</v>
      </c>
      <c r="I1017" t="s">
        <v>2200</v>
      </c>
      <c r="J1017" t="s">
        <v>1955</v>
      </c>
      <c r="K1017" t="s">
        <v>6763</v>
      </c>
      <c r="L1017" t="s">
        <v>6764</v>
      </c>
      <c r="M1017" t="s">
        <v>6765</v>
      </c>
      <c r="N1017" t="s">
        <v>6766</v>
      </c>
      <c r="O1017" t="s">
        <v>1960</v>
      </c>
      <c r="P1017" t="s">
        <v>6767</v>
      </c>
      <c r="Q1017" t="s">
        <v>38</v>
      </c>
      <c r="R1017" t="s">
        <v>6768</v>
      </c>
      <c r="S1017" s="34">
        <v>40647</v>
      </c>
      <c r="T1017" s="34">
        <v>42849</v>
      </c>
      <c r="U1017" t="s">
        <v>1963</v>
      </c>
      <c r="V1017" s="13">
        <v>1800</v>
      </c>
      <c r="W1017">
        <v>69</v>
      </c>
      <c r="X1017">
        <v>0</v>
      </c>
      <c r="Y1017" s="54">
        <v>0</v>
      </c>
      <c r="Z1017" t="s">
        <v>6769</v>
      </c>
      <c r="AM1017" t="s">
        <v>1978</v>
      </c>
      <c r="AN1017" t="s">
        <v>2007</v>
      </c>
      <c r="AO1017" t="s">
        <v>1980</v>
      </c>
      <c r="AP1017" t="s">
        <v>2042</v>
      </c>
      <c r="AQ1017" t="s">
        <v>6770</v>
      </c>
    </row>
    <row r="1018" spans="1:43" ht="23.9" customHeight="1">
      <c r="A1018" t="b">
        <v>0</v>
      </c>
      <c r="B1018" t="s">
        <v>6760</v>
      </c>
      <c r="C1018" t="s">
        <v>1951</v>
      </c>
      <c r="D1018" t="s">
        <v>6761</v>
      </c>
      <c r="E1018" t="s">
        <v>669</v>
      </c>
      <c r="F1018" t="s">
        <v>671</v>
      </c>
      <c r="G1018" t="s">
        <v>670</v>
      </c>
      <c r="H1018" t="s">
        <v>6771</v>
      </c>
      <c r="I1018" t="s">
        <v>2200</v>
      </c>
      <c r="J1018" t="s">
        <v>1955</v>
      </c>
      <c r="K1018" t="s">
        <v>6772</v>
      </c>
      <c r="L1018" t="s">
        <v>6773</v>
      </c>
      <c r="M1018" t="s">
        <v>6774</v>
      </c>
      <c r="N1018" t="s">
        <v>6775</v>
      </c>
      <c r="O1018" t="s">
        <v>1960</v>
      </c>
      <c r="P1018" t="s">
        <v>6767</v>
      </c>
      <c r="Q1018" t="s">
        <v>38</v>
      </c>
      <c r="R1018" t="s">
        <v>6768</v>
      </c>
      <c r="S1018" s="34">
        <v>40647</v>
      </c>
      <c r="T1018" s="34">
        <v>42849</v>
      </c>
      <c r="U1018" t="s">
        <v>1963</v>
      </c>
      <c r="V1018" s="13">
        <v>1800</v>
      </c>
      <c r="W1018">
        <v>24</v>
      </c>
      <c r="X1018">
        <v>0</v>
      </c>
      <c r="Y1018" s="54">
        <v>0</v>
      </c>
      <c r="Z1018" t="s">
        <v>6769</v>
      </c>
      <c r="AM1018" t="s">
        <v>1978</v>
      </c>
      <c r="AN1018" t="s">
        <v>2007</v>
      </c>
      <c r="AO1018" t="s">
        <v>1980</v>
      </c>
      <c r="AP1018" t="s">
        <v>2042</v>
      </c>
      <c r="AQ1018" t="s">
        <v>6770</v>
      </c>
    </row>
    <row r="1019" spans="1:43" ht="23.9" customHeight="1">
      <c r="A1019" t="b">
        <v>0</v>
      </c>
      <c r="B1019" t="s">
        <v>6760</v>
      </c>
      <c r="C1019" t="s">
        <v>1951</v>
      </c>
      <c r="D1019" t="s">
        <v>6761</v>
      </c>
      <c r="E1019" t="s">
        <v>669</v>
      </c>
      <c r="F1019" t="s">
        <v>671</v>
      </c>
      <c r="G1019" t="s">
        <v>670</v>
      </c>
      <c r="H1019" t="s">
        <v>6776</v>
      </c>
      <c r="I1019" t="s">
        <v>2200</v>
      </c>
      <c r="J1019" t="s">
        <v>1955</v>
      </c>
      <c r="K1019" t="s">
        <v>6777</v>
      </c>
      <c r="L1019" t="s">
        <v>6773</v>
      </c>
      <c r="M1019" t="s">
        <v>6778</v>
      </c>
      <c r="N1019" t="s">
        <v>6779</v>
      </c>
      <c r="O1019" t="s">
        <v>1960</v>
      </c>
      <c r="P1019" t="s">
        <v>6767</v>
      </c>
      <c r="Q1019" t="s">
        <v>38</v>
      </c>
      <c r="R1019" t="s">
        <v>6768</v>
      </c>
      <c r="S1019" s="34">
        <v>40647</v>
      </c>
      <c r="T1019" s="34">
        <v>42849</v>
      </c>
      <c r="U1019" t="s">
        <v>1963</v>
      </c>
      <c r="V1019" s="13">
        <v>1800</v>
      </c>
      <c r="W1019">
        <v>13</v>
      </c>
      <c r="X1019">
        <v>0</v>
      </c>
      <c r="Y1019" s="54">
        <v>0</v>
      </c>
      <c r="Z1019" t="s">
        <v>6769</v>
      </c>
      <c r="AM1019" t="s">
        <v>1978</v>
      </c>
      <c r="AN1019" t="s">
        <v>2007</v>
      </c>
      <c r="AO1019" t="s">
        <v>1980</v>
      </c>
      <c r="AP1019" t="s">
        <v>2042</v>
      </c>
      <c r="AQ1019" t="s">
        <v>6770</v>
      </c>
    </row>
    <row r="1020" spans="1:43" ht="23.9" customHeight="1">
      <c r="A1020" t="b">
        <v>0</v>
      </c>
      <c r="B1020" t="s">
        <v>6760</v>
      </c>
      <c r="C1020" t="s">
        <v>1951</v>
      </c>
      <c r="D1020" t="s">
        <v>6761</v>
      </c>
      <c r="E1020" t="s">
        <v>669</v>
      </c>
      <c r="F1020" t="s">
        <v>671</v>
      </c>
      <c r="G1020" t="s">
        <v>670</v>
      </c>
      <c r="H1020" t="s">
        <v>6780</v>
      </c>
      <c r="I1020" t="s">
        <v>2200</v>
      </c>
      <c r="J1020" t="s">
        <v>1955</v>
      </c>
      <c r="K1020" t="s">
        <v>6781</v>
      </c>
      <c r="L1020" t="s">
        <v>6773</v>
      </c>
      <c r="M1020" t="s">
        <v>6782</v>
      </c>
      <c r="N1020" t="s">
        <v>6766</v>
      </c>
      <c r="O1020" t="s">
        <v>1960</v>
      </c>
      <c r="P1020" t="s">
        <v>6767</v>
      </c>
      <c r="Q1020" t="s">
        <v>38</v>
      </c>
      <c r="R1020" t="s">
        <v>6768</v>
      </c>
      <c r="S1020" s="34">
        <v>40647</v>
      </c>
      <c r="T1020" s="34">
        <v>42849</v>
      </c>
      <c r="U1020" t="s">
        <v>1963</v>
      </c>
      <c r="V1020" s="13">
        <v>1800</v>
      </c>
      <c r="W1020">
        <v>32</v>
      </c>
      <c r="X1020">
        <v>0</v>
      </c>
      <c r="Y1020" s="54">
        <v>0</v>
      </c>
      <c r="Z1020" t="s">
        <v>6769</v>
      </c>
      <c r="AM1020" t="s">
        <v>1978</v>
      </c>
      <c r="AN1020" t="s">
        <v>2007</v>
      </c>
      <c r="AO1020" t="s">
        <v>1980</v>
      </c>
      <c r="AP1020" t="s">
        <v>2042</v>
      </c>
      <c r="AQ1020" t="s">
        <v>6770</v>
      </c>
    </row>
    <row r="1021" spans="1:43" ht="23.9" customHeight="1">
      <c r="A1021" t="b">
        <v>0</v>
      </c>
      <c r="B1021" t="s">
        <v>6760</v>
      </c>
      <c r="C1021" t="s">
        <v>1951</v>
      </c>
      <c r="D1021" t="s">
        <v>6761</v>
      </c>
      <c r="E1021" t="s">
        <v>669</v>
      </c>
      <c r="F1021" t="s">
        <v>671</v>
      </c>
      <c r="G1021" t="s">
        <v>670</v>
      </c>
      <c r="H1021" t="s">
        <v>6783</v>
      </c>
      <c r="I1021" t="s">
        <v>2200</v>
      </c>
      <c r="J1021" t="s">
        <v>1955</v>
      </c>
      <c r="K1021" t="s">
        <v>6784</v>
      </c>
      <c r="L1021" t="s">
        <v>6773</v>
      </c>
      <c r="M1021" t="s">
        <v>6785</v>
      </c>
      <c r="N1021" t="s">
        <v>6786</v>
      </c>
      <c r="O1021" t="s">
        <v>1960</v>
      </c>
      <c r="P1021" t="s">
        <v>6767</v>
      </c>
      <c r="Q1021" t="s">
        <v>38</v>
      </c>
      <c r="R1021" t="s">
        <v>6768</v>
      </c>
      <c r="S1021" s="34">
        <v>40647</v>
      </c>
      <c r="T1021" s="34">
        <v>42849</v>
      </c>
      <c r="U1021" t="s">
        <v>1963</v>
      </c>
      <c r="V1021" s="13">
        <v>1800</v>
      </c>
      <c r="W1021">
        <v>19</v>
      </c>
      <c r="X1021">
        <v>0</v>
      </c>
      <c r="Y1021" s="54">
        <v>0</v>
      </c>
      <c r="Z1021" t="s">
        <v>6769</v>
      </c>
      <c r="AM1021" t="s">
        <v>1978</v>
      </c>
      <c r="AN1021" t="s">
        <v>2007</v>
      </c>
      <c r="AO1021" t="s">
        <v>1980</v>
      </c>
      <c r="AP1021" t="s">
        <v>2042</v>
      </c>
      <c r="AQ1021" t="s">
        <v>6770</v>
      </c>
    </row>
    <row r="1022" spans="1:43" ht="23.9" customHeight="1">
      <c r="A1022" t="b">
        <v>0</v>
      </c>
      <c r="B1022" t="s">
        <v>6787</v>
      </c>
      <c r="C1022" t="s">
        <v>1951</v>
      </c>
      <c r="D1022" t="s">
        <v>6788</v>
      </c>
      <c r="E1022" t="s">
        <v>678</v>
      </c>
      <c r="F1022" t="s">
        <v>680</v>
      </c>
      <c r="G1022" t="s">
        <v>679</v>
      </c>
      <c r="H1022" t="s">
        <v>6789</v>
      </c>
      <c r="I1022" t="s">
        <v>5259</v>
      </c>
      <c r="J1022" t="s">
        <v>1955</v>
      </c>
      <c r="K1022" t="s">
        <v>6790</v>
      </c>
      <c r="L1022" t="s">
        <v>2160</v>
      </c>
      <c r="M1022" t="s">
        <v>6791</v>
      </c>
      <c r="N1022" t="s">
        <v>6792</v>
      </c>
      <c r="O1022" t="s">
        <v>1960</v>
      </c>
      <c r="P1022" t="s">
        <v>6793</v>
      </c>
      <c r="Q1022" t="s">
        <v>38</v>
      </c>
      <c r="R1022" t="s">
        <v>6794</v>
      </c>
      <c r="S1022" s="34">
        <v>40756</v>
      </c>
      <c r="T1022" s="34">
        <v>41214</v>
      </c>
      <c r="U1022" t="s">
        <v>1963</v>
      </c>
      <c r="V1022" s="13">
        <v>431</v>
      </c>
      <c r="W1022">
        <v>19</v>
      </c>
      <c r="X1022">
        <v>1</v>
      </c>
      <c r="Y1022" s="54">
        <v>5.3</v>
      </c>
      <c r="Z1022" t="s">
        <v>6795</v>
      </c>
      <c r="AM1022" t="s">
        <v>1978</v>
      </c>
      <c r="AN1022" t="s">
        <v>1979</v>
      </c>
      <c r="AO1022" t="s">
        <v>1980</v>
      </c>
      <c r="AP1022" t="s">
        <v>2053</v>
      </c>
      <c r="AQ1022" t="s">
        <v>6796</v>
      </c>
    </row>
    <row r="1023" spans="1:43" ht="23.9" customHeight="1">
      <c r="A1023" t="b">
        <v>0</v>
      </c>
      <c r="B1023" t="s">
        <v>6797</v>
      </c>
      <c r="C1023" t="s">
        <v>1951</v>
      </c>
      <c r="D1023" t="s">
        <v>6798</v>
      </c>
      <c r="E1023" t="s">
        <v>386</v>
      </c>
      <c r="F1023" t="s">
        <v>388</v>
      </c>
      <c r="G1023" t="s">
        <v>387</v>
      </c>
      <c r="H1023" t="s">
        <v>6799</v>
      </c>
      <c r="I1023" t="s">
        <v>6222</v>
      </c>
      <c r="J1023" t="s">
        <v>1955</v>
      </c>
      <c r="K1023" t="s">
        <v>6800</v>
      </c>
      <c r="L1023" t="s">
        <v>2160</v>
      </c>
      <c r="M1023" t="s">
        <v>6801</v>
      </c>
      <c r="N1023" t="s">
        <v>6802</v>
      </c>
      <c r="O1023" t="s">
        <v>6171</v>
      </c>
      <c r="P1023" t="s">
        <v>6226</v>
      </c>
      <c r="Q1023" t="s">
        <v>6803</v>
      </c>
      <c r="R1023" t="s">
        <v>6804</v>
      </c>
      <c r="S1023" s="34">
        <v>40725</v>
      </c>
      <c r="T1023" s="34">
        <v>41061</v>
      </c>
      <c r="U1023" t="s">
        <v>1963</v>
      </c>
      <c r="V1023" s="13">
        <v>141</v>
      </c>
      <c r="W1023">
        <v>17</v>
      </c>
      <c r="X1023">
        <v>0</v>
      </c>
      <c r="Y1023" s="54">
        <v>0</v>
      </c>
      <c r="Z1023" t="s">
        <v>6805</v>
      </c>
      <c r="AM1023" t="s">
        <v>1978</v>
      </c>
      <c r="AN1023" t="s">
        <v>2007</v>
      </c>
      <c r="AO1023" t="s">
        <v>2008</v>
      </c>
      <c r="AP1023" t="s">
        <v>2009</v>
      </c>
      <c r="AQ1023" t="s">
        <v>6806</v>
      </c>
    </row>
    <row r="1024" spans="1:43" ht="23.9" customHeight="1">
      <c r="A1024" t="b">
        <v>0</v>
      </c>
      <c r="B1024" t="s">
        <v>6797</v>
      </c>
      <c r="C1024" t="s">
        <v>1951</v>
      </c>
      <c r="D1024" t="s">
        <v>6798</v>
      </c>
      <c r="E1024" t="s">
        <v>386</v>
      </c>
      <c r="F1024" t="s">
        <v>388</v>
      </c>
      <c r="G1024" t="s">
        <v>387</v>
      </c>
      <c r="H1024" t="s">
        <v>6807</v>
      </c>
      <c r="I1024" t="s">
        <v>6222</v>
      </c>
      <c r="J1024" t="s">
        <v>1955</v>
      </c>
      <c r="K1024" t="s">
        <v>6808</v>
      </c>
      <c r="L1024" t="s">
        <v>2160</v>
      </c>
      <c r="M1024" t="s">
        <v>6809</v>
      </c>
      <c r="N1024" t="s">
        <v>6810</v>
      </c>
      <c r="O1024" t="s">
        <v>6171</v>
      </c>
      <c r="P1024" t="s">
        <v>6226</v>
      </c>
      <c r="Q1024" t="s">
        <v>6803</v>
      </c>
      <c r="R1024" t="s">
        <v>6804</v>
      </c>
      <c r="S1024" s="34">
        <v>40725</v>
      </c>
      <c r="T1024" s="34">
        <v>41061</v>
      </c>
      <c r="U1024" t="s">
        <v>1963</v>
      </c>
      <c r="V1024" s="13">
        <v>141</v>
      </c>
      <c r="W1024">
        <v>18</v>
      </c>
      <c r="X1024">
        <v>3</v>
      </c>
      <c r="Y1024" s="54">
        <v>16.666666670000001</v>
      </c>
      <c r="Z1024" t="s">
        <v>6805</v>
      </c>
      <c r="AM1024" t="s">
        <v>1978</v>
      </c>
      <c r="AN1024" t="s">
        <v>2007</v>
      </c>
      <c r="AO1024" t="s">
        <v>2008</v>
      </c>
      <c r="AP1024" t="s">
        <v>2009</v>
      </c>
      <c r="AQ1024" t="s">
        <v>6806</v>
      </c>
    </row>
    <row r="1025" spans="1:43" ht="23.9" customHeight="1">
      <c r="A1025" t="b">
        <v>0</v>
      </c>
      <c r="B1025" t="s">
        <v>6797</v>
      </c>
      <c r="C1025" t="s">
        <v>1951</v>
      </c>
      <c r="D1025" t="s">
        <v>6798</v>
      </c>
      <c r="E1025" t="s">
        <v>386</v>
      </c>
      <c r="F1025" t="s">
        <v>388</v>
      </c>
      <c r="G1025" t="s">
        <v>387</v>
      </c>
      <c r="H1025" t="s">
        <v>6811</v>
      </c>
      <c r="I1025" t="s">
        <v>6222</v>
      </c>
      <c r="J1025" t="s">
        <v>1955</v>
      </c>
      <c r="K1025" t="s">
        <v>6812</v>
      </c>
      <c r="L1025" t="s">
        <v>2160</v>
      </c>
      <c r="M1025" t="s">
        <v>6813</v>
      </c>
      <c r="N1025" t="s">
        <v>6814</v>
      </c>
      <c r="O1025" t="s">
        <v>6171</v>
      </c>
      <c r="P1025" t="s">
        <v>6226</v>
      </c>
      <c r="Q1025" t="s">
        <v>6803</v>
      </c>
      <c r="R1025" t="s">
        <v>6804</v>
      </c>
      <c r="S1025" s="34">
        <v>40725</v>
      </c>
      <c r="T1025" s="34">
        <v>41061</v>
      </c>
      <c r="U1025" t="s">
        <v>1963</v>
      </c>
      <c r="V1025" s="13">
        <v>141</v>
      </c>
      <c r="W1025">
        <v>19</v>
      </c>
      <c r="X1025">
        <v>1</v>
      </c>
      <c r="Y1025" s="54">
        <v>5.263157895</v>
      </c>
      <c r="Z1025" t="s">
        <v>6805</v>
      </c>
      <c r="AM1025" t="s">
        <v>1978</v>
      </c>
      <c r="AN1025" t="s">
        <v>2007</v>
      </c>
      <c r="AO1025" t="s">
        <v>2008</v>
      </c>
      <c r="AP1025" t="s">
        <v>2009</v>
      </c>
      <c r="AQ1025" t="s">
        <v>6806</v>
      </c>
    </row>
    <row r="1026" spans="1:43" ht="23.9" customHeight="1">
      <c r="A1026" t="b">
        <v>0</v>
      </c>
      <c r="B1026" t="s">
        <v>6797</v>
      </c>
      <c r="C1026" t="s">
        <v>1951</v>
      </c>
      <c r="D1026" t="s">
        <v>6798</v>
      </c>
      <c r="E1026" t="s">
        <v>386</v>
      </c>
      <c r="F1026" t="s">
        <v>388</v>
      </c>
      <c r="G1026" t="s">
        <v>387</v>
      </c>
      <c r="H1026" t="s">
        <v>6815</v>
      </c>
      <c r="I1026" t="s">
        <v>6222</v>
      </c>
      <c r="J1026" t="s">
        <v>1955</v>
      </c>
      <c r="K1026" t="s">
        <v>6816</v>
      </c>
      <c r="L1026" t="s">
        <v>2160</v>
      </c>
      <c r="M1026" t="s">
        <v>6817</v>
      </c>
      <c r="N1026" t="s">
        <v>6818</v>
      </c>
      <c r="O1026" t="s">
        <v>6171</v>
      </c>
      <c r="P1026" t="s">
        <v>6226</v>
      </c>
      <c r="Q1026" t="s">
        <v>6803</v>
      </c>
      <c r="R1026" t="s">
        <v>6804</v>
      </c>
      <c r="S1026" s="34">
        <v>40725</v>
      </c>
      <c r="T1026" s="34">
        <v>41061</v>
      </c>
      <c r="U1026" t="s">
        <v>1963</v>
      </c>
      <c r="V1026" s="13">
        <v>141</v>
      </c>
      <c r="W1026">
        <v>17</v>
      </c>
      <c r="X1026">
        <v>1</v>
      </c>
      <c r="Y1026" s="54">
        <v>5.8823529409999997</v>
      </c>
      <c r="Z1026" t="s">
        <v>6805</v>
      </c>
      <c r="AM1026" t="s">
        <v>1978</v>
      </c>
      <c r="AN1026" t="s">
        <v>2007</v>
      </c>
      <c r="AO1026" t="s">
        <v>2008</v>
      </c>
      <c r="AP1026" t="s">
        <v>2009</v>
      </c>
      <c r="AQ1026" t="s">
        <v>6806</v>
      </c>
    </row>
    <row r="1027" spans="1:43" ht="23.9" customHeight="1">
      <c r="A1027" t="b">
        <v>0</v>
      </c>
      <c r="B1027" t="s">
        <v>6819</v>
      </c>
      <c r="C1027" t="s">
        <v>1951</v>
      </c>
      <c r="D1027" t="s">
        <v>6820</v>
      </c>
      <c r="E1027" t="s">
        <v>386</v>
      </c>
      <c r="F1027" t="s">
        <v>388</v>
      </c>
      <c r="G1027" t="s">
        <v>387</v>
      </c>
      <c r="H1027" t="s">
        <v>6821</v>
      </c>
      <c r="I1027" t="s">
        <v>6222</v>
      </c>
      <c r="J1027" t="s">
        <v>1955</v>
      </c>
      <c r="K1027" t="s">
        <v>6822</v>
      </c>
      <c r="L1027" t="s">
        <v>2160</v>
      </c>
      <c r="M1027" t="s">
        <v>6823</v>
      </c>
      <c r="N1027" t="s">
        <v>6824</v>
      </c>
      <c r="O1027" t="s">
        <v>6171</v>
      </c>
      <c r="P1027" t="s">
        <v>6226</v>
      </c>
      <c r="Q1027" t="s">
        <v>6825</v>
      </c>
      <c r="R1027" t="s">
        <v>6826</v>
      </c>
      <c r="S1027" s="34">
        <v>40695</v>
      </c>
      <c r="T1027" s="34">
        <v>41061</v>
      </c>
      <c r="U1027" t="s">
        <v>1963</v>
      </c>
      <c r="V1027" s="13">
        <v>141</v>
      </c>
      <c r="W1027">
        <v>15</v>
      </c>
      <c r="X1027">
        <v>0</v>
      </c>
      <c r="Y1027" s="54">
        <v>0</v>
      </c>
      <c r="Z1027" t="s">
        <v>6827</v>
      </c>
      <c r="AM1027" t="s">
        <v>1978</v>
      </c>
      <c r="AN1027" t="s">
        <v>2007</v>
      </c>
      <c r="AO1027" t="s">
        <v>2008</v>
      </c>
      <c r="AP1027" t="s">
        <v>2009</v>
      </c>
      <c r="AQ1027" t="s">
        <v>6806</v>
      </c>
    </row>
    <row r="1028" spans="1:43" ht="23.9" customHeight="1">
      <c r="A1028" t="b">
        <v>0</v>
      </c>
      <c r="B1028" t="s">
        <v>6819</v>
      </c>
      <c r="C1028" t="s">
        <v>1951</v>
      </c>
      <c r="D1028" t="s">
        <v>6820</v>
      </c>
      <c r="E1028" t="s">
        <v>386</v>
      </c>
      <c r="F1028" t="s">
        <v>388</v>
      </c>
      <c r="G1028" t="s">
        <v>387</v>
      </c>
      <c r="H1028" t="s">
        <v>6828</v>
      </c>
      <c r="I1028" t="s">
        <v>6222</v>
      </c>
      <c r="J1028" t="s">
        <v>1955</v>
      </c>
      <c r="K1028" t="s">
        <v>6829</v>
      </c>
      <c r="L1028" t="s">
        <v>2160</v>
      </c>
      <c r="M1028" t="s">
        <v>6830</v>
      </c>
      <c r="N1028" t="s">
        <v>6831</v>
      </c>
      <c r="O1028" t="s">
        <v>6171</v>
      </c>
      <c r="P1028" t="s">
        <v>6226</v>
      </c>
      <c r="Q1028" t="s">
        <v>6825</v>
      </c>
      <c r="R1028" t="s">
        <v>6826</v>
      </c>
      <c r="S1028" s="34">
        <v>40695</v>
      </c>
      <c r="T1028" s="34">
        <v>41061</v>
      </c>
      <c r="U1028" t="s">
        <v>1963</v>
      </c>
      <c r="V1028" s="13">
        <v>141</v>
      </c>
      <c r="W1028">
        <v>16</v>
      </c>
      <c r="X1028">
        <v>0</v>
      </c>
      <c r="Y1028" s="54">
        <v>0</v>
      </c>
      <c r="Z1028" t="s">
        <v>6827</v>
      </c>
      <c r="AM1028" t="s">
        <v>1978</v>
      </c>
      <c r="AN1028" t="s">
        <v>2007</v>
      </c>
      <c r="AO1028" t="s">
        <v>2008</v>
      </c>
      <c r="AP1028" t="s">
        <v>2009</v>
      </c>
      <c r="AQ1028" t="s">
        <v>6806</v>
      </c>
    </row>
    <row r="1029" spans="1:43" ht="23.9" customHeight="1">
      <c r="A1029" t="b">
        <v>0</v>
      </c>
      <c r="B1029" t="s">
        <v>6832</v>
      </c>
      <c r="C1029" t="s">
        <v>1951</v>
      </c>
      <c r="D1029" t="s">
        <v>6833</v>
      </c>
      <c r="E1029" t="s">
        <v>1244</v>
      </c>
      <c r="F1029" t="s">
        <v>1246</v>
      </c>
      <c r="G1029" t="s">
        <v>1245</v>
      </c>
      <c r="H1029" t="s">
        <v>6834</v>
      </c>
      <c r="I1029" t="s">
        <v>3008</v>
      </c>
      <c r="J1029" t="s">
        <v>1955</v>
      </c>
      <c r="K1029" t="s">
        <v>6835</v>
      </c>
      <c r="L1029" t="s">
        <v>2160</v>
      </c>
      <c r="M1029" t="s">
        <v>6836</v>
      </c>
      <c r="N1029" t="s">
        <v>6837</v>
      </c>
      <c r="O1029" t="s">
        <v>1960</v>
      </c>
      <c r="P1029" t="s">
        <v>3251</v>
      </c>
      <c r="Q1029" t="s">
        <v>38</v>
      </c>
      <c r="R1029" t="s">
        <v>6838</v>
      </c>
      <c r="S1029" s="34">
        <v>40809</v>
      </c>
      <c r="T1029" s="34">
        <v>43607</v>
      </c>
      <c r="U1029" t="s">
        <v>1963</v>
      </c>
      <c r="V1029" s="13">
        <v>1170</v>
      </c>
      <c r="W1029">
        <v>17</v>
      </c>
      <c r="X1029">
        <v>2</v>
      </c>
      <c r="Y1029" s="54">
        <v>11.8</v>
      </c>
      <c r="Z1029" t="s">
        <v>6839</v>
      </c>
      <c r="AM1029" t="s">
        <v>1978</v>
      </c>
      <c r="AN1029" t="s">
        <v>2007</v>
      </c>
      <c r="AO1029" t="s">
        <v>1980</v>
      </c>
      <c r="AP1029" t="s">
        <v>2053</v>
      </c>
      <c r="AQ1029" t="s">
        <v>6840</v>
      </c>
    </row>
    <row r="1030" spans="1:43" ht="23.9" customHeight="1">
      <c r="A1030" t="b">
        <v>0</v>
      </c>
      <c r="B1030" t="s">
        <v>6832</v>
      </c>
      <c r="C1030" t="s">
        <v>1951</v>
      </c>
      <c r="D1030" t="s">
        <v>6833</v>
      </c>
      <c r="E1030" t="s">
        <v>1244</v>
      </c>
      <c r="F1030" t="s">
        <v>1246</v>
      </c>
      <c r="G1030" t="s">
        <v>1245</v>
      </c>
      <c r="H1030" t="s">
        <v>6841</v>
      </c>
      <c r="I1030" t="s">
        <v>3008</v>
      </c>
      <c r="J1030" t="s">
        <v>1955</v>
      </c>
      <c r="K1030" t="s">
        <v>6842</v>
      </c>
      <c r="L1030" t="s">
        <v>2160</v>
      </c>
      <c r="M1030" t="s">
        <v>6836</v>
      </c>
      <c r="N1030" t="s">
        <v>6843</v>
      </c>
      <c r="O1030" t="s">
        <v>1960</v>
      </c>
      <c r="P1030" t="s">
        <v>3251</v>
      </c>
      <c r="Q1030" t="s">
        <v>38</v>
      </c>
      <c r="R1030" t="s">
        <v>6838</v>
      </c>
      <c r="S1030" s="34">
        <v>40809</v>
      </c>
      <c r="T1030" s="34">
        <v>43607</v>
      </c>
      <c r="U1030" t="s">
        <v>1963</v>
      </c>
      <c r="V1030" s="13">
        <v>1170</v>
      </c>
      <c r="W1030">
        <v>19</v>
      </c>
      <c r="X1030">
        <v>3</v>
      </c>
      <c r="Y1030" s="54">
        <v>15.8</v>
      </c>
      <c r="Z1030" t="s">
        <v>6839</v>
      </c>
      <c r="AM1030" t="s">
        <v>1978</v>
      </c>
      <c r="AN1030" t="s">
        <v>2007</v>
      </c>
      <c r="AO1030" t="s">
        <v>1980</v>
      </c>
      <c r="AP1030" t="s">
        <v>2053</v>
      </c>
      <c r="AQ1030" t="s">
        <v>6840</v>
      </c>
    </row>
    <row r="1031" spans="1:43" ht="23.9" customHeight="1">
      <c r="A1031" t="b">
        <v>0</v>
      </c>
      <c r="B1031" t="s">
        <v>6832</v>
      </c>
      <c r="C1031" t="s">
        <v>1951</v>
      </c>
      <c r="D1031" t="s">
        <v>6833</v>
      </c>
      <c r="E1031" t="s">
        <v>1244</v>
      </c>
      <c r="F1031" t="s">
        <v>1246</v>
      </c>
      <c r="G1031" t="s">
        <v>1245</v>
      </c>
      <c r="H1031" t="s">
        <v>6844</v>
      </c>
      <c r="I1031" t="s">
        <v>3008</v>
      </c>
      <c r="J1031" t="s">
        <v>1955</v>
      </c>
      <c r="K1031" t="s">
        <v>6845</v>
      </c>
      <c r="L1031" t="s">
        <v>2160</v>
      </c>
      <c r="M1031" t="s">
        <v>6836</v>
      </c>
      <c r="N1031" t="s">
        <v>6846</v>
      </c>
      <c r="O1031" t="s">
        <v>1960</v>
      </c>
      <c r="P1031" t="s">
        <v>3251</v>
      </c>
      <c r="Q1031" t="s">
        <v>38</v>
      </c>
      <c r="R1031" t="s">
        <v>6838</v>
      </c>
      <c r="S1031" s="34">
        <v>40809</v>
      </c>
      <c r="T1031" s="34">
        <v>43607</v>
      </c>
      <c r="U1031" t="s">
        <v>1963</v>
      </c>
      <c r="V1031" s="13">
        <v>1170</v>
      </c>
      <c r="W1031">
        <v>22</v>
      </c>
      <c r="X1031">
        <v>2</v>
      </c>
      <c r="Y1031" s="54">
        <v>13.6</v>
      </c>
      <c r="Z1031" t="s">
        <v>6839</v>
      </c>
      <c r="AM1031" t="s">
        <v>1978</v>
      </c>
      <c r="AN1031" t="s">
        <v>2007</v>
      </c>
      <c r="AO1031" t="s">
        <v>1980</v>
      </c>
      <c r="AP1031" t="s">
        <v>2053</v>
      </c>
      <c r="AQ1031" t="s">
        <v>6840</v>
      </c>
    </row>
    <row r="1032" spans="1:43" ht="23.9" customHeight="1">
      <c r="A1032" t="b">
        <v>0</v>
      </c>
      <c r="B1032" t="s">
        <v>6832</v>
      </c>
      <c r="C1032" t="s">
        <v>1951</v>
      </c>
      <c r="D1032" t="s">
        <v>6833</v>
      </c>
      <c r="E1032" t="s">
        <v>1244</v>
      </c>
      <c r="F1032" t="s">
        <v>1246</v>
      </c>
      <c r="G1032" t="s">
        <v>1245</v>
      </c>
      <c r="H1032" t="s">
        <v>6847</v>
      </c>
      <c r="I1032" t="s">
        <v>3008</v>
      </c>
      <c r="J1032" t="s">
        <v>1955</v>
      </c>
      <c r="K1032" t="s">
        <v>6848</v>
      </c>
      <c r="L1032" t="s">
        <v>2160</v>
      </c>
      <c r="M1032" t="s">
        <v>6849</v>
      </c>
      <c r="N1032" t="s">
        <v>6846</v>
      </c>
      <c r="O1032" t="s">
        <v>1960</v>
      </c>
      <c r="P1032" t="s">
        <v>3251</v>
      </c>
      <c r="Q1032" t="s">
        <v>38</v>
      </c>
      <c r="R1032" t="s">
        <v>6838</v>
      </c>
      <c r="S1032" s="34">
        <v>40809</v>
      </c>
      <c r="T1032" s="34">
        <v>43607</v>
      </c>
      <c r="U1032" t="s">
        <v>1963</v>
      </c>
      <c r="V1032" s="13">
        <v>1170</v>
      </c>
      <c r="W1032">
        <v>21</v>
      </c>
      <c r="X1032">
        <v>0</v>
      </c>
      <c r="Y1032" s="54">
        <v>0</v>
      </c>
      <c r="Z1032" t="s">
        <v>6839</v>
      </c>
      <c r="AM1032" t="s">
        <v>1978</v>
      </c>
      <c r="AN1032" t="s">
        <v>2007</v>
      </c>
      <c r="AO1032" t="s">
        <v>1980</v>
      </c>
      <c r="AP1032" t="s">
        <v>2053</v>
      </c>
      <c r="AQ1032" t="s">
        <v>6840</v>
      </c>
    </row>
    <row r="1033" spans="1:43" ht="23.9" customHeight="1">
      <c r="A1033" t="b">
        <v>0</v>
      </c>
      <c r="B1033" t="s">
        <v>6850</v>
      </c>
      <c r="C1033" t="s">
        <v>1951</v>
      </c>
      <c r="D1033" t="s">
        <v>6851</v>
      </c>
      <c r="E1033" t="s">
        <v>368</v>
      </c>
      <c r="F1033" t="s">
        <v>370</v>
      </c>
      <c r="G1033" t="s">
        <v>369</v>
      </c>
      <c r="H1033" t="s">
        <v>6852</v>
      </c>
      <c r="I1033" t="s">
        <v>6853</v>
      </c>
      <c r="J1033" t="s">
        <v>1955</v>
      </c>
      <c r="K1033" t="s">
        <v>6854</v>
      </c>
      <c r="L1033" t="s">
        <v>2160</v>
      </c>
      <c r="M1033" t="s">
        <v>6855</v>
      </c>
      <c r="N1033" t="s">
        <v>6856</v>
      </c>
      <c r="O1033" t="s">
        <v>2966</v>
      </c>
      <c r="P1033" t="s">
        <v>2967</v>
      </c>
      <c r="Q1033" t="s">
        <v>38</v>
      </c>
      <c r="R1033" t="s">
        <v>6857</v>
      </c>
      <c r="S1033" s="34">
        <v>40725</v>
      </c>
      <c r="T1033" s="34">
        <v>41091</v>
      </c>
      <c r="U1033" t="s">
        <v>1963</v>
      </c>
      <c r="V1033" s="13">
        <v>140</v>
      </c>
      <c r="W1033">
        <v>17</v>
      </c>
      <c r="X1033">
        <v>0</v>
      </c>
      <c r="Y1033" s="54">
        <v>0</v>
      </c>
      <c r="Z1033" t="s">
        <v>6858</v>
      </c>
      <c r="AJ1033" t="s">
        <v>6557</v>
      </c>
      <c r="AM1033" t="s">
        <v>1978</v>
      </c>
      <c r="AN1033" t="s">
        <v>1979</v>
      </c>
      <c r="AO1033" t="s">
        <v>1980</v>
      </c>
      <c r="AQ1033" t="s">
        <v>6859</v>
      </c>
    </row>
    <row r="1034" spans="1:43" ht="23.9" customHeight="1">
      <c r="A1034" t="b">
        <v>0</v>
      </c>
      <c r="B1034" t="s">
        <v>6860</v>
      </c>
      <c r="C1034" t="s">
        <v>1951</v>
      </c>
      <c r="D1034" t="s">
        <v>6861</v>
      </c>
      <c r="E1034" t="s">
        <v>778</v>
      </c>
      <c r="F1034" t="s">
        <v>780</v>
      </c>
      <c r="G1034" t="s">
        <v>779</v>
      </c>
      <c r="H1034" t="s">
        <v>6862</v>
      </c>
      <c r="I1034" t="s">
        <v>2534</v>
      </c>
      <c r="J1034" t="s">
        <v>1955</v>
      </c>
      <c r="K1034" t="s">
        <v>6863</v>
      </c>
      <c r="L1034" t="s">
        <v>2160</v>
      </c>
      <c r="M1034" t="s">
        <v>6864</v>
      </c>
      <c r="N1034" t="s">
        <v>6865</v>
      </c>
      <c r="O1034" t="s">
        <v>1974</v>
      </c>
      <c r="P1034" t="s">
        <v>6866</v>
      </c>
      <c r="Q1034" t="s">
        <v>38</v>
      </c>
      <c r="R1034" t="s">
        <v>6867</v>
      </c>
      <c r="S1034" s="34">
        <v>40695</v>
      </c>
      <c r="T1034" s="34">
        <v>41365</v>
      </c>
      <c r="U1034" t="s">
        <v>1977</v>
      </c>
      <c r="V1034" s="13">
        <v>84</v>
      </c>
      <c r="W1034">
        <v>245</v>
      </c>
      <c r="X1034">
        <v>2</v>
      </c>
      <c r="Y1034" s="54">
        <v>0.81632653099999997</v>
      </c>
      <c r="AA1034" t="s">
        <v>6868</v>
      </c>
      <c r="AM1034" t="s">
        <v>1978</v>
      </c>
      <c r="AN1034" t="s">
        <v>2007</v>
      </c>
      <c r="AO1034" t="s">
        <v>2008</v>
      </c>
      <c r="AP1034" t="s">
        <v>2009</v>
      </c>
      <c r="AQ1034" t="s">
        <v>6869</v>
      </c>
    </row>
    <row r="1035" spans="1:43" ht="23.9" customHeight="1">
      <c r="A1035" t="b">
        <v>0</v>
      </c>
      <c r="B1035" t="s">
        <v>6860</v>
      </c>
      <c r="C1035" t="s">
        <v>1951</v>
      </c>
      <c r="D1035" t="s">
        <v>6861</v>
      </c>
      <c r="E1035" t="s">
        <v>778</v>
      </c>
      <c r="F1035" t="s">
        <v>780</v>
      </c>
      <c r="G1035" t="s">
        <v>779</v>
      </c>
      <c r="H1035" t="s">
        <v>6870</v>
      </c>
      <c r="I1035" t="s">
        <v>2534</v>
      </c>
      <c r="J1035" t="s">
        <v>1955</v>
      </c>
      <c r="K1035" t="s">
        <v>6871</v>
      </c>
      <c r="L1035" t="s">
        <v>2160</v>
      </c>
      <c r="M1035" t="s">
        <v>6872</v>
      </c>
      <c r="N1035" t="s">
        <v>6873</v>
      </c>
      <c r="O1035" t="s">
        <v>1974</v>
      </c>
      <c r="P1035" t="s">
        <v>6866</v>
      </c>
      <c r="Q1035" t="s">
        <v>38</v>
      </c>
      <c r="R1035" t="s">
        <v>6867</v>
      </c>
      <c r="S1035" s="34">
        <v>40695</v>
      </c>
      <c r="T1035" s="34">
        <v>41365</v>
      </c>
      <c r="U1035" t="s">
        <v>1977</v>
      </c>
      <c r="V1035" s="13">
        <v>84</v>
      </c>
      <c r="W1035">
        <v>245</v>
      </c>
      <c r="X1035">
        <v>0</v>
      </c>
      <c r="Y1035" s="54">
        <v>0</v>
      </c>
      <c r="AA1035" t="s">
        <v>6868</v>
      </c>
      <c r="AM1035" t="s">
        <v>1978</v>
      </c>
      <c r="AN1035" t="s">
        <v>2007</v>
      </c>
      <c r="AO1035" t="s">
        <v>2008</v>
      </c>
      <c r="AP1035" t="s">
        <v>2009</v>
      </c>
      <c r="AQ1035" t="s">
        <v>6869</v>
      </c>
    </row>
    <row r="1036" spans="1:43" ht="23.9" customHeight="1">
      <c r="A1036" t="b">
        <v>0</v>
      </c>
      <c r="B1036" t="s">
        <v>6860</v>
      </c>
      <c r="C1036" t="s">
        <v>1951</v>
      </c>
      <c r="D1036" t="s">
        <v>6861</v>
      </c>
      <c r="E1036" t="s">
        <v>778</v>
      </c>
      <c r="F1036" t="s">
        <v>780</v>
      </c>
      <c r="G1036" t="s">
        <v>779</v>
      </c>
      <c r="H1036" t="s">
        <v>6874</v>
      </c>
      <c r="I1036" t="s">
        <v>2534</v>
      </c>
      <c r="J1036" t="s">
        <v>2175</v>
      </c>
      <c r="K1036" t="s">
        <v>2176</v>
      </c>
      <c r="L1036" t="s">
        <v>2160</v>
      </c>
      <c r="M1036" t="s">
        <v>6875</v>
      </c>
      <c r="N1036" t="s">
        <v>6876</v>
      </c>
      <c r="O1036" t="s">
        <v>1974</v>
      </c>
      <c r="P1036" t="s">
        <v>6866</v>
      </c>
      <c r="Q1036" t="s">
        <v>38</v>
      </c>
      <c r="R1036" t="s">
        <v>6867</v>
      </c>
      <c r="S1036" s="34">
        <v>40695</v>
      </c>
      <c r="T1036" s="34">
        <v>41365</v>
      </c>
      <c r="U1036" t="s">
        <v>1977</v>
      </c>
      <c r="V1036" s="13">
        <v>84</v>
      </c>
      <c r="W1036">
        <v>247</v>
      </c>
      <c r="X1036">
        <v>0</v>
      </c>
      <c r="Y1036" s="54">
        <v>0</v>
      </c>
      <c r="AA1036" t="s">
        <v>6868</v>
      </c>
      <c r="AM1036" t="s">
        <v>1978</v>
      </c>
      <c r="AN1036" t="s">
        <v>2007</v>
      </c>
      <c r="AO1036" t="s">
        <v>2008</v>
      </c>
      <c r="AP1036" t="s">
        <v>2009</v>
      </c>
      <c r="AQ1036" t="s">
        <v>6869</v>
      </c>
    </row>
    <row r="1037" spans="1:43" ht="23.9" customHeight="1">
      <c r="A1037" t="b">
        <v>1</v>
      </c>
      <c r="B1037" t="s">
        <v>2740</v>
      </c>
      <c r="C1037" t="s">
        <v>1951</v>
      </c>
      <c r="D1037" t="s">
        <v>2741</v>
      </c>
      <c r="E1037" t="s">
        <v>45</v>
      </c>
      <c r="F1037" t="s">
        <v>921</v>
      </c>
      <c r="G1037" t="s">
        <v>920</v>
      </c>
      <c r="H1037" t="s">
        <v>6877</v>
      </c>
      <c r="I1037" t="s">
        <v>2023</v>
      </c>
      <c r="J1037" t="s">
        <v>1955</v>
      </c>
      <c r="K1037" t="s">
        <v>2743</v>
      </c>
      <c r="L1037" t="s">
        <v>4140</v>
      </c>
      <c r="M1037" t="s">
        <v>2744</v>
      </c>
      <c r="N1037" t="s">
        <v>2745</v>
      </c>
      <c r="O1037" t="s">
        <v>1974</v>
      </c>
      <c r="P1037" t="s">
        <v>2746</v>
      </c>
      <c r="Q1037" t="s">
        <v>38</v>
      </c>
      <c r="R1037" t="s">
        <v>2747</v>
      </c>
      <c r="S1037" s="34">
        <v>42766</v>
      </c>
      <c r="T1037" s="34">
        <v>43339</v>
      </c>
      <c r="U1037" t="s">
        <v>1977</v>
      </c>
      <c r="V1037" s="13">
        <v>28</v>
      </c>
      <c r="W1037">
        <v>141</v>
      </c>
      <c r="X1037">
        <v>42</v>
      </c>
      <c r="Y1037" s="54">
        <v>29.8</v>
      </c>
      <c r="Z1037" t="s">
        <v>4140</v>
      </c>
      <c r="AA1037" t="s">
        <v>2748</v>
      </c>
      <c r="AB1037">
        <v>42</v>
      </c>
      <c r="AC1037">
        <v>6</v>
      </c>
      <c r="AD1037" t="s">
        <v>41</v>
      </c>
      <c r="AG1037">
        <v>42</v>
      </c>
      <c r="AH1037">
        <v>13.986000000000001</v>
      </c>
      <c r="AI1037">
        <v>33.299999999999997</v>
      </c>
      <c r="AM1037" t="s">
        <v>1978</v>
      </c>
      <c r="AN1037" t="s">
        <v>2007</v>
      </c>
      <c r="AO1037" t="s">
        <v>2008</v>
      </c>
      <c r="AP1037" t="s">
        <v>2042</v>
      </c>
      <c r="AQ1037" t="s">
        <v>2749</v>
      </c>
    </row>
    <row r="1038" spans="1:43" ht="23.9" customHeight="1">
      <c r="A1038" t="b">
        <v>1</v>
      </c>
      <c r="B1038" t="s">
        <v>4997</v>
      </c>
      <c r="C1038" t="s">
        <v>1951</v>
      </c>
      <c r="D1038" t="s">
        <v>4998</v>
      </c>
      <c r="E1038" t="s">
        <v>1168</v>
      </c>
      <c r="F1038" t="s">
        <v>1170</v>
      </c>
      <c r="G1038" t="s">
        <v>1169</v>
      </c>
      <c r="H1038" t="s">
        <v>6878</v>
      </c>
      <c r="I1038" t="s">
        <v>3226</v>
      </c>
      <c r="J1038" t="s">
        <v>2175</v>
      </c>
      <c r="K1038" t="s">
        <v>6879</v>
      </c>
      <c r="L1038" t="s">
        <v>2432</v>
      </c>
      <c r="M1038" t="s">
        <v>6880</v>
      </c>
      <c r="N1038" t="s">
        <v>6881</v>
      </c>
      <c r="O1038" t="s">
        <v>1960</v>
      </c>
      <c r="P1038" t="s">
        <v>5003</v>
      </c>
      <c r="Q1038" t="s">
        <v>1168</v>
      </c>
      <c r="R1038" t="s">
        <v>5004</v>
      </c>
      <c r="S1038" s="34">
        <v>42310</v>
      </c>
      <c r="T1038" s="34">
        <v>45380</v>
      </c>
      <c r="U1038" t="s">
        <v>1963</v>
      </c>
      <c r="V1038" s="13">
        <v>0</v>
      </c>
      <c r="W1038">
        <v>292</v>
      </c>
      <c r="X1038">
        <v>11</v>
      </c>
      <c r="Y1038" s="54">
        <v>3.8</v>
      </c>
      <c r="Z1038" t="s">
        <v>6882</v>
      </c>
      <c r="AA1038" t="s">
        <v>5006</v>
      </c>
      <c r="AM1038" t="s">
        <v>1978</v>
      </c>
      <c r="AN1038" t="s">
        <v>2007</v>
      </c>
      <c r="AO1038" t="s">
        <v>1980</v>
      </c>
      <c r="AP1038" t="s">
        <v>2042</v>
      </c>
      <c r="AQ1038" t="s">
        <v>5007</v>
      </c>
    </row>
    <row r="1039" spans="1:43" ht="23.9" customHeight="1">
      <c r="A1039" t="b">
        <v>1</v>
      </c>
      <c r="B1039" t="s">
        <v>6883</v>
      </c>
      <c r="C1039" t="s">
        <v>1951</v>
      </c>
      <c r="D1039" t="s">
        <v>6884</v>
      </c>
      <c r="E1039" t="s">
        <v>424</v>
      </c>
      <c r="F1039" t="s">
        <v>426</v>
      </c>
      <c r="G1039" t="s">
        <v>425</v>
      </c>
      <c r="H1039" t="s">
        <v>6885</v>
      </c>
      <c r="I1039" t="s">
        <v>6886</v>
      </c>
      <c r="J1039" t="s">
        <v>2175</v>
      </c>
      <c r="K1039" t="s">
        <v>6887</v>
      </c>
      <c r="L1039" t="s">
        <v>3646</v>
      </c>
      <c r="M1039" t="s">
        <v>6888</v>
      </c>
      <c r="N1039" t="s">
        <v>6889</v>
      </c>
      <c r="O1039" t="s">
        <v>1960</v>
      </c>
      <c r="P1039" t="s">
        <v>6890</v>
      </c>
      <c r="Q1039" t="s">
        <v>38</v>
      </c>
      <c r="R1039" t="s">
        <v>6891</v>
      </c>
      <c r="S1039" s="34">
        <v>42915</v>
      </c>
      <c r="T1039" s="34">
        <v>45075</v>
      </c>
      <c r="U1039" t="s">
        <v>1963</v>
      </c>
      <c r="V1039" s="13">
        <v>0</v>
      </c>
      <c r="W1039">
        <v>52</v>
      </c>
      <c r="X1039">
        <v>2</v>
      </c>
      <c r="Y1039" s="54">
        <v>3.8</v>
      </c>
      <c r="Z1039" t="s">
        <v>6892</v>
      </c>
      <c r="AM1039" t="s">
        <v>1978</v>
      </c>
      <c r="AN1039" t="s">
        <v>1979</v>
      </c>
      <c r="AO1039" t="s">
        <v>1980</v>
      </c>
      <c r="AP1039" t="s">
        <v>2053</v>
      </c>
      <c r="AQ1039" t="s">
        <v>6893</v>
      </c>
    </row>
    <row r="1040" spans="1:43" ht="23.9" customHeight="1">
      <c r="A1040" t="b">
        <v>0</v>
      </c>
      <c r="B1040" t="s">
        <v>2876</v>
      </c>
      <c r="C1040" t="s">
        <v>1966</v>
      </c>
      <c r="D1040" t="s">
        <v>2877</v>
      </c>
      <c r="E1040" t="s">
        <v>1224</v>
      </c>
      <c r="F1040" t="s">
        <v>1226</v>
      </c>
      <c r="G1040" t="s">
        <v>1225</v>
      </c>
      <c r="H1040" t="s">
        <v>6894</v>
      </c>
      <c r="I1040" t="s">
        <v>2359</v>
      </c>
      <c r="J1040" t="s">
        <v>2175</v>
      </c>
      <c r="K1040" t="s">
        <v>2896</v>
      </c>
      <c r="L1040" t="s">
        <v>2432</v>
      </c>
      <c r="M1040" t="s">
        <v>2897</v>
      </c>
      <c r="N1040" t="s">
        <v>2898</v>
      </c>
      <c r="O1040" t="s">
        <v>1974</v>
      </c>
      <c r="P1040" t="s">
        <v>2883</v>
      </c>
      <c r="Q1040" t="s">
        <v>2884</v>
      </c>
      <c r="R1040" t="s">
        <v>2885</v>
      </c>
      <c r="S1040" s="34">
        <v>42142</v>
      </c>
      <c r="T1040" s="34">
        <v>42478</v>
      </c>
      <c r="U1040" t="s">
        <v>1977</v>
      </c>
      <c r="V1040" s="13">
        <v>0</v>
      </c>
      <c r="W1040">
        <v>53</v>
      </c>
      <c r="X1040">
        <v>2</v>
      </c>
      <c r="Y1040" s="54">
        <v>3.773584906</v>
      </c>
      <c r="AM1040" t="s">
        <v>1978</v>
      </c>
      <c r="AN1040" t="s">
        <v>2007</v>
      </c>
      <c r="AO1040" t="s">
        <v>2008</v>
      </c>
      <c r="AP1040" t="s">
        <v>2009</v>
      </c>
      <c r="AQ1040" t="s">
        <v>2886</v>
      </c>
    </row>
    <row r="1041" spans="1:43" ht="23.9" customHeight="1">
      <c r="A1041" t="b">
        <v>1</v>
      </c>
      <c r="B1041" t="s">
        <v>3074</v>
      </c>
      <c r="C1041" t="s">
        <v>1951</v>
      </c>
      <c r="D1041" t="s">
        <v>3075</v>
      </c>
      <c r="E1041" t="s">
        <v>480</v>
      </c>
      <c r="F1041" t="s">
        <v>482</v>
      </c>
      <c r="G1041" t="s">
        <v>481</v>
      </c>
      <c r="H1041" t="s">
        <v>6895</v>
      </c>
      <c r="I1041" t="s">
        <v>3077</v>
      </c>
      <c r="J1041" t="s">
        <v>1955</v>
      </c>
      <c r="K1041" t="s">
        <v>3078</v>
      </c>
      <c r="L1041" t="s">
        <v>6896</v>
      </c>
      <c r="M1041" t="s">
        <v>3079</v>
      </c>
      <c r="N1041" t="s">
        <v>3080</v>
      </c>
      <c r="O1041" t="s">
        <v>1960</v>
      </c>
      <c r="P1041" t="s">
        <v>3081</v>
      </c>
      <c r="Q1041" t="s">
        <v>3082</v>
      </c>
      <c r="R1041" t="s">
        <v>3083</v>
      </c>
      <c r="S1041" s="34">
        <v>40914</v>
      </c>
      <c r="T1041" s="34">
        <v>42569</v>
      </c>
      <c r="U1041" t="s">
        <v>1963</v>
      </c>
      <c r="V1041" s="13">
        <v>1620</v>
      </c>
      <c r="W1041">
        <v>6</v>
      </c>
      <c r="X1041">
        <v>2</v>
      </c>
      <c r="Y1041" s="54">
        <v>33.333333330000002</v>
      </c>
      <c r="Z1041" t="s">
        <v>6897</v>
      </c>
      <c r="AA1041" t="s">
        <v>5380</v>
      </c>
      <c r="AM1041" t="s">
        <v>1978</v>
      </c>
      <c r="AN1041" t="s">
        <v>1979</v>
      </c>
      <c r="AO1041" t="s">
        <v>1980</v>
      </c>
      <c r="AP1041" t="s">
        <v>2053</v>
      </c>
      <c r="AQ1041" t="s">
        <v>3085</v>
      </c>
    </row>
    <row r="1042" spans="1:43" ht="23.9" customHeight="1">
      <c r="A1042" t="b">
        <v>1</v>
      </c>
      <c r="B1042" t="s">
        <v>3074</v>
      </c>
      <c r="C1042" t="s">
        <v>1951</v>
      </c>
      <c r="D1042" t="s">
        <v>3075</v>
      </c>
      <c r="E1042" t="s">
        <v>480</v>
      </c>
      <c r="F1042" t="s">
        <v>482</v>
      </c>
      <c r="G1042" t="s">
        <v>481</v>
      </c>
      <c r="H1042" t="s">
        <v>6898</v>
      </c>
      <c r="I1042" t="s">
        <v>3077</v>
      </c>
      <c r="J1042" t="s">
        <v>1955</v>
      </c>
      <c r="K1042" t="s">
        <v>6899</v>
      </c>
      <c r="L1042" t="s">
        <v>6896</v>
      </c>
      <c r="M1042" t="s">
        <v>6900</v>
      </c>
      <c r="N1042" t="s">
        <v>3080</v>
      </c>
      <c r="O1042" t="s">
        <v>1960</v>
      </c>
      <c r="P1042" t="s">
        <v>3081</v>
      </c>
      <c r="Q1042" t="s">
        <v>3082</v>
      </c>
      <c r="R1042" t="s">
        <v>3083</v>
      </c>
      <c r="S1042" s="34">
        <v>40914</v>
      </c>
      <c r="T1042" s="34">
        <v>42569</v>
      </c>
      <c r="U1042" t="s">
        <v>1963</v>
      </c>
      <c r="V1042" s="13">
        <v>1620</v>
      </c>
      <c r="W1042">
        <v>4</v>
      </c>
      <c r="X1042">
        <v>1</v>
      </c>
      <c r="Y1042" s="54">
        <v>25</v>
      </c>
      <c r="Z1042" t="s">
        <v>6897</v>
      </c>
      <c r="AA1042" t="s">
        <v>5380</v>
      </c>
      <c r="AM1042" t="s">
        <v>1978</v>
      </c>
      <c r="AN1042" t="s">
        <v>1979</v>
      </c>
      <c r="AO1042" t="s">
        <v>1980</v>
      </c>
      <c r="AP1042" t="s">
        <v>2053</v>
      </c>
      <c r="AQ1042" t="s">
        <v>3085</v>
      </c>
    </row>
    <row r="1043" spans="1:43" ht="23.9" customHeight="1">
      <c r="A1043" t="b">
        <v>1</v>
      </c>
      <c r="B1043" t="s">
        <v>3074</v>
      </c>
      <c r="C1043" t="s">
        <v>1951</v>
      </c>
      <c r="D1043" t="s">
        <v>3075</v>
      </c>
      <c r="E1043" t="s">
        <v>480</v>
      </c>
      <c r="F1043" t="s">
        <v>482</v>
      </c>
      <c r="G1043" t="s">
        <v>481</v>
      </c>
      <c r="H1043" t="s">
        <v>6901</v>
      </c>
      <c r="I1043" t="s">
        <v>3077</v>
      </c>
      <c r="J1043" t="s">
        <v>1955</v>
      </c>
      <c r="K1043" t="s">
        <v>6902</v>
      </c>
      <c r="L1043" t="s">
        <v>6896</v>
      </c>
      <c r="M1043" t="s">
        <v>6903</v>
      </c>
      <c r="N1043" t="s">
        <v>3080</v>
      </c>
      <c r="O1043" t="s">
        <v>1960</v>
      </c>
      <c r="P1043" t="s">
        <v>3081</v>
      </c>
      <c r="Q1043" t="s">
        <v>3082</v>
      </c>
      <c r="R1043" t="s">
        <v>3083</v>
      </c>
      <c r="S1043" s="34">
        <v>40914</v>
      </c>
      <c r="T1043" s="34">
        <v>42569</v>
      </c>
      <c r="U1043" t="s">
        <v>1963</v>
      </c>
      <c r="V1043" s="13">
        <v>1620</v>
      </c>
      <c r="W1043">
        <v>6</v>
      </c>
      <c r="X1043">
        <v>1</v>
      </c>
      <c r="Y1043" s="54">
        <v>16.666666670000001</v>
      </c>
      <c r="Z1043" t="s">
        <v>6897</v>
      </c>
      <c r="AA1043" t="s">
        <v>5380</v>
      </c>
      <c r="AM1043" t="s">
        <v>1978</v>
      </c>
      <c r="AN1043" t="s">
        <v>1979</v>
      </c>
      <c r="AO1043" t="s">
        <v>1980</v>
      </c>
      <c r="AP1043" t="s">
        <v>2053</v>
      </c>
      <c r="AQ1043" t="s">
        <v>3085</v>
      </c>
    </row>
    <row r="1044" spans="1:43" ht="23.9" customHeight="1">
      <c r="A1044" t="b">
        <v>0</v>
      </c>
      <c r="B1044" t="s">
        <v>6904</v>
      </c>
      <c r="C1044" t="s">
        <v>1951</v>
      </c>
      <c r="D1044" t="s">
        <v>6905</v>
      </c>
      <c r="E1044" t="s">
        <v>785</v>
      </c>
      <c r="F1044" t="s">
        <v>787</v>
      </c>
      <c r="G1044" t="s">
        <v>786</v>
      </c>
      <c r="H1044" t="s">
        <v>6906</v>
      </c>
      <c r="I1044" t="s">
        <v>6907</v>
      </c>
      <c r="J1044" t="s">
        <v>1955</v>
      </c>
      <c r="K1044" t="s">
        <v>785</v>
      </c>
      <c r="L1044" t="s">
        <v>2160</v>
      </c>
      <c r="M1044" t="s">
        <v>6908</v>
      </c>
      <c r="N1044" t="s">
        <v>6909</v>
      </c>
      <c r="O1044" t="s">
        <v>2966</v>
      </c>
      <c r="P1044" t="s">
        <v>6910</v>
      </c>
      <c r="Q1044" t="s">
        <v>38</v>
      </c>
      <c r="R1044" t="s">
        <v>6911</v>
      </c>
      <c r="S1044" s="34">
        <v>40634</v>
      </c>
      <c r="T1044" s="34">
        <v>42795</v>
      </c>
      <c r="U1044" t="s">
        <v>1963</v>
      </c>
      <c r="V1044" s="13">
        <v>2190</v>
      </c>
      <c r="W1044">
        <v>60</v>
      </c>
      <c r="X1044">
        <v>3</v>
      </c>
      <c r="Y1044" s="54">
        <v>5</v>
      </c>
      <c r="Z1044" t="s">
        <v>6912</v>
      </c>
      <c r="AJ1044" t="s">
        <v>6913</v>
      </c>
      <c r="AM1044" t="s">
        <v>1978</v>
      </c>
      <c r="AN1044" t="s">
        <v>1979</v>
      </c>
      <c r="AO1044" t="s">
        <v>1980</v>
      </c>
      <c r="AQ1044" t="s">
        <v>6914</v>
      </c>
    </row>
    <row r="1045" spans="1:43" ht="23.9" customHeight="1">
      <c r="A1045" t="b">
        <v>0</v>
      </c>
      <c r="B1045" t="s">
        <v>6915</v>
      </c>
      <c r="C1045" t="s">
        <v>1951</v>
      </c>
      <c r="D1045" t="s">
        <v>6916</v>
      </c>
      <c r="E1045" t="s">
        <v>97</v>
      </c>
      <c r="F1045" t="s">
        <v>99</v>
      </c>
      <c r="G1045" t="s">
        <v>98</v>
      </c>
      <c r="H1045" t="s">
        <v>6917</v>
      </c>
      <c r="I1045" t="s">
        <v>6918</v>
      </c>
      <c r="J1045" t="s">
        <v>2175</v>
      </c>
      <c r="K1045" t="s">
        <v>6919</v>
      </c>
      <c r="L1045" t="s">
        <v>6920</v>
      </c>
      <c r="M1045" t="s">
        <v>6921</v>
      </c>
      <c r="N1045" t="s">
        <v>6922</v>
      </c>
      <c r="O1045" t="s">
        <v>1960</v>
      </c>
      <c r="P1045" t="s">
        <v>4171</v>
      </c>
      <c r="Q1045" t="s">
        <v>38</v>
      </c>
      <c r="R1045" t="s">
        <v>6923</v>
      </c>
      <c r="S1045" s="34">
        <v>38808</v>
      </c>
      <c r="T1045" s="34">
        <v>39965</v>
      </c>
      <c r="U1045" t="s">
        <v>1963</v>
      </c>
      <c r="V1045" s="13">
        <v>1</v>
      </c>
      <c r="W1045">
        <v>28</v>
      </c>
      <c r="X1045">
        <v>1</v>
      </c>
      <c r="Y1045" s="54">
        <v>3.7</v>
      </c>
      <c r="Z1045" t="s">
        <v>6924</v>
      </c>
      <c r="AM1045" t="s">
        <v>1978</v>
      </c>
      <c r="AO1045" t="s">
        <v>1980</v>
      </c>
      <c r="AQ1045" t="s">
        <v>6925</v>
      </c>
    </row>
    <row r="1046" spans="1:43" ht="23.9" customHeight="1">
      <c r="A1046" t="b">
        <v>1</v>
      </c>
      <c r="B1046" t="s">
        <v>5973</v>
      </c>
      <c r="C1046" t="s">
        <v>1951</v>
      </c>
      <c r="D1046" t="s">
        <v>5974</v>
      </c>
      <c r="E1046" t="s">
        <v>1254</v>
      </c>
      <c r="F1046" t="s">
        <v>1256</v>
      </c>
      <c r="G1046" t="s">
        <v>1255</v>
      </c>
      <c r="H1046" t="s">
        <v>6926</v>
      </c>
      <c r="I1046" t="s">
        <v>3415</v>
      </c>
      <c r="J1046" t="s">
        <v>2175</v>
      </c>
      <c r="K1046" t="s">
        <v>6613</v>
      </c>
      <c r="L1046" t="s">
        <v>2025</v>
      </c>
      <c r="M1046" t="s">
        <v>6614</v>
      </c>
      <c r="N1046" t="s">
        <v>6615</v>
      </c>
      <c r="O1046" t="s">
        <v>1974</v>
      </c>
      <c r="P1046" t="s">
        <v>4341</v>
      </c>
      <c r="Q1046" t="s">
        <v>38</v>
      </c>
      <c r="R1046" t="s">
        <v>5979</v>
      </c>
      <c r="S1046" s="34">
        <v>40695</v>
      </c>
      <c r="T1046" s="34">
        <v>42005</v>
      </c>
      <c r="U1046" t="s">
        <v>1963</v>
      </c>
      <c r="V1046" s="13">
        <v>0</v>
      </c>
      <c r="W1046">
        <v>442</v>
      </c>
      <c r="X1046">
        <v>16</v>
      </c>
      <c r="Y1046" s="54">
        <v>3.6199095020000001</v>
      </c>
      <c r="Z1046" t="s">
        <v>5980</v>
      </c>
      <c r="AM1046" t="s">
        <v>1978</v>
      </c>
      <c r="AO1046" t="s">
        <v>1980</v>
      </c>
      <c r="AP1046" t="s">
        <v>2053</v>
      </c>
      <c r="AQ1046" t="s">
        <v>5981</v>
      </c>
    </row>
    <row r="1047" spans="1:43" ht="23.9" customHeight="1">
      <c r="A1047" t="b">
        <v>1</v>
      </c>
      <c r="B1047" t="s">
        <v>4861</v>
      </c>
      <c r="C1047" t="s">
        <v>1951</v>
      </c>
      <c r="D1047" t="s">
        <v>4862</v>
      </c>
      <c r="E1047" t="s">
        <v>820</v>
      </c>
      <c r="F1047" t="s">
        <v>822</v>
      </c>
      <c r="G1047" t="s">
        <v>821</v>
      </c>
      <c r="H1047" t="s">
        <v>6927</v>
      </c>
      <c r="I1047" t="s">
        <v>2803</v>
      </c>
      <c r="J1047" t="s">
        <v>1955</v>
      </c>
      <c r="K1047" t="s">
        <v>5369</v>
      </c>
      <c r="L1047" t="s">
        <v>6928</v>
      </c>
      <c r="M1047" t="s">
        <v>5370</v>
      </c>
      <c r="N1047" t="s">
        <v>5371</v>
      </c>
      <c r="O1047" t="s">
        <v>1960</v>
      </c>
      <c r="P1047" t="s">
        <v>3361</v>
      </c>
      <c r="Q1047" t="s">
        <v>38</v>
      </c>
      <c r="R1047" t="s">
        <v>4868</v>
      </c>
      <c r="S1047" s="34">
        <v>40817</v>
      </c>
      <c r="T1047" s="34">
        <v>42339</v>
      </c>
      <c r="U1047" t="s">
        <v>1977</v>
      </c>
      <c r="V1047" s="13">
        <v>105</v>
      </c>
      <c r="W1047">
        <v>114</v>
      </c>
      <c r="X1047">
        <v>0</v>
      </c>
      <c r="Y1047" s="54">
        <v>0</v>
      </c>
      <c r="AM1047" t="s">
        <v>1978</v>
      </c>
      <c r="AN1047" t="s">
        <v>2007</v>
      </c>
      <c r="AO1047" t="s">
        <v>1980</v>
      </c>
      <c r="AP1047" t="s">
        <v>2042</v>
      </c>
      <c r="AQ1047" t="s">
        <v>4869</v>
      </c>
    </row>
    <row r="1048" spans="1:43" ht="23.9" customHeight="1">
      <c r="A1048" t="b">
        <v>1</v>
      </c>
      <c r="B1048" t="s">
        <v>4861</v>
      </c>
      <c r="C1048" t="s">
        <v>1951</v>
      </c>
      <c r="D1048" t="s">
        <v>4862</v>
      </c>
      <c r="E1048" t="s">
        <v>820</v>
      </c>
      <c r="F1048" t="s">
        <v>822</v>
      </c>
      <c r="G1048" t="s">
        <v>821</v>
      </c>
      <c r="H1048" t="s">
        <v>6929</v>
      </c>
      <c r="I1048" t="s">
        <v>2803</v>
      </c>
      <c r="J1048" t="s">
        <v>1955</v>
      </c>
      <c r="K1048" t="s">
        <v>4865</v>
      </c>
      <c r="L1048" t="s">
        <v>6928</v>
      </c>
      <c r="M1048" t="s">
        <v>4866</v>
      </c>
      <c r="N1048" t="s">
        <v>4867</v>
      </c>
      <c r="O1048" t="s">
        <v>1960</v>
      </c>
      <c r="P1048" t="s">
        <v>3361</v>
      </c>
      <c r="Q1048" t="s">
        <v>38</v>
      </c>
      <c r="R1048" t="s">
        <v>4868</v>
      </c>
      <c r="S1048" s="34">
        <v>40817</v>
      </c>
      <c r="T1048" s="34">
        <v>42339</v>
      </c>
      <c r="U1048" t="s">
        <v>1963</v>
      </c>
      <c r="V1048" s="13">
        <v>105</v>
      </c>
      <c r="W1048">
        <v>119</v>
      </c>
      <c r="X1048">
        <v>4</v>
      </c>
      <c r="Y1048" s="54">
        <v>3.4</v>
      </c>
      <c r="AM1048" t="s">
        <v>1978</v>
      </c>
      <c r="AN1048" t="s">
        <v>2007</v>
      </c>
      <c r="AO1048" t="s">
        <v>1980</v>
      </c>
      <c r="AP1048" t="s">
        <v>2042</v>
      </c>
      <c r="AQ1048" t="s">
        <v>4869</v>
      </c>
    </row>
    <row r="1049" spans="1:43" ht="23.9" customHeight="1">
      <c r="A1049" t="b">
        <v>0</v>
      </c>
      <c r="B1049" t="s">
        <v>6930</v>
      </c>
      <c r="C1049" t="s">
        <v>1951</v>
      </c>
      <c r="D1049" t="s">
        <v>6931</v>
      </c>
      <c r="E1049" t="s">
        <v>170</v>
      </c>
      <c r="F1049" t="s">
        <v>172</v>
      </c>
      <c r="G1049" t="s">
        <v>171</v>
      </c>
      <c r="H1049" t="s">
        <v>6932</v>
      </c>
      <c r="I1049" t="s">
        <v>2557</v>
      </c>
      <c r="J1049" t="s">
        <v>2175</v>
      </c>
      <c r="K1049" t="s">
        <v>6933</v>
      </c>
      <c r="L1049" t="s">
        <v>3107</v>
      </c>
      <c r="M1049" t="s">
        <v>6934</v>
      </c>
      <c r="N1049" t="s">
        <v>6935</v>
      </c>
      <c r="O1049" t="s">
        <v>1960</v>
      </c>
      <c r="P1049" t="s">
        <v>3251</v>
      </c>
      <c r="Q1049" t="s">
        <v>245</v>
      </c>
      <c r="R1049" t="s">
        <v>6936</v>
      </c>
      <c r="S1049" s="34">
        <v>42144</v>
      </c>
      <c r="T1049" s="34">
        <v>44543</v>
      </c>
      <c r="U1049" t="s">
        <v>1963</v>
      </c>
      <c r="V1049" s="13">
        <v>0</v>
      </c>
      <c r="W1049">
        <v>446</v>
      </c>
      <c r="X1049">
        <v>16</v>
      </c>
      <c r="Y1049" s="54">
        <v>3.5874439460000001</v>
      </c>
      <c r="AJ1049" t="s">
        <v>6937</v>
      </c>
      <c r="AM1049" t="s">
        <v>1978</v>
      </c>
      <c r="AN1049" t="s">
        <v>2007</v>
      </c>
      <c r="AO1049" t="s">
        <v>1980</v>
      </c>
      <c r="AP1049" t="s">
        <v>2042</v>
      </c>
      <c r="AQ1049" t="s">
        <v>6938</v>
      </c>
    </row>
    <row r="1050" spans="1:43" ht="23.9" customHeight="1">
      <c r="A1050" t="b">
        <v>0</v>
      </c>
      <c r="B1050" t="s">
        <v>2948</v>
      </c>
      <c r="C1050" t="s">
        <v>1966</v>
      </c>
      <c r="D1050" t="s">
        <v>2949</v>
      </c>
      <c r="E1050" t="s">
        <v>820</v>
      </c>
      <c r="F1050" t="s">
        <v>822</v>
      </c>
      <c r="G1050" t="s">
        <v>821</v>
      </c>
      <c r="H1050" t="s">
        <v>6939</v>
      </c>
      <c r="I1050" t="s">
        <v>2803</v>
      </c>
      <c r="J1050" t="s">
        <v>2175</v>
      </c>
      <c r="K1050" t="s">
        <v>2951</v>
      </c>
      <c r="L1050" t="s">
        <v>6940</v>
      </c>
      <c r="M1050" t="s">
        <v>2953</v>
      </c>
      <c r="N1050" t="s">
        <v>2954</v>
      </c>
      <c r="O1050" t="s">
        <v>1960</v>
      </c>
      <c r="P1050" t="s">
        <v>2955</v>
      </c>
      <c r="Q1050" t="s">
        <v>2956</v>
      </c>
      <c r="R1050" t="s">
        <v>2957</v>
      </c>
      <c r="S1050" s="34">
        <v>42130</v>
      </c>
      <c r="T1050" s="34"/>
      <c r="U1050" t="s">
        <v>1977</v>
      </c>
      <c r="V1050" s="13">
        <v>0</v>
      </c>
      <c r="W1050">
        <v>398</v>
      </c>
      <c r="X1050">
        <v>14</v>
      </c>
      <c r="Y1050" s="54">
        <v>3.5427135679999999</v>
      </c>
      <c r="AM1050" t="s">
        <v>1978</v>
      </c>
      <c r="AN1050" t="s">
        <v>1979</v>
      </c>
      <c r="AO1050" t="s">
        <v>1980</v>
      </c>
      <c r="AQ1050" t="s">
        <v>2958</v>
      </c>
    </row>
    <row r="1051" spans="1:43" ht="23.9" customHeight="1">
      <c r="A1051" t="b">
        <v>1</v>
      </c>
      <c r="B1051" t="s">
        <v>4861</v>
      </c>
      <c r="C1051" t="s">
        <v>1951</v>
      </c>
      <c r="D1051" t="s">
        <v>4862</v>
      </c>
      <c r="E1051" t="s">
        <v>853</v>
      </c>
      <c r="F1051" t="s">
        <v>855</v>
      </c>
      <c r="G1051" t="s">
        <v>854</v>
      </c>
      <c r="H1051" t="s">
        <v>6941</v>
      </c>
      <c r="I1051" t="s">
        <v>4864</v>
      </c>
      <c r="J1051" t="s">
        <v>1955</v>
      </c>
      <c r="K1051" t="s">
        <v>5369</v>
      </c>
      <c r="L1051" t="s">
        <v>6928</v>
      </c>
      <c r="M1051" t="s">
        <v>5370</v>
      </c>
      <c r="N1051" t="s">
        <v>5371</v>
      </c>
      <c r="O1051" t="s">
        <v>1960</v>
      </c>
      <c r="P1051" t="s">
        <v>3361</v>
      </c>
      <c r="Q1051" t="s">
        <v>38</v>
      </c>
      <c r="R1051" t="s">
        <v>4868</v>
      </c>
      <c r="S1051" s="34">
        <v>40817</v>
      </c>
      <c r="T1051" s="34">
        <v>42339</v>
      </c>
      <c r="U1051" t="s">
        <v>1977</v>
      </c>
      <c r="V1051" s="13">
        <v>105</v>
      </c>
      <c r="W1051">
        <v>115</v>
      </c>
      <c r="X1051">
        <v>2</v>
      </c>
      <c r="Y1051" s="54">
        <v>2.6</v>
      </c>
      <c r="AM1051" t="s">
        <v>1978</v>
      </c>
      <c r="AN1051" t="s">
        <v>2007</v>
      </c>
      <c r="AO1051" t="s">
        <v>1980</v>
      </c>
      <c r="AP1051" t="s">
        <v>2042</v>
      </c>
      <c r="AQ1051" t="s">
        <v>4869</v>
      </c>
    </row>
    <row r="1052" spans="1:43" ht="23.9" customHeight="1">
      <c r="A1052" t="b">
        <v>1</v>
      </c>
      <c r="B1052" t="s">
        <v>4861</v>
      </c>
      <c r="C1052" t="s">
        <v>1951</v>
      </c>
      <c r="D1052" t="s">
        <v>4862</v>
      </c>
      <c r="E1052" t="s">
        <v>853</v>
      </c>
      <c r="F1052" t="s">
        <v>855</v>
      </c>
      <c r="G1052" t="s">
        <v>854</v>
      </c>
      <c r="H1052" t="s">
        <v>6942</v>
      </c>
      <c r="I1052" t="s">
        <v>4864</v>
      </c>
      <c r="J1052" t="s">
        <v>1955</v>
      </c>
      <c r="K1052" t="s">
        <v>4865</v>
      </c>
      <c r="L1052" t="s">
        <v>6928</v>
      </c>
      <c r="M1052" t="s">
        <v>4866</v>
      </c>
      <c r="N1052" t="s">
        <v>4867</v>
      </c>
      <c r="O1052" t="s">
        <v>1960</v>
      </c>
      <c r="P1052" t="s">
        <v>3361</v>
      </c>
      <c r="Q1052" t="s">
        <v>38</v>
      </c>
      <c r="R1052" t="s">
        <v>4868</v>
      </c>
      <c r="S1052" s="34">
        <v>40817</v>
      </c>
      <c r="T1052" s="34">
        <v>42339</v>
      </c>
      <c r="U1052" t="s">
        <v>1963</v>
      </c>
      <c r="V1052" s="13">
        <v>105</v>
      </c>
      <c r="W1052">
        <v>119</v>
      </c>
      <c r="X1052">
        <v>9</v>
      </c>
      <c r="Y1052" s="54">
        <v>7.6</v>
      </c>
      <c r="AM1052" t="s">
        <v>1978</v>
      </c>
      <c r="AN1052" t="s">
        <v>2007</v>
      </c>
      <c r="AO1052" t="s">
        <v>1980</v>
      </c>
      <c r="AP1052" t="s">
        <v>2042</v>
      </c>
      <c r="AQ1052" t="s">
        <v>4869</v>
      </c>
    </row>
    <row r="1053" spans="1:43" ht="23.9" customHeight="1">
      <c r="A1053" t="b">
        <v>0</v>
      </c>
      <c r="B1053" t="s">
        <v>4934</v>
      </c>
      <c r="C1053" t="s">
        <v>1951</v>
      </c>
      <c r="D1053" t="s">
        <v>4935</v>
      </c>
      <c r="E1053" t="s">
        <v>170</v>
      </c>
      <c r="F1053" t="s">
        <v>172</v>
      </c>
      <c r="G1053" t="s">
        <v>171</v>
      </c>
      <c r="H1053" t="s">
        <v>6943</v>
      </c>
      <c r="I1053" t="s">
        <v>2557</v>
      </c>
      <c r="J1053" t="s">
        <v>2175</v>
      </c>
      <c r="K1053" t="s">
        <v>2558</v>
      </c>
      <c r="L1053" t="s">
        <v>4937</v>
      </c>
      <c r="M1053" t="s">
        <v>6944</v>
      </c>
      <c r="N1053" t="s">
        <v>4939</v>
      </c>
      <c r="O1053" t="s">
        <v>1960</v>
      </c>
      <c r="P1053" t="s">
        <v>2942</v>
      </c>
      <c r="Q1053" t="s">
        <v>38</v>
      </c>
      <c r="R1053" t="s">
        <v>4940</v>
      </c>
      <c r="S1053" s="34">
        <v>41661</v>
      </c>
      <c r="T1053" s="34">
        <v>43476</v>
      </c>
      <c r="U1053" t="s">
        <v>1963</v>
      </c>
      <c r="V1053" s="13">
        <v>0</v>
      </c>
      <c r="W1053">
        <v>257</v>
      </c>
      <c r="X1053">
        <v>8</v>
      </c>
      <c r="Y1053" s="54">
        <v>3.5</v>
      </c>
      <c r="AM1053" t="s">
        <v>1978</v>
      </c>
      <c r="AO1053" t="s">
        <v>1980</v>
      </c>
      <c r="AQ1053" t="s">
        <v>4941</v>
      </c>
    </row>
    <row r="1054" spans="1:43" ht="23.9" customHeight="1">
      <c r="A1054" t="b">
        <v>0</v>
      </c>
      <c r="B1054" t="s">
        <v>6945</v>
      </c>
      <c r="C1054" t="s">
        <v>1951</v>
      </c>
      <c r="D1054" t="s">
        <v>6946</v>
      </c>
      <c r="E1054" t="s">
        <v>869</v>
      </c>
      <c r="F1054" t="s">
        <v>871</v>
      </c>
      <c r="G1054" t="s">
        <v>870</v>
      </c>
      <c r="H1054" t="s">
        <v>6947</v>
      </c>
      <c r="I1054" t="s">
        <v>6948</v>
      </c>
      <c r="J1054" t="s">
        <v>2175</v>
      </c>
      <c r="K1054" t="s">
        <v>6949</v>
      </c>
      <c r="L1054" t="s">
        <v>6950</v>
      </c>
      <c r="M1054" t="s">
        <v>6951</v>
      </c>
      <c r="N1054" t="s">
        <v>6952</v>
      </c>
      <c r="O1054" t="s">
        <v>1974</v>
      </c>
      <c r="P1054" t="s">
        <v>2276</v>
      </c>
      <c r="Q1054" t="s">
        <v>38</v>
      </c>
      <c r="R1054" t="s">
        <v>6953</v>
      </c>
      <c r="S1054" s="34">
        <v>41667</v>
      </c>
      <c r="T1054" s="34">
        <v>43606</v>
      </c>
      <c r="U1054" t="s">
        <v>1963</v>
      </c>
      <c r="V1054" s="13">
        <v>0</v>
      </c>
      <c r="W1054">
        <v>57</v>
      </c>
      <c r="X1054">
        <v>2</v>
      </c>
      <c r="Y1054" s="54">
        <v>3.5</v>
      </c>
      <c r="AD1054" t="s">
        <v>41</v>
      </c>
      <c r="AG1054">
        <v>2</v>
      </c>
      <c r="AH1054">
        <v>2</v>
      </c>
      <c r="AI1054">
        <v>100</v>
      </c>
      <c r="AM1054" t="s">
        <v>1978</v>
      </c>
      <c r="AN1054" t="s">
        <v>2007</v>
      </c>
      <c r="AO1054" t="s">
        <v>2008</v>
      </c>
      <c r="AP1054" t="s">
        <v>2009</v>
      </c>
      <c r="AQ1054" t="s">
        <v>6954</v>
      </c>
    </row>
    <row r="1055" spans="1:43" ht="23.9" customHeight="1">
      <c r="A1055" t="b">
        <v>1</v>
      </c>
      <c r="B1055" t="s">
        <v>6955</v>
      </c>
      <c r="C1055" t="s">
        <v>1951</v>
      </c>
      <c r="D1055" t="s">
        <v>6956</v>
      </c>
      <c r="E1055" t="s">
        <v>231</v>
      </c>
      <c r="F1055" t="s">
        <v>233</v>
      </c>
      <c r="G1055" t="s">
        <v>232</v>
      </c>
      <c r="H1055" t="s">
        <v>6957</v>
      </c>
      <c r="I1055" t="s">
        <v>2730</v>
      </c>
      <c r="J1055" t="s">
        <v>2175</v>
      </c>
      <c r="K1055" t="s">
        <v>2176</v>
      </c>
      <c r="L1055" t="s">
        <v>3646</v>
      </c>
      <c r="M1055" t="s">
        <v>6958</v>
      </c>
      <c r="N1055" t="s">
        <v>6959</v>
      </c>
      <c r="O1055" t="s">
        <v>1974</v>
      </c>
      <c r="P1055" t="s">
        <v>6960</v>
      </c>
      <c r="Q1055" t="s">
        <v>6961</v>
      </c>
      <c r="R1055" t="s">
        <v>6962</v>
      </c>
      <c r="S1055" s="34">
        <v>41803</v>
      </c>
      <c r="T1055" s="34">
        <v>43200</v>
      </c>
      <c r="U1055" t="s">
        <v>1977</v>
      </c>
      <c r="V1055" s="13">
        <v>0</v>
      </c>
      <c r="W1055">
        <v>548</v>
      </c>
      <c r="X1055">
        <v>19</v>
      </c>
      <c r="Y1055" s="54">
        <v>3.5</v>
      </c>
      <c r="Z1055" t="s">
        <v>6963</v>
      </c>
      <c r="AM1055" t="s">
        <v>1978</v>
      </c>
      <c r="AN1055" t="s">
        <v>2007</v>
      </c>
      <c r="AO1055" t="s">
        <v>2008</v>
      </c>
      <c r="AP1055" t="s">
        <v>2009</v>
      </c>
      <c r="AQ1055" t="s">
        <v>6964</v>
      </c>
    </row>
    <row r="1056" spans="1:43" ht="23.9" customHeight="1">
      <c r="A1056" t="b">
        <v>1</v>
      </c>
      <c r="B1056" t="s">
        <v>6965</v>
      </c>
      <c r="C1056" t="s">
        <v>1951</v>
      </c>
      <c r="D1056" t="s">
        <v>6966</v>
      </c>
      <c r="E1056" t="s">
        <v>1261</v>
      </c>
      <c r="F1056" t="s">
        <v>1263</v>
      </c>
      <c r="G1056" t="s">
        <v>1262</v>
      </c>
      <c r="H1056" t="s">
        <v>6967</v>
      </c>
      <c r="I1056" t="s">
        <v>3258</v>
      </c>
      <c r="J1056" t="s">
        <v>1955</v>
      </c>
      <c r="K1056" t="s">
        <v>6968</v>
      </c>
      <c r="L1056" t="s">
        <v>6969</v>
      </c>
      <c r="M1056" t="s">
        <v>6970</v>
      </c>
      <c r="N1056" t="s">
        <v>6971</v>
      </c>
      <c r="O1056" t="s">
        <v>1974</v>
      </c>
      <c r="P1056" t="s">
        <v>2363</v>
      </c>
      <c r="Q1056" t="s">
        <v>38</v>
      </c>
      <c r="R1056" t="s">
        <v>6972</v>
      </c>
      <c r="S1056" s="34">
        <v>40756</v>
      </c>
      <c r="T1056" s="34">
        <v>41671</v>
      </c>
      <c r="U1056" t="s">
        <v>1977</v>
      </c>
      <c r="V1056" s="13">
        <v>525</v>
      </c>
      <c r="W1056">
        <v>150</v>
      </c>
      <c r="X1056">
        <v>0</v>
      </c>
      <c r="Y1056" s="54">
        <v>0</v>
      </c>
      <c r="AA1056" t="s">
        <v>6973</v>
      </c>
      <c r="AJ1056" t="s">
        <v>6974</v>
      </c>
      <c r="AM1056" t="s">
        <v>1978</v>
      </c>
      <c r="AN1056" t="s">
        <v>2007</v>
      </c>
      <c r="AO1056" t="s">
        <v>2008</v>
      </c>
      <c r="AP1056" t="s">
        <v>2009</v>
      </c>
      <c r="AQ1056" t="s">
        <v>6975</v>
      </c>
    </row>
    <row r="1057" spans="1:43" ht="23.9" customHeight="1">
      <c r="A1057" t="b">
        <v>1</v>
      </c>
      <c r="B1057" t="s">
        <v>6965</v>
      </c>
      <c r="C1057" t="s">
        <v>1951</v>
      </c>
      <c r="D1057" t="s">
        <v>6966</v>
      </c>
      <c r="E1057" t="s">
        <v>1261</v>
      </c>
      <c r="F1057" t="s">
        <v>1263</v>
      </c>
      <c r="G1057" t="s">
        <v>1262</v>
      </c>
      <c r="H1057" t="s">
        <v>6976</v>
      </c>
      <c r="I1057" t="s">
        <v>3258</v>
      </c>
      <c r="J1057" t="s">
        <v>1955</v>
      </c>
      <c r="K1057" t="s">
        <v>6977</v>
      </c>
      <c r="L1057" t="s">
        <v>6969</v>
      </c>
      <c r="M1057" t="s">
        <v>6978</v>
      </c>
      <c r="N1057" t="s">
        <v>6979</v>
      </c>
      <c r="O1057" t="s">
        <v>1974</v>
      </c>
      <c r="P1057" t="s">
        <v>2363</v>
      </c>
      <c r="Q1057" t="s">
        <v>38</v>
      </c>
      <c r="R1057" t="s">
        <v>6972</v>
      </c>
      <c r="S1057" s="34">
        <v>40756</v>
      </c>
      <c r="T1057" s="34">
        <v>41671</v>
      </c>
      <c r="U1057" t="s">
        <v>1977</v>
      </c>
      <c r="V1057" s="13">
        <v>525</v>
      </c>
      <c r="W1057">
        <v>150</v>
      </c>
      <c r="X1057">
        <v>6</v>
      </c>
      <c r="Y1057" s="54">
        <v>4</v>
      </c>
      <c r="AA1057" t="s">
        <v>6973</v>
      </c>
      <c r="AJ1057" t="s">
        <v>6980</v>
      </c>
      <c r="AM1057" t="s">
        <v>1978</v>
      </c>
      <c r="AN1057" t="s">
        <v>2007</v>
      </c>
      <c r="AO1057" t="s">
        <v>2008</v>
      </c>
      <c r="AP1057" t="s">
        <v>2009</v>
      </c>
      <c r="AQ1057" t="s">
        <v>6975</v>
      </c>
    </row>
    <row r="1058" spans="1:43" ht="23.9" customHeight="1">
      <c r="A1058" t="b">
        <v>1</v>
      </c>
      <c r="B1058" t="s">
        <v>6965</v>
      </c>
      <c r="C1058" t="s">
        <v>1951</v>
      </c>
      <c r="D1058" t="s">
        <v>6966</v>
      </c>
      <c r="E1058" t="s">
        <v>1261</v>
      </c>
      <c r="F1058" t="s">
        <v>1263</v>
      </c>
      <c r="G1058" t="s">
        <v>1262</v>
      </c>
      <c r="H1058" t="s">
        <v>6981</v>
      </c>
      <c r="I1058" t="s">
        <v>3258</v>
      </c>
      <c r="J1058" t="s">
        <v>2175</v>
      </c>
      <c r="K1058" t="s">
        <v>6982</v>
      </c>
      <c r="L1058" t="s">
        <v>6969</v>
      </c>
      <c r="M1058" t="s">
        <v>6983</v>
      </c>
      <c r="N1058" t="s">
        <v>6984</v>
      </c>
      <c r="O1058" t="s">
        <v>1974</v>
      </c>
      <c r="P1058" t="s">
        <v>2363</v>
      </c>
      <c r="Q1058" t="s">
        <v>38</v>
      </c>
      <c r="R1058" t="s">
        <v>6972</v>
      </c>
      <c r="S1058" s="34">
        <v>40756</v>
      </c>
      <c r="T1058" s="34">
        <v>41671</v>
      </c>
      <c r="U1058" t="s">
        <v>1977</v>
      </c>
      <c r="V1058" s="13">
        <v>525</v>
      </c>
      <c r="W1058">
        <v>151</v>
      </c>
      <c r="X1058">
        <v>4</v>
      </c>
      <c r="Y1058" s="54">
        <v>3.3</v>
      </c>
      <c r="AA1058" t="s">
        <v>6973</v>
      </c>
      <c r="AJ1058" t="s">
        <v>6985</v>
      </c>
      <c r="AM1058" t="s">
        <v>1978</v>
      </c>
      <c r="AN1058" t="s">
        <v>2007</v>
      </c>
      <c r="AO1058" t="s">
        <v>2008</v>
      </c>
      <c r="AP1058" t="s">
        <v>2009</v>
      </c>
      <c r="AQ1058" t="s">
        <v>6975</v>
      </c>
    </row>
    <row r="1059" spans="1:43" ht="23.9" customHeight="1">
      <c r="A1059" t="b">
        <v>0</v>
      </c>
      <c r="B1059" t="s">
        <v>6986</v>
      </c>
      <c r="C1059" t="s">
        <v>1951</v>
      </c>
      <c r="D1059" t="s">
        <v>6987</v>
      </c>
      <c r="E1059" t="s">
        <v>778</v>
      </c>
      <c r="F1059" t="s">
        <v>780</v>
      </c>
      <c r="G1059" t="s">
        <v>779</v>
      </c>
      <c r="H1059" t="s">
        <v>6988</v>
      </c>
      <c r="I1059" t="s">
        <v>2534</v>
      </c>
      <c r="J1059" t="s">
        <v>1955</v>
      </c>
      <c r="K1059" t="s">
        <v>6989</v>
      </c>
      <c r="L1059" t="s">
        <v>6990</v>
      </c>
      <c r="M1059" t="s">
        <v>6991</v>
      </c>
      <c r="N1059" t="s">
        <v>6992</v>
      </c>
      <c r="O1059" t="s">
        <v>1974</v>
      </c>
      <c r="P1059" t="s">
        <v>6866</v>
      </c>
      <c r="Q1059" t="s">
        <v>38</v>
      </c>
      <c r="R1059" t="s">
        <v>6993</v>
      </c>
      <c r="S1059" s="34">
        <v>40756</v>
      </c>
      <c r="T1059" s="34">
        <v>41395</v>
      </c>
      <c r="U1059" t="s">
        <v>1977</v>
      </c>
      <c r="V1059" s="13">
        <v>420</v>
      </c>
      <c r="W1059">
        <v>203</v>
      </c>
      <c r="X1059">
        <v>2</v>
      </c>
      <c r="Y1059" s="54">
        <v>0.98522167500000002</v>
      </c>
      <c r="AJ1059" t="s">
        <v>6994</v>
      </c>
      <c r="AM1059" t="s">
        <v>1978</v>
      </c>
      <c r="AN1059" t="s">
        <v>2007</v>
      </c>
      <c r="AO1059" t="s">
        <v>2008</v>
      </c>
      <c r="AP1059" t="s">
        <v>2053</v>
      </c>
      <c r="AQ1059" t="s">
        <v>6995</v>
      </c>
    </row>
    <row r="1060" spans="1:43" ht="23.9" customHeight="1">
      <c r="A1060" t="b">
        <v>0</v>
      </c>
      <c r="B1060" t="s">
        <v>6986</v>
      </c>
      <c r="C1060" t="s">
        <v>1951</v>
      </c>
      <c r="D1060" t="s">
        <v>6987</v>
      </c>
      <c r="E1060" t="s">
        <v>778</v>
      </c>
      <c r="F1060" t="s">
        <v>780</v>
      </c>
      <c r="G1060" t="s">
        <v>779</v>
      </c>
      <c r="H1060" t="s">
        <v>6996</v>
      </c>
      <c r="I1060" t="s">
        <v>2534</v>
      </c>
      <c r="J1060" t="s">
        <v>1955</v>
      </c>
      <c r="K1060" t="s">
        <v>6997</v>
      </c>
      <c r="L1060" t="s">
        <v>6990</v>
      </c>
      <c r="M1060" t="s">
        <v>6998</v>
      </c>
      <c r="N1060" t="s">
        <v>6998</v>
      </c>
      <c r="O1060" t="s">
        <v>1974</v>
      </c>
      <c r="P1060" t="s">
        <v>6866</v>
      </c>
      <c r="Q1060" t="s">
        <v>38</v>
      </c>
      <c r="R1060" t="s">
        <v>6993</v>
      </c>
      <c r="S1060" s="34">
        <v>40756</v>
      </c>
      <c r="T1060" s="34">
        <v>41395</v>
      </c>
      <c r="U1060" t="s">
        <v>1977</v>
      </c>
      <c r="V1060" s="13">
        <v>420</v>
      </c>
      <c r="W1060">
        <v>216</v>
      </c>
      <c r="X1060">
        <v>1</v>
      </c>
      <c r="Y1060" s="54">
        <v>0.46296296300000001</v>
      </c>
      <c r="AJ1060" t="s">
        <v>6999</v>
      </c>
      <c r="AM1060" t="s">
        <v>1978</v>
      </c>
      <c r="AN1060" t="s">
        <v>2007</v>
      </c>
      <c r="AO1060" t="s">
        <v>2008</v>
      </c>
      <c r="AP1060" t="s">
        <v>2053</v>
      </c>
      <c r="AQ1060" t="s">
        <v>6995</v>
      </c>
    </row>
    <row r="1061" spans="1:43" ht="23.9" customHeight="1">
      <c r="A1061" t="b">
        <v>0</v>
      </c>
      <c r="B1061" t="s">
        <v>6986</v>
      </c>
      <c r="C1061" t="s">
        <v>1951</v>
      </c>
      <c r="D1061" t="s">
        <v>6987</v>
      </c>
      <c r="E1061" t="s">
        <v>778</v>
      </c>
      <c r="F1061" t="s">
        <v>780</v>
      </c>
      <c r="G1061" t="s">
        <v>779</v>
      </c>
      <c r="H1061" t="s">
        <v>7000</v>
      </c>
      <c r="I1061" t="s">
        <v>2534</v>
      </c>
      <c r="J1061" t="s">
        <v>1955</v>
      </c>
      <c r="K1061" t="s">
        <v>6989</v>
      </c>
      <c r="L1061" t="s">
        <v>7001</v>
      </c>
      <c r="M1061" t="s">
        <v>6991</v>
      </c>
      <c r="N1061" t="s">
        <v>6992</v>
      </c>
      <c r="O1061" t="s">
        <v>1974</v>
      </c>
      <c r="P1061" t="s">
        <v>6866</v>
      </c>
      <c r="Q1061" t="s">
        <v>38</v>
      </c>
      <c r="R1061" t="s">
        <v>6993</v>
      </c>
      <c r="S1061" s="34">
        <v>40756</v>
      </c>
      <c r="T1061" s="34">
        <v>41395</v>
      </c>
      <c r="U1061" t="s">
        <v>1977</v>
      </c>
      <c r="V1061" s="13">
        <v>420</v>
      </c>
      <c r="W1061">
        <v>206</v>
      </c>
      <c r="X1061">
        <v>1</v>
      </c>
      <c r="Y1061" s="54">
        <v>0.48543689299999998</v>
      </c>
      <c r="AJ1061" t="s">
        <v>7002</v>
      </c>
      <c r="AM1061" t="s">
        <v>1978</v>
      </c>
      <c r="AN1061" t="s">
        <v>2007</v>
      </c>
      <c r="AO1061" t="s">
        <v>2008</v>
      </c>
      <c r="AP1061" t="s">
        <v>2053</v>
      </c>
      <c r="AQ1061" t="s">
        <v>6995</v>
      </c>
    </row>
    <row r="1062" spans="1:43" ht="23.9" customHeight="1">
      <c r="A1062" t="b">
        <v>0</v>
      </c>
      <c r="B1062" t="s">
        <v>6986</v>
      </c>
      <c r="C1062" t="s">
        <v>1951</v>
      </c>
      <c r="D1062" t="s">
        <v>6987</v>
      </c>
      <c r="E1062" t="s">
        <v>778</v>
      </c>
      <c r="F1062" t="s">
        <v>780</v>
      </c>
      <c r="G1062" t="s">
        <v>779</v>
      </c>
      <c r="H1062" t="s">
        <v>7003</v>
      </c>
      <c r="I1062" t="s">
        <v>2534</v>
      </c>
      <c r="J1062" t="s">
        <v>1955</v>
      </c>
      <c r="K1062" t="s">
        <v>6997</v>
      </c>
      <c r="L1062" t="s">
        <v>7001</v>
      </c>
      <c r="M1062" t="s">
        <v>6998</v>
      </c>
      <c r="N1062" t="s">
        <v>6998</v>
      </c>
      <c r="O1062" t="s">
        <v>1974</v>
      </c>
      <c r="P1062" t="s">
        <v>6866</v>
      </c>
      <c r="Q1062" t="s">
        <v>38</v>
      </c>
      <c r="R1062" t="s">
        <v>6993</v>
      </c>
      <c r="S1062" s="34">
        <v>40756</v>
      </c>
      <c r="T1062" s="34">
        <v>41395</v>
      </c>
      <c r="U1062" t="s">
        <v>1977</v>
      </c>
      <c r="V1062" s="13">
        <v>420</v>
      </c>
      <c r="W1062">
        <v>217</v>
      </c>
      <c r="X1062">
        <v>1</v>
      </c>
      <c r="Y1062" s="54">
        <v>0.46082949299999998</v>
      </c>
      <c r="AJ1062" t="s">
        <v>7004</v>
      </c>
      <c r="AM1062" t="s">
        <v>1978</v>
      </c>
      <c r="AN1062" t="s">
        <v>2007</v>
      </c>
      <c r="AO1062" t="s">
        <v>2008</v>
      </c>
      <c r="AP1062" t="s">
        <v>2053</v>
      </c>
      <c r="AQ1062" t="s">
        <v>6995</v>
      </c>
    </row>
    <row r="1063" spans="1:43" ht="23.9" customHeight="1">
      <c r="A1063" t="b">
        <v>1</v>
      </c>
      <c r="B1063" t="s">
        <v>7005</v>
      </c>
      <c r="C1063" t="s">
        <v>1951</v>
      </c>
      <c r="D1063" t="s">
        <v>7006</v>
      </c>
      <c r="E1063" t="s">
        <v>231</v>
      </c>
      <c r="F1063" t="s">
        <v>233</v>
      </c>
      <c r="G1063" t="s">
        <v>232</v>
      </c>
      <c r="H1063" t="s">
        <v>7007</v>
      </c>
      <c r="I1063" t="s">
        <v>2730</v>
      </c>
      <c r="J1063" t="s">
        <v>2175</v>
      </c>
      <c r="K1063" t="s">
        <v>7008</v>
      </c>
      <c r="L1063" t="s">
        <v>3646</v>
      </c>
      <c r="M1063" t="s">
        <v>2733</v>
      </c>
      <c r="N1063" t="s">
        <v>2734</v>
      </c>
      <c r="O1063" t="s">
        <v>1974</v>
      </c>
      <c r="P1063" t="s">
        <v>2363</v>
      </c>
      <c r="Q1063" t="s">
        <v>38</v>
      </c>
      <c r="R1063" t="s">
        <v>7009</v>
      </c>
      <c r="S1063" s="34">
        <v>42121</v>
      </c>
      <c r="T1063" s="34">
        <v>42443</v>
      </c>
      <c r="U1063" t="s">
        <v>1977</v>
      </c>
      <c r="V1063" s="13">
        <v>0</v>
      </c>
      <c r="W1063">
        <v>116</v>
      </c>
      <c r="X1063">
        <v>4</v>
      </c>
      <c r="Y1063" s="54">
        <v>3.5</v>
      </c>
      <c r="Z1063" t="s">
        <v>6367</v>
      </c>
      <c r="AM1063" t="s">
        <v>1978</v>
      </c>
      <c r="AO1063" t="s">
        <v>1980</v>
      </c>
      <c r="AQ1063" t="s">
        <v>7010</v>
      </c>
    </row>
    <row r="1064" spans="1:43" ht="23.9" customHeight="1">
      <c r="A1064" t="b">
        <v>1</v>
      </c>
      <c r="B1064" t="s">
        <v>3005</v>
      </c>
      <c r="C1064" t="s">
        <v>1951</v>
      </c>
      <c r="D1064" t="s">
        <v>3006</v>
      </c>
      <c r="E1064" t="s">
        <v>1278</v>
      </c>
      <c r="F1064" t="s">
        <v>1280</v>
      </c>
      <c r="G1064" t="s">
        <v>1279</v>
      </c>
      <c r="H1064" t="s">
        <v>7011</v>
      </c>
      <c r="I1064" t="s">
        <v>3714</v>
      </c>
      <c r="J1064" t="s">
        <v>2175</v>
      </c>
      <c r="K1064" t="s">
        <v>3788</v>
      </c>
      <c r="L1064" t="s">
        <v>2442</v>
      </c>
      <c r="M1064" t="s">
        <v>3789</v>
      </c>
      <c r="N1064" t="s">
        <v>3790</v>
      </c>
      <c r="O1064" t="s">
        <v>1960</v>
      </c>
      <c r="P1064" t="s">
        <v>3012</v>
      </c>
      <c r="Q1064" t="s">
        <v>38</v>
      </c>
      <c r="R1064" t="s">
        <v>3013</v>
      </c>
      <c r="S1064" s="34">
        <v>42255</v>
      </c>
      <c r="T1064" s="34">
        <v>43787</v>
      </c>
      <c r="U1064" t="s">
        <v>1963</v>
      </c>
      <c r="V1064" s="13">
        <v>0</v>
      </c>
      <c r="W1064">
        <v>263</v>
      </c>
      <c r="X1064">
        <v>9</v>
      </c>
      <c r="Y1064" s="54">
        <v>3.4</v>
      </c>
      <c r="Z1064" t="s">
        <v>3718</v>
      </c>
      <c r="AM1064" t="s">
        <v>1978</v>
      </c>
      <c r="AN1064" t="s">
        <v>1979</v>
      </c>
      <c r="AO1064" t="s">
        <v>1980</v>
      </c>
      <c r="AP1064" t="s">
        <v>2053</v>
      </c>
      <c r="AQ1064" t="s">
        <v>3015</v>
      </c>
    </row>
    <row r="1065" spans="1:43" ht="23.9" customHeight="1">
      <c r="A1065" t="b">
        <v>1</v>
      </c>
      <c r="B1065" t="s">
        <v>7012</v>
      </c>
      <c r="C1065" t="s">
        <v>1951</v>
      </c>
      <c r="D1065" t="s">
        <v>7013</v>
      </c>
      <c r="E1065" t="s">
        <v>664</v>
      </c>
      <c r="F1065" t="s">
        <v>666</v>
      </c>
      <c r="G1065" t="s">
        <v>665</v>
      </c>
      <c r="H1065" t="s">
        <v>7014</v>
      </c>
      <c r="I1065" t="s">
        <v>6470</v>
      </c>
      <c r="J1065" t="s">
        <v>2175</v>
      </c>
      <c r="K1065" t="s">
        <v>6472</v>
      </c>
      <c r="L1065" t="s">
        <v>3291</v>
      </c>
      <c r="M1065" t="s">
        <v>6473</v>
      </c>
      <c r="N1065" t="s">
        <v>6474</v>
      </c>
      <c r="O1065" t="s">
        <v>2063</v>
      </c>
      <c r="P1065" t="s">
        <v>6475</v>
      </c>
      <c r="Q1065" t="s">
        <v>38</v>
      </c>
      <c r="R1065" t="s">
        <v>7015</v>
      </c>
      <c r="S1065" s="34">
        <v>40806</v>
      </c>
      <c r="T1065" s="34">
        <v>45288</v>
      </c>
      <c r="U1065" t="s">
        <v>1977</v>
      </c>
      <c r="V1065" s="13">
        <v>672</v>
      </c>
      <c r="W1065">
        <v>403</v>
      </c>
      <c r="X1065">
        <v>5</v>
      </c>
      <c r="Y1065" s="54">
        <v>1.240694789</v>
      </c>
      <c r="AA1065" t="s">
        <v>6477</v>
      </c>
      <c r="AJ1065" t="s">
        <v>7016</v>
      </c>
      <c r="AM1065" t="s">
        <v>1978</v>
      </c>
      <c r="AN1065" t="s">
        <v>2007</v>
      </c>
      <c r="AO1065" t="s">
        <v>2008</v>
      </c>
      <c r="AP1065" t="s">
        <v>2042</v>
      </c>
      <c r="AQ1065" t="s">
        <v>6479</v>
      </c>
    </row>
    <row r="1066" spans="1:43" ht="23.9" customHeight="1">
      <c r="A1066" t="b">
        <v>1</v>
      </c>
      <c r="B1066" t="s">
        <v>7012</v>
      </c>
      <c r="C1066" t="s">
        <v>1951</v>
      </c>
      <c r="D1066" t="s">
        <v>7013</v>
      </c>
      <c r="E1066" t="s">
        <v>664</v>
      </c>
      <c r="F1066" t="s">
        <v>666</v>
      </c>
      <c r="G1066" t="s">
        <v>665</v>
      </c>
      <c r="H1066" t="s">
        <v>7017</v>
      </c>
      <c r="I1066" t="s">
        <v>6470</v>
      </c>
      <c r="J1066" t="s">
        <v>1955</v>
      </c>
      <c r="K1066" t="s">
        <v>6481</v>
      </c>
      <c r="L1066" t="s">
        <v>3291</v>
      </c>
      <c r="M1066" t="s">
        <v>7018</v>
      </c>
      <c r="N1066" t="s">
        <v>7019</v>
      </c>
      <c r="O1066" t="s">
        <v>2063</v>
      </c>
      <c r="P1066" t="s">
        <v>6475</v>
      </c>
      <c r="Q1066" t="s">
        <v>38</v>
      </c>
      <c r="R1066" t="s">
        <v>7015</v>
      </c>
      <c r="S1066" s="34">
        <v>40806</v>
      </c>
      <c r="T1066" s="34">
        <v>45288</v>
      </c>
      <c r="U1066" t="s">
        <v>1963</v>
      </c>
      <c r="V1066" s="13">
        <v>672</v>
      </c>
      <c r="W1066">
        <v>405</v>
      </c>
      <c r="X1066">
        <v>2</v>
      </c>
      <c r="Y1066" s="54">
        <v>0.49382715999999999</v>
      </c>
      <c r="AA1066" t="s">
        <v>6477</v>
      </c>
      <c r="AJ1066" t="s">
        <v>7020</v>
      </c>
      <c r="AM1066" t="s">
        <v>1978</v>
      </c>
      <c r="AN1066" t="s">
        <v>2007</v>
      </c>
      <c r="AO1066" t="s">
        <v>2008</v>
      </c>
      <c r="AP1066" t="s">
        <v>2042</v>
      </c>
      <c r="AQ1066" t="s">
        <v>6479</v>
      </c>
    </row>
    <row r="1067" spans="1:43" ht="23.9" customHeight="1">
      <c r="A1067" t="b">
        <v>1</v>
      </c>
      <c r="B1067" t="s">
        <v>7021</v>
      </c>
      <c r="C1067" t="s">
        <v>1951</v>
      </c>
      <c r="D1067" t="s">
        <v>7022</v>
      </c>
      <c r="E1067" t="s">
        <v>1237</v>
      </c>
      <c r="F1067" t="s">
        <v>2337</v>
      </c>
      <c r="G1067" t="s">
        <v>1238</v>
      </c>
      <c r="H1067" t="s">
        <v>7023</v>
      </c>
      <c r="I1067" t="s">
        <v>2339</v>
      </c>
      <c r="J1067" t="s">
        <v>1955</v>
      </c>
      <c r="K1067" t="s">
        <v>2634</v>
      </c>
      <c r="L1067" t="s">
        <v>2160</v>
      </c>
      <c r="M1067" t="s">
        <v>7024</v>
      </c>
      <c r="N1067" t="s">
        <v>7025</v>
      </c>
      <c r="O1067" t="s">
        <v>2063</v>
      </c>
      <c r="P1067" t="s">
        <v>2064</v>
      </c>
      <c r="Q1067" t="s">
        <v>38</v>
      </c>
      <c r="R1067" t="s">
        <v>7026</v>
      </c>
      <c r="S1067" s="34">
        <v>40452</v>
      </c>
      <c r="T1067" s="34">
        <v>41974</v>
      </c>
      <c r="U1067" t="s">
        <v>1963</v>
      </c>
      <c r="V1067" s="13">
        <v>1500</v>
      </c>
      <c r="W1067">
        <v>96</v>
      </c>
      <c r="X1067">
        <v>5</v>
      </c>
      <c r="Y1067" s="54">
        <v>5.2083333329999997</v>
      </c>
      <c r="AA1067" t="s">
        <v>7027</v>
      </c>
      <c r="AM1067" t="s">
        <v>1978</v>
      </c>
      <c r="AO1067" t="s">
        <v>1980</v>
      </c>
      <c r="AQ1067" t="s">
        <v>7028</v>
      </c>
    </row>
    <row r="1068" spans="1:43" ht="23.9" customHeight="1">
      <c r="A1068" t="b">
        <v>0</v>
      </c>
      <c r="B1068" t="s">
        <v>7029</v>
      </c>
      <c r="C1068" t="s">
        <v>1951</v>
      </c>
      <c r="D1068" t="s">
        <v>7030</v>
      </c>
      <c r="E1068" t="s">
        <v>417</v>
      </c>
      <c r="F1068" t="s">
        <v>419</v>
      </c>
      <c r="G1068" t="s">
        <v>418</v>
      </c>
      <c r="H1068" t="s">
        <v>7031</v>
      </c>
      <c r="I1068" t="s">
        <v>2158</v>
      </c>
      <c r="J1068" t="s">
        <v>1955</v>
      </c>
      <c r="K1068" t="s">
        <v>2159</v>
      </c>
      <c r="L1068" t="s">
        <v>2160</v>
      </c>
      <c r="M1068" t="s">
        <v>7032</v>
      </c>
      <c r="N1068" t="s">
        <v>2351</v>
      </c>
      <c r="O1068" t="s">
        <v>1960</v>
      </c>
      <c r="P1068" t="s">
        <v>7033</v>
      </c>
      <c r="Q1068" t="s">
        <v>38</v>
      </c>
      <c r="R1068" t="s">
        <v>7034</v>
      </c>
      <c r="S1068" s="34">
        <v>40869</v>
      </c>
      <c r="T1068" s="34">
        <v>43322</v>
      </c>
      <c r="U1068" t="s">
        <v>1977</v>
      </c>
      <c r="V1068" s="13">
        <v>2241</v>
      </c>
      <c r="W1068">
        <v>86</v>
      </c>
      <c r="X1068">
        <v>0</v>
      </c>
      <c r="Y1068" s="54">
        <v>0</v>
      </c>
      <c r="AD1068" t="s">
        <v>30</v>
      </c>
      <c r="AM1068" t="s">
        <v>1978</v>
      </c>
      <c r="AO1068" t="s">
        <v>1980</v>
      </c>
      <c r="AQ1068" t="s">
        <v>7035</v>
      </c>
    </row>
    <row r="1069" spans="1:43" ht="23.9" customHeight="1">
      <c r="A1069" t="b">
        <v>0</v>
      </c>
      <c r="B1069" t="s">
        <v>7036</v>
      </c>
      <c r="C1069" t="s">
        <v>1951</v>
      </c>
      <c r="D1069" t="s">
        <v>7037</v>
      </c>
      <c r="E1069" t="s">
        <v>726</v>
      </c>
      <c r="F1069" t="s">
        <v>728</v>
      </c>
      <c r="G1069" t="s">
        <v>727</v>
      </c>
      <c r="H1069" t="s">
        <v>7038</v>
      </c>
      <c r="I1069" t="s">
        <v>4327</v>
      </c>
      <c r="J1069" t="s">
        <v>1955</v>
      </c>
      <c r="K1069" t="s">
        <v>7039</v>
      </c>
      <c r="L1069" t="s">
        <v>6241</v>
      </c>
      <c r="M1069" t="s">
        <v>7040</v>
      </c>
      <c r="N1069" t="s">
        <v>7041</v>
      </c>
      <c r="O1069" t="s">
        <v>1960</v>
      </c>
      <c r="P1069" t="s">
        <v>5353</v>
      </c>
      <c r="Q1069" t="s">
        <v>7042</v>
      </c>
      <c r="R1069" t="s">
        <v>7043</v>
      </c>
      <c r="S1069" s="34">
        <v>40848</v>
      </c>
      <c r="T1069" s="34">
        <v>41791</v>
      </c>
      <c r="U1069" t="s">
        <v>1963</v>
      </c>
      <c r="V1069" s="13">
        <v>538</v>
      </c>
      <c r="W1069">
        <v>61</v>
      </c>
      <c r="X1069">
        <v>4</v>
      </c>
      <c r="Y1069" s="54">
        <v>6.5573770490000003</v>
      </c>
      <c r="AA1069" t="s">
        <v>7044</v>
      </c>
      <c r="AM1069" t="s">
        <v>1978</v>
      </c>
      <c r="AN1069" t="s">
        <v>2007</v>
      </c>
      <c r="AO1069" t="s">
        <v>1980</v>
      </c>
      <c r="AP1069" t="s">
        <v>2042</v>
      </c>
      <c r="AQ1069" t="s">
        <v>7045</v>
      </c>
    </row>
    <row r="1070" spans="1:43" ht="23.9" customHeight="1">
      <c r="A1070" t="b">
        <v>0</v>
      </c>
      <c r="B1070" t="s">
        <v>7036</v>
      </c>
      <c r="C1070" t="s">
        <v>1951</v>
      </c>
      <c r="D1070" t="s">
        <v>7037</v>
      </c>
      <c r="E1070" t="s">
        <v>726</v>
      </c>
      <c r="F1070" t="s">
        <v>728</v>
      </c>
      <c r="G1070" t="s">
        <v>727</v>
      </c>
      <c r="H1070" t="s">
        <v>7046</v>
      </c>
      <c r="I1070" t="s">
        <v>4327</v>
      </c>
      <c r="J1070" t="s">
        <v>2175</v>
      </c>
      <c r="K1070" t="s">
        <v>7047</v>
      </c>
      <c r="L1070" t="s">
        <v>6241</v>
      </c>
      <c r="M1070" t="s">
        <v>7048</v>
      </c>
      <c r="N1070" t="s">
        <v>7049</v>
      </c>
      <c r="O1070" t="s">
        <v>1960</v>
      </c>
      <c r="P1070" t="s">
        <v>5353</v>
      </c>
      <c r="Q1070" t="s">
        <v>38</v>
      </c>
      <c r="R1070" t="s">
        <v>7043</v>
      </c>
      <c r="S1070" s="34">
        <v>40848</v>
      </c>
      <c r="T1070" s="34">
        <v>41791</v>
      </c>
      <c r="U1070" t="s">
        <v>1963</v>
      </c>
      <c r="V1070" s="13">
        <v>538</v>
      </c>
      <c r="W1070">
        <v>41</v>
      </c>
      <c r="X1070">
        <v>2</v>
      </c>
      <c r="Y1070" s="54">
        <v>4.8780487800000003</v>
      </c>
      <c r="AA1070" t="s">
        <v>7044</v>
      </c>
      <c r="AM1070" t="s">
        <v>1978</v>
      </c>
      <c r="AN1070" t="s">
        <v>2007</v>
      </c>
      <c r="AO1070" t="s">
        <v>1980</v>
      </c>
      <c r="AP1070" t="s">
        <v>2042</v>
      </c>
      <c r="AQ1070" t="s">
        <v>7045</v>
      </c>
    </row>
    <row r="1071" spans="1:43" ht="23.9" customHeight="1">
      <c r="A1071" t="b">
        <v>0</v>
      </c>
      <c r="B1071" t="s">
        <v>7050</v>
      </c>
      <c r="C1071" t="s">
        <v>1951</v>
      </c>
      <c r="D1071" t="s">
        <v>7051</v>
      </c>
      <c r="E1071" t="s">
        <v>386</v>
      </c>
      <c r="F1071" t="s">
        <v>388</v>
      </c>
      <c r="G1071" t="s">
        <v>387</v>
      </c>
      <c r="H1071" t="s">
        <v>7052</v>
      </c>
      <c r="I1071" t="s">
        <v>6222</v>
      </c>
      <c r="J1071" t="s">
        <v>1955</v>
      </c>
      <c r="K1071" t="s">
        <v>7053</v>
      </c>
      <c r="L1071" t="s">
        <v>2160</v>
      </c>
      <c r="M1071" t="s">
        <v>7054</v>
      </c>
      <c r="N1071" t="s">
        <v>7055</v>
      </c>
      <c r="O1071" t="s">
        <v>6171</v>
      </c>
      <c r="P1071" t="s">
        <v>7056</v>
      </c>
      <c r="Q1071" t="s">
        <v>38</v>
      </c>
      <c r="R1071" t="s">
        <v>7057</v>
      </c>
      <c r="S1071" s="34">
        <v>40817</v>
      </c>
      <c r="T1071" s="34">
        <v>41000</v>
      </c>
      <c r="U1071" t="s">
        <v>1963</v>
      </c>
      <c r="V1071" s="13">
        <v>85</v>
      </c>
      <c r="W1071">
        <v>12</v>
      </c>
      <c r="X1071">
        <v>0</v>
      </c>
      <c r="Y1071" s="54">
        <v>8.3000000000000007</v>
      </c>
      <c r="Z1071" t="s">
        <v>7058</v>
      </c>
      <c r="AM1071" t="s">
        <v>1978</v>
      </c>
      <c r="AN1071" t="s">
        <v>2007</v>
      </c>
      <c r="AO1071" t="s">
        <v>1980</v>
      </c>
      <c r="AP1071" t="s">
        <v>2053</v>
      </c>
      <c r="AQ1071" t="s">
        <v>7059</v>
      </c>
    </row>
    <row r="1072" spans="1:43" ht="23.9" customHeight="1">
      <c r="A1072" t="b">
        <v>0</v>
      </c>
      <c r="B1072" t="s">
        <v>7050</v>
      </c>
      <c r="C1072" t="s">
        <v>1951</v>
      </c>
      <c r="D1072" t="s">
        <v>7051</v>
      </c>
      <c r="E1072" t="s">
        <v>386</v>
      </c>
      <c r="F1072" t="s">
        <v>388</v>
      </c>
      <c r="G1072" t="s">
        <v>387</v>
      </c>
      <c r="H1072" t="s">
        <v>7060</v>
      </c>
      <c r="I1072" t="s">
        <v>6222</v>
      </c>
      <c r="J1072" t="s">
        <v>1955</v>
      </c>
      <c r="K1072" t="s">
        <v>7061</v>
      </c>
      <c r="L1072" t="s">
        <v>2160</v>
      </c>
      <c r="M1072" t="s">
        <v>7062</v>
      </c>
      <c r="N1072" t="s">
        <v>7055</v>
      </c>
      <c r="O1072" t="s">
        <v>6171</v>
      </c>
      <c r="P1072" t="s">
        <v>7056</v>
      </c>
      <c r="Q1072" t="s">
        <v>38</v>
      </c>
      <c r="R1072" t="s">
        <v>7057</v>
      </c>
      <c r="S1072" s="34">
        <v>40817</v>
      </c>
      <c r="T1072" s="34">
        <v>41000</v>
      </c>
      <c r="U1072" t="s">
        <v>1977</v>
      </c>
      <c r="V1072" s="13">
        <v>85</v>
      </c>
      <c r="W1072">
        <v>13</v>
      </c>
      <c r="X1072">
        <v>0</v>
      </c>
      <c r="Y1072" s="54">
        <v>0</v>
      </c>
      <c r="Z1072" t="s">
        <v>7058</v>
      </c>
      <c r="AJ1072" t="s">
        <v>7063</v>
      </c>
      <c r="AM1072" t="s">
        <v>1978</v>
      </c>
      <c r="AN1072" t="s">
        <v>2007</v>
      </c>
      <c r="AO1072" t="s">
        <v>1980</v>
      </c>
      <c r="AP1072" t="s">
        <v>2053</v>
      </c>
      <c r="AQ1072" t="s">
        <v>7059</v>
      </c>
    </row>
    <row r="1073" spans="1:43" ht="23.9" customHeight="1">
      <c r="A1073" t="b">
        <v>0</v>
      </c>
      <c r="B1073" t="s">
        <v>7050</v>
      </c>
      <c r="C1073" t="s">
        <v>1951</v>
      </c>
      <c r="D1073" t="s">
        <v>7051</v>
      </c>
      <c r="E1073" t="s">
        <v>386</v>
      </c>
      <c r="F1073" t="s">
        <v>388</v>
      </c>
      <c r="G1073" t="s">
        <v>387</v>
      </c>
      <c r="H1073" t="s">
        <v>7064</v>
      </c>
      <c r="I1073" t="s">
        <v>6222</v>
      </c>
      <c r="J1073" t="s">
        <v>1955</v>
      </c>
      <c r="K1073" t="s">
        <v>7065</v>
      </c>
      <c r="L1073" t="s">
        <v>2160</v>
      </c>
      <c r="M1073" t="s">
        <v>7066</v>
      </c>
      <c r="N1073" t="s">
        <v>7055</v>
      </c>
      <c r="O1073" t="s">
        <v>6171</v>
      </c>
      <c r="P1073" t="s">
        <v>7056</v>
      </c>
      <c r="Q1073" t="s">
        <v>38</v>
      </c>
      <c r="R1073" t="s">
        <v>7057</v>
      </c>
      <c r="S1073" s="34">
        <v>40817</v>
      </c>
      <c r="T1073" s="34">
        <v>41000</v>
      </c>
      <c r="U1073" t="s">
        <v>1977</v>
      </c>
      <c r="V1073" s="13">
        <v>85</v>
      </c>
      <c r="W1073">
        <v>13</v>
      </c>
      <c r="X1073">
        <v>0</v>
      </c>
      <c r="Y1073" s="54">
        <v>0</v>
      </c>
      <c r="Z1073" t="s">
        <v>7058</v>
      </c>
      <c r="AJ1073" t="s">
        <v>7067</v>
      </c>
      <c r="AM1073" t="s">
        <v>1978</v>
      </c>
      <c r="AN1073" t="s">
        <v>2007</v>
      </c>
      <c r="AO1073" t="s">
        <v>1980</v>
      </c>
      <c r="AP1073" t="s">
        <v>2053</v>
      </c>
      <c r="AQ1073" t="s">
        <v>7059</v>
      </c>
    </row>
    <row r="1074" spans="1:43" ht="23.9" customHeight="1">
      <c r="A1074" t="b">
        <v>0</v>
      </c>
      <c r="B1074" t="s">
        <v>7050</v>
      </c>
      <c r="C1074" t="s">
        <v>1951</v>
      </c>
      <c r="D1074" t="s">
        <v>7051</v>
      </c>
      <c r="E1074" t="s">
        <v>386</v>
      </c>
      <c r="F1074" t="s">
        <v>388</v>
      </c>
      <c r="G1074" t="s">
        <v>387</v>
      </c>
      <c r="H1074" t="s">
        <v>7068</v>
      </c>
      <c r="I1074" t="s">
        <v>6222</v>
      </c>
      <c r="J1074" t="s">
        <v>1955</v>
      </c>
      <c r="K1074" t="s">
        <v>7069</v>
      </c>
      <c r="L1074" t="s">
        <v>2160</v>
      </c>
      <c r="M1074" t="s">
        <v>7070</v>
      </c>
      <c r="N1074" t="s">
        <v>7071</v>
      </c>
      <c r="O1074" t="s">
        <v>6171</v>
      </c>
      <c r="P1074" t="s">
        <v>7056</v>
      </c>
      <c r="Q1074" t="s">
        <v>38</v>
      </c>
      <c r="R1074" t="s">
        <v>7057</v>
      </c>
      <c r="S1074" s="34">
        <v>40817</v>
      </c>
      <c r="T1074" s="34">
        <v>41000</v>
      </c>
      <c r="U1074" t="s">
        <v>1977</v>
      </c>
      <c r="V1074" s="13">
        <v>85</v>
      </c>
      <c r="W1074">
        <v>11</v>
      </c>
      <c r="X1074">
        <v>0</v>
      </c>
      <c r="Y1074" s="54">
        <v>0</v>
      </c>
      <c r="Z1074" t="s">
        <v>7058</v>
      </c>
      <c r="AJ1074" t="s">
        <v>7072</v>
      </c>
      <c r="AM1074" t="s">
        <v>1978</v>
      </c>
      <c r="AN1074" t="s">
        <v>2007</v>
      </c>
      <c r="AO1074" t="s">
        <v>1980</v>
      </c>
      <c r="AP1074" t="s">
        <v>2053</v>
      </c>
      <c r="AQ1074" t="s">
        <v>7059</v>
      </c>
    </row>
    <row r="1075" spans="1:43" ht="23.9" customHeight="1">
      <c r="A1075" t="b">
        <v>0</v>
      </c>
      <c r="B1075" t="s">
        <v>7073</v>
      </c>
      <c r="C1075" t="s">
        <v>1951</v>
      </c>
      <c r="D1075" t="s">
        <v>7074</v>
      </c>
      <c r="E1075" t="s">
        <v>417</v>
      </c>
      <c r="F1075" t="s">
        <v>419</v>
      </c>
      <c r="G1075" t="s">
        <v>418</v>
      </c>
      <c r="H1075" t="s">
        <v>7075</v>
      </c>
      <c r="I1075" t="s">
        <v>2158</v>
      </c>
      <c r="J1075" t="s">
        <v>1955</v>
      </c>
      <c r="K1075" t="s">
        <v>7076</v>
      </c>
      <c r="L1075" t="s">
        <v>7077</v>
      </c>
      <c r="M1075" t="s">
        <v>7078</v>
      </c>
      <c r="N1075" t="s">
        <v>7079</v>
      </c>
      <c r="O1075" t="s">
        <v>2163</v>
      </c>
      <c r="P1075" t="s">
        <v>7080</v>
      </c>
      <c r="Q1075" t="s">
        <v>38</v>
      </c>
      <c r="R1075" t="s">
        <v>7081</v>
      </c>
      <c r="S1075" s="34">
        <v>40848</v>
      </c>
      <c r="T1075" s="34">
        <v>41426</v>
      </c>
      <c r="U1075" t="s">
        <v>1977</v>
      </c>
      <c r="V1075" s="13">
        <v>180</v>
      </c>
      <c r="W1075">
        <v>60</v>
      </c>
      <c r="X1075">
        <v>0</v>
      </c>
      <c r="Y1075" s="54">
        <v>0</v>
      </c>
      <c r="AM1075" t="s">
        <v>1978</v>
      </c>
      <c r="AN1075" t="s">
        <v>2007</v>
      </c>
      <c r="AO1075" t="s">
        <v>2008</v>
      </c>
      <c r="AP1075" t="s">
        <v>2009</v>
      </c>
      <c r="AQ1075" t="s">
        <v>7082</v>
      </c>
    </row>
    <row r="1076" spans="1:43" ht="23.9" customHeight="1">
      <c r="A1076" t="b">
        <v>0</v>
      </c>
      <c r="B1076" t="s">
        <v>7073</v>
      </c>
      <c r="C1076" t="s">
        <v>1951</v>
      </c>
      <c r="D1076" t="s">
        <v>7074</v>
      </c>
      <c r="E1076" t="s">
        <v>417</v>
      </c>
      <c r="F1076" t="s">
        <v>419</v>
      </c>
      <c r="G1076" t="s">
        <v>418</v>
      </c>
      <c r="H1076" t="s">
        <v>7083</v>
      </c>
      <c r="I1076" t="s">
        <v>2158</v>
      </c>
      <c r="J1076" t="s">
        <v>2175</v>
      </c>
      <c r="K1076" t="s">
        <v>2176</v>
      </c>
      <c r="L1076" t="s">
        <v>7077</v>
      </c>
      <c r="M1076" t="s">
        <v>7084</v>
      </c>
      <c r="N1076" t="s">
        <v>2283</v>
      </c>
      <c r="O1076" t="s">
        <v>2163</v>
      </c>
      <c r="P1076" t="s">
        <v>7080</v>
      </c>
      <c r="Q1076" t="s">
        <v>38</v>
      </c>
      <c r="R1076" t="s">
        <v>7081</v>
      </c>
      <c r="S1076" s="34">
        <v>40848</v>
      </c>
      <c r="T1076" s="34">
        <v>41426</v>
      </c>
      <c r="U1076" t="s">
        <v>1977</v>
      </c>
      <c r="V1076" s="13">
        <v>180</v>
      </c>
      <c r="W1076">
        <v>63</v>
      </c>
      <c r="X1076">
        <v>0</v>
      </c>
      <c r="Y1076" s="54">
        <v>0</v>
      </c>
      <c r="AM1076" t="s">
        <v>1978</v>
      </c>
      <c r="AN1076" t="s">
        <v>2007</v>
      </c>
      <c r="AO1076" t="s">
        <v>2008</v>
      </c>
      <c r="AP1076" t="s">
        <v>2009</v>
      </c>
      <c r="AQ1076" t="s">
        <v>7082</v>
      </c>
    </row>
    <row r="1077" spans="1:43" ht="23.9" customHeight="1">
      <c r="A1077" t="b">
        <v>0</v>
      </c>
      <c r="B1077" t="s">
        <v>7073</v>
      </c>
      <c r="C1077" t="s">
        <v>1951</v>
      </c>
      <c r="D1077" t="s">
        <v>7074</v>
      </c>
      <c r="E1077" t="s">
        <v>417</v>
      </c>
      <c r="F1077" t="s">
        <v>419</v>
      </c>
      <c r="G1077" t="s">
        <v>418</v>
      </c>
      <c r="H1077" t="s">
        <v>7085</v>
      </c>
      <c r="I1077" t="s">
        <v>2158</v>
      </c>
      <c r="J1077" t="s">
        <v>1955</v>
      </c>
      <c r="K1077" t="s">
        <v>7076</v>
      </c>
      <c r="L1077" t="s">
        <v>7086</v>
      </c>
      <c r="M1077" t="s">
        <v>7087</v>
      </c>
      <c r="N1077" t="s">
        <v>7079</v>
      </c>
      <c r="O1077" t="s">
        <v>2163</v>
      </c>
      <c r="P1077" t="s">
        <v>7080</v>
      </c>
      <c r="Q1077" t="s">
        <v>38</v>
      </c>
      <c r="R1077" t="s">
        <v>7081</v>
      </c>
      <c r="S1077" s="34">
        <v>40848</v>
      </c>
      <c r="T1077" s="34">
        <v>41426</v>
      </c>
      <c r="U1077" t="s">
        <v>1977</v>
      </c>
      <c r="V1077" s="13">
        <v>360</v>
      </c>
      <c r="W1077">
        <v>58</v>
      </c>
      <c r="X1077">
        <v>0</v>
      </c>
      <c r="Y1077" s="54">
        <v>0</v>
      </c>
      <c r="AM1077" t="s">
        <v>1978</v>
      </c>
      <c r="AN1077" t="s">
        <v>2007</v>
      </c>
      <c r="AO1077" t="s">
        <v>2008</v>
      </c>
      <c r="AP1077" t="s">
        <v>2009</v>
      </c>
      <c r="AQ1077" t="s">
        <v>7082</v>
      </c>
    </row>
    <row r="1078" spans="1:43" ht="23.9" customHeight="1">
      <c r="A1078" t="b">
        <v>0</v>
      </c>
      <c r="B1078" t="s">
        <v>7073</v>
      </c>
      <c r="C1078" t="s">
        <v>1951</v>
      </c>
      <c r="D1078" t="s">
        <v>7074</v>
      </c>
      <c r="E1078" t="s">
        <v>417</v>
      </c>
      <c r="F1078" t="s">
        <v>419</v>
      </c>
      <c r="G1078" t="s">
        <v>418</v>
      </c>
      <c r="H1078" t="s">
        <v>7088</v>
      </c>
      <c r="I1078" t="s">
        <v>2158</v>
      </c>
      <c r="J1078" t="s">
        <v>1955</v>
      </c>
      <c r="K1078" t="s">
        <v>7089</v>
      </c>
      <c r="L1078" t="s">
        <v>7086</v>
      </c>
      <c r="M1078" t="s">
        <v>7090</v>
      </c>
      <c r="N1078" t="s">
        <v>7079</v>
      </c>
      <c r="O1078" t="s">
        <v>2163</v>
      </c>
      <c r="P1078" t="s">
        <v>7080</v>
      </c>
      <c r="Q1078" t="s">
        <v>38</v>
      </c>
      <c r="R1078" t="s">
        <v>7081</v>
      </c>
      <c r="S1078" s="34">
        <v>40848</v>
      </c>
      <c r="T1078" s="34">
        <v>41426</v>
      </c>
      <c r="U1078" t="s">
        <v>1977</v>
      </c>
      <c r="V1078" s="13">
        <v>360</v>
      </c>
      <c r="W1078">
        <v>61</v>
      </c>
      <c r="X1078">
        <v>0</v>
      </c>
      <c r="Y1078" s="54">
        <v>0</v>
      </c>
      <c r="AM1078" t="s">
        <v>1978</v>
      </c>
      <c r="AN1078" t="s">
        <v>2007</v>
      </c>
      <c r="AO1078" t="s">
        <v>2008</v>
      </c>
      <c r="AP1078" t="s">
        <v>2009</v>
      </c>
      <c r="AQ1078" t="s">
        <v>7082</v>
      </c>
    </row>
    <row r="1079" spans="1:43" ht="23.9" customHeight="1">
      <c r="A1079" t="b">
        <v>0</v>
      </c>
      <c r="B1079" t="s">
        <v>7091</v>
      </c>
      <c r="C1079" t="s">
        <v>1951</v>
      </c>
      <c r="D1079" t="s">
        <v>7092</v>
      </c>
      <c r="E1079" t="s">
        <v>327</v>
      </c>
      <c r="F1079" t="s">
        <v>329</v>
      </c>
      <c r="G1079" t="s">
        <v>328</v>
      </c>
      <c r="H1079" t="s">
        <v>7093</v>
      </c>
      <c r="I1079" t="s">
        <v>5149</v>
      </c>
      <c r="J1079" t="s">
        <v>1955</v>
      </c>
      <c r="K1079" t="s">
        <v>5801</v>
      </c>
      <c r="L1079" t="s">
        <v>7094</v>
      </c>
      <c r="M1079" t="s">
        <v>7095</v>
      </c>
      <c r="N1079" t="s">
        <v>7096</v>
      </c>
      <c r="O1079" t="s">
        <v>2063</v>
      </c>
      <c r="P1079" t="s">
        <v>2343</v>
      </c>
      <c r="Q1079" t="s">
        <v>7097</v>
      </c>
      <c r="R1079" t="s">
        <v>7098</v>
      </c>
      <c r="S1079" s="34">
        <v>40848</v>
      </c>
      <c r="T1079" s="34">
        <v>42370</v>
      </c>
      <c r="U1079" t="s">
        <v>1977</v>
      </c>
      <c r="V1079" s="13">
        <v>308</v>
      </c>
      <c r="W1079">
        <v>113</v>
      </c>
      <c r="X1079">
        <v>35</v>
      </c>
      <c r="Y1079" s="54">
        <v>30.97345133</v>
      </c>
      <c r="Z1079" t="s">
        <v>7099</v>
      </c>
      <c r="AD1079" t="s">
        <v>41</v>
      </c>
      <c r="AG1079">
        <v>35</v>
      </c>
      <c r="AH1079">
        <v>8</v>
      </c>
      <c r="AI1079">
        <v>22.85714286</v>
      </c>
      <c r="AM1079" t="s">
        <v>1978</v>
      </c>
      <c r="AO1079" t="s">
        <v>1980</v>
      </c>
      <c r="AQ1079" t="s">
        <v>7100</v>
      </c>
    </row>
    <row r="1080" spans="1:43" ht="23.9" customHeight="1">
      <c r="A1080" t="b">
        <v>0</v>
      </c>
      <c r="B1080" t="s">
        <v>7091</v>
      </c>
      <c r="C1080" t="s">
        <v>1951</v>
      </c>
      <c r="D1080" t="s">
        <v>7092</v>
      </c>
      <c r="E1080" t="s">
        <v>327</v>
      </c>
      <c r="F1080" t="s">
        <v>329</v>
      </c>
      <c r="G1080" t="s">
        <v>328</v>
      </c>
      <c r="H1080" t="s">
        <v>7101</v>
      </c>
      <c r="I1080" t="s">
        <v>5149</v>
      </c>
      <c r="J1080" t="s">
        <v>1955</v>
      </c>
      <c r="K1080" t="s">
        <v>5801</v>
      </c>
      <c r="L1080" t="s">
        <v>7102</v>
      </c>
      <c r="M1080" t="s">
        <v>7095</v>
      </c>
      <c r="N1080" t="s">
        <v>7096</v>
      </c>
      <c r="O1080" t="s">
        <v>2063</v>
      </c>
      <c r="P1080" t="s">
        <v>2343</v>
      </c>
      <c r="Q1080" t="s">
        <v>7097</v>
      </c>
      <c r="R1080" t="s">
        <v>7098</v>
      </c>
      <c r="S1080" s="34">
        <v>40848</v>
      </c>
      <c r="T1080" s="34">
        <v>42370</v>
      </c>
      <c r="U1080" t="s">
        <v>1977</v>
      </c>
      <c r="V1080" s="13">
        <v>371</v>
      </c>
      <c r="W1080">
        <v>113</v>
      </c>
      <c r="X1080">
        <v>21</v>
      </c>
      <c r="Y1080" s="54">
        <v>18.584070799999999</v>
      </c>
      <c r="Z1080" t="s">
        <v>7099</v>
      </c>
      <c r="AD1080" t="s">
        <v>41</v>
      </c>
      <c r="AG1080">
        <v>21</v>
      </c>
      <c r="AH1080">
        <v>4</v>
      </c>
      <c r="AI1080">
        <v>19.047619050000002</v>
      </c>
      <c r="AM1080" t="s">
        <v>1978</v>
      </c>
      <c r="AO1080" t="s">
        <v>1980</v>
      </c>
      <c r="AQ1080" t="s">
        <v>7100</v>
      </c>
    </row>
    <row r="1081" spans="1:43" ht="23.9" customHeight="1">
      <c r="A1081" t="b">
        <v>0</v>
      </c>
      <c r="B1081" t="s">
        <v>7091</v>
      </c>
      <c r="C1081" t="s">
        <v>1951</v>
      </c>
      <c r="D1081" t="s">
        <v>7092</v>
      </c>
      <c r="E1081" t="s">
        <v>327</v>
      </c>
      <c r="F1081" t="s">
        <v>329</v>
      </c>
      <c r="G1081" t="s">
        <v>328</v>
      </c>
      <c r="H1081" t="s">
        <v>7103</v>
      </c>
      <c r="I1081" t="s">
        <v>5149</v>
      </c>
      <c r="J1081" t="s">
        <v>1955</v>
      </c>
      <c r="K1081" t="s">
        <v>5801</v>
      </c>
      <c r="L1081" t="s">
        <v>7104</v>
      </c>
      <c r="M1081" t="s">
        <v>7095</v>
      </c>
      <c r="N1081" t="s">
        <v>7096</v>
      </c>
      <c r="O1081" t="s">
        <v>2063</v>
      </c>
      <c r="P1081" t="s">
        <v>2343</v>
      </c>
      <c r="Q1081" t="s">
        <v>7097</v>
      </c>
      <c r="R1081" t="s">
        <v>7098</v>
      </c>
      <c r="S1081" s="34">
        <v>40848</v>
      </c>
      <c r="T1081" s="34">
        <v>42370</v>
      </c>
      <c r="U1081" t="s">
        <v>1977</v>
      </c>
      <c r="V1081" s="13">
        <v>371</v>
      </c>
      <c r="W1081">
        <v>110</v>
      </c>
      <c r="X1081">
        <v>21</v>
      </c>
      <c r="Y1081" s="54">
        <v>19.09090909</v>
      </c>
      <c r="Z1081" t="s">
        <v>7099</v>
      </c>
      <c r="AD1081" t="s">
        <v>41</v>
      </c>
      <c r="AG1081">
        <v>21</v>
      </c>
      <c r="AH1081">
        <v>6</v>
      </c>
      <c r="AI1081">
        <v>28.571428569999998</v>
      </c>
      <c r="AM1081" t="s">
        <v>1978</v>
      </c>
      <c r="AO1081" t="s">
        <v>1980</v>
      </c>
      <c r="AQ1081" t="s">
        <v>7100</v>
      </c>
    </row>
    <row r="1082" spans="1:43" ht="23.9" customHeight="1">
      <c r="A1082" t="b">
        <v>0</v>
      </c>
      <c r="B1082" t="s">
        <v>7105</v>
      </c>
      <c r="C1082" t="s">
        <v>1951</v>
      </c>
      <c r="D1082" t="s">
        <v>7106</v>
      </c>
      <c r="E1082" t="s">
        <v>417</v>
      </c>
      <c r="F1082" t="s">
        <v>419</v>
      </c>
      <c r="G1082" t="s">
        <v>418</v>
      </c>
      <c r="H1082" t="s">
        <v>7107</v>
      </c>
      <c r="I1082" t="s">
        <v>2158</v>
      </c>
      <c r="J1082" t="s">
        <v>1955</v>
      </c>
      <c r="K1082" t="s">
        <v>7108</v>
      </c>
      <c r="L1082" t="s">
        <v>2160</v>
      </c>
      <c r="M1082" t="s">
        <v>7109</v>
      </c>
      <c r="N1082" t="s">
        <v>7110</v>
      </c>
      <c r="O1082" t="s">
        <v>2456</v>
      </c>
      <c r="P1082" t="s">
        <v>7111</v>
      </c>
      <c r="Q1082" t="s">
        <v>38</v>
      </c>
      <c r="R1082" t="s">
        <v>7112</v>
      </c>
      <c r="S1082" s="34">
        <v>40848</v>
      </c>
      <c r="T1082" s="34">
        <v>41334</v>
      </c>
      <c r="U1082" t="s">
        <v>1977</v>
      </c>
      <c r="V1082" s="13">
        <v>113</v>
      </c>
      <c r="W1082">
        <v>16</v>
      </c>
      <c r="X1082">
        <v>0</v>
      </c>
      <c r="Y1082" s="54">
        <v>0</v>
      </c>
      <c r="AD1082" t="s">
        <v>30</v>
      </c>
      <c r="AM1082" t="s">
        <v>1978</v>
      </c>
      <c r="AO1082" t="s">
        <v>1980</v>
      </c>
      <c r="AQ1082" t="s">
        <v>7113</v>
      </c>
    </row>
    <row r="1083" spans="1:43" ht="23.9" customHeight="1">
      <c r="A1083" t="b">
        <v>0</v>
      </c>
      <c r="B1083" t="s">
        <v>7105</v>
      </c>
      <c r="C1083" t="s">
        <v>1951</v>
      </c>
      <c r="D1083" t="s">
        <v>7106</v>
      </c>
      <c r="E1083" t="s">
        <v>417</v>
      </c>
      <c r="F1083" t="s">
        <v>419</v>
      </c>
      <c r="G1083" t="s">
        <v>418</v>
      </c>
      <c r="H1083" t="s">
        <v>7114</v>
      </c>
      <c r="I1083" t="s">
        <v>2158</v>
      </c>
      <c r="J1083" t="s">
        <v>1955</v>
      </c>
      <c r="K1083" t="s">
        <v>7115</v>
      </c>
      <c r="L1083" t="s">
        <v>2160</v>
      </c>
      <c r="M1083" t="s">
        <v>7116</v>
      </c>
      <c r="N1083" t="s">
        <v>7110</v>
      </c>
      <c r="O1083" t="s">
        <v>2456</v>
      </c>
      <c r="P1083" t="s">
        <v>7117</v>
      </c>
      <c r="Q1083" t="s">
        <v>38</v>
      </c>
      <c r="R1083" t="s">
        <v>7112</v>
      </c>
      <c r="S1083" s="34">
        <v>40848</v>
      </c>
      <c r="T1083" s="34">
        <v>41334</v>
      </c>
      <c r="U1083" t="s">
        <v>1977</v>
      </c>
      <c r="V1083" s="13">
        <v>113</v>
      </c>
      <c r="W1083">
        <v>16</v>
      </c>
      <c r="X1083">
        <v>0</v>
      </c>
      <c r="Y1083" s="54">
        <v>0</v>
      </c>
      <c r="AD1083" t="s">
        <v>30</v>
      </c>
      <c r="AM1083" t="s">
        <v>1978</v>
      </c>
      <c r="AO1083" t="s">
        <v>1980</v>
      </c>
      <c r="AQ1083" t="s">
        <v>7113</v>
      </c>
    </row>
    <row r="1084" spans="1:43" ht="23.9" customHeight="1">
      <c r="A1084" t="b">
        <v>0</v>
      </c>
      <c r="B1084" t="s">
        <v>7118</v>
      </c>
      <c r="C1084" t="s">
        <v>1951</v>
      </c>
      <c r="D1084" t="s">
        <v>7119</v>
      </c>
      <c r="E1084" t="s">
        <v>284</v>
      </c>
      <c r="F1084" t="s">
        <v>286</v>
      </c>
      <c r="G1084" t="s">
        <v>285</v>
      </c>
      <c r="H1084" t="s">
        <v>7120</v>
      </c>
      <c r="I1084" t="s">
        <v>7121</v>
      </c>
      <c r="J1084" t="s">
        <v>1955</v>
      </c>
      <c r="K1084" t="s">
        <v>7122</v>
      </c>
      <c r="L1084" t="s">
        <v>2160</v>
      </c>
      <c r="M1084" t="s">
        <v>7123</v>
      </c>
      <c r="N1084" t="s">
        <v>7124</v>
      </c>
      <c r="O1084" t="s">
        <v>1960</v>
      </c>
      <c r="P1084" t="s">
        <v>3058</v>
      </c>
      <c r="Q1084" t="s">
        <v>38</v>
      </c>
      <c r="R1084" t="s">
        <v>7125</v>
      </c>
      <c r="S1084" s="34">
        <v>40909</v>
      </c>
      <c r="T1084" s="34">
        <v>42491</v>
      </c>
      <c r="U1084" t="s">
        <v>1963</v>
      </c>
      <c r="V1084" s="13">
        <v>1170</v>
      </c>
      <c r="W1084">
        <v>5</v>
      </c>
      <c r="X1084">
        <v>0</v>
      </c>
      <c r="Y1084" s="54">
        <v>0</v>
      </c>
      <c r="Z1084" t="s">
        <v>7126</v>
      </c>
      <c r="AJ1084" t="s">
        <v>7127</v>
      </c>
      <c r="AM1084" t="s">
        <v>1978</v>
      </c>
      <c r="AN1084" t="s">
        <v>1979</v>
      </c>
      <c r="AO1084" t="s">
        <v>1980</v>
      </c>
      <c r="AP1084" t="s">
        <v>2053</v>
      </c>
      <c r="AQ1084" t="s">
        <v>7128</v>
      </c>
    </row>
    <row r="1085" spans="1:43" ht="23.9" customHeight="1">
      <c r="A1085" t="b">
        <v>0</v>
      </c>
      <c r="B1085" t="s">
        <v>7118</v>
      </c>
      <c r="C1085" t="s">
        <v>1951</v>
      </c>
      <c r="D1085" t="s">
        <v>7119</v>
      </c>
      <c r="E1085" t="s">
        <v>284</v>
      </c>
      <c r="F1085" t="s">
        <v>286</v>
      </c>
      <c r="G1085" t="s">
        <v>285</v>
      </c>
      <c r="H1085" t="s">
        <v>7129</v>
      </c>
      <c r="I1085" t="s">
        <v>7121</v>
      </c>
      <c r="J1085" t="s">
        <v>1955</v>
      </c>
      <c r="K1085" t="s">
        <v>7130</v>
      </c>
      <c r="L1085" t="s">
        <v>2160</v>
      </c>
      <c r="M1085" t="s">
        <v>7131</v>
      </c>
      <c r="N1085" t="s">
        <v>7132</v>
      </c>
      <c r="O1085" t="s">
        <v>1960</v>
      </c>
      <c r="P1085" t="s">
        <v>3058</v>
      </c>
      <c r="Q1085" t="s">
        <v>38</v>
      </c>
      <c r="R1085" t="s">
        <v>7125</v>
      </c>
      <c r="S1085" s="34">
        <v>40909</v>
      </c>
      <c r="T1085" s="34">
        <v>42491</v>
      </c>
      <c r="U1085" t="s">
        <v>1963</v>
      </c>
      <c r="V1085" s="13">
        <v>1170</v>
      </c>
      <c r="W1085">
        <v>7</v>
      </c>
      <c r="X1085">
        <v>0</v>
      </c>
      <c r="Y1085" s="54">
        <v>0</v>
      </c>
      <c r="Z1085" t="s">
        <v>7126</v>
      </c>
      <c r="AJ1085" t="s">
        <v>7133</v>
      </c>
      <c r="AM1085" t="s">
        <v>1978</v>
      </c>
      <c r="AN1085" t="s">
        <v>1979</v>
      </c>
      <c r="AO1085" t="s">
        <v>1980</v>
      </c>
      <c r="AP1085" t="s">
        <v>2053</v>
      </c>
      <c r="AQ1085" t="s">
        <v>7128</v>
      </c>
    </row>
    <row r="1086" spans="1:43" ht="23.9" customHeight="1">
      <c r="A1086" t="b">
        <v>0</v>
      </c>
      <c r="B1086" t="s">
        <v>7118</v>
      </c>
      <c r="C1086" t="s">
        <v>1951</v>
      </c>
      <c r="D1086" t="s">
        <v>7119</v>
      </c>
      <c r="E1086" t="s">
        <v>284</v>
      </c>
      <c r="F1086" t="s">
        <v>286</v>
      </c>
      <c r="G1086" t="s">
        <v>285</v>
      </c>
      <c r="H1086" t="s">
        <v>7134</v>
      </c>
      <c r="I1086" t="s">
        <v>7121</v>
      </c>
      <c r="J1086" t="s">
        <v>1955</v>
      </c>
      <c r="K1086" t="s">
        <v>7135</v>
      </c>
      <c r="L1086" t="s">
        <v>2160</v>
      </c>
      <c r="M1086" t="s">
        <v>7136</v>
      </c>
      <c r="N1086" t="s">
        <v>7137</v>
      </c>
      <c r="O1086" t="s">
        <v>1960</v>
      </c>
      <c r="P1086" t="s">
        <v>3058</v>
      </c>
      <c r="Q1086" t="s">
        <v>38</v>
      </c>
      <c r="R1086" t="s">
        <v>7125</v>
      </c>
      <c r="S1086" s="34">
        <v>40909</v>
      </c>
      <c r="T1086" s="34">
        <v>42491</v>
      </c>
      <c r="U1086" t="s">
        <v>1963</v>
      </c>
      <c r="V1086" s="13">
        <v>1170</v>
      </c>
      <c r="W1086">
        <v>5</v>
      </c>
      <c r="X1086">
        <v>0</v>
      </c>
      <c r="Y1086" s="54">
        <v>0</v>
      </c>
      <c r="Z1086" t="s">
        <v>7126</v>
      </c>
      <c r="AJ1086" t="s">
        <v>7138</v>
      </c>
      <c r="AM1086" t="s">
        <v>1978</v>
      </c>
      <c r="AN1086" t="s">
        <v>1979</v>
      </c>
      <c r="AO1086" t="s">
        <v>1980</v>
      </c>
      <c r="AP1086" t="s">
        <v>2053</v>
      </c>
      <c r="AQ1086" t="s">
        <v>7128</v>
      </c>
    </row>
    <row r="1087" spans="1:43" ht="23.9" customHeight="1">
      <c r="A1087" t="b">
        <v>0</v>
      </c>
      <c r="B1087" t="s">
        <v>7118</v>
      </c>
      <c r="C1087" t="s">
        <v>1951</v>
      </c>
      <c r="D1087" t="s">
        <v>7119</v>
      </c>
      <c r="E1087" t="s">
        <v>284</v>
      </c>
      <c r="F1087" t="s">
        <v>286</v>
      </c>
      <c r="G1087" t="s">
        <v>285</v>
      </c>
      <c r="H1087" t="s">
        <v>7139</v>
      </c>
      <c r="I1087" t="s">
        <v>7121</v>
      </c>
      <c r="J1087" t="s">
        <v>1955</v>
      </c>
      <c r="K1087" t="s">
        <v>7140</v>
      </c>
      <c r="L1087" t="s">
        <v>2160</v>
      </c>
      <c r="M1087" t="s">
        <v>7141</v>
      </c>
      <c r="N1087" t="s">
        <v>7142</v>
      </c>
      <c r="O1087" t="s">
        <v>1960</v>
      </c>
      <c r="P1087" t="s">
        <v>3058</v>
      </c>
      <c r="Q1087" t="s">
        <v>38</v>
      </c>
      <c r="R1087" t="s">
        <v>7125</v>
      </c>
      <c r="S1087" s="34">
        <v>40909</v>
      </c>
      <c r="T1087" s="34">
        <v>42491</v>
      </c>
      <c r="U1087" t="s">
        <v>1963</v>
      </c>
      <c r="V1087" s="13">
        <v>1170</v>
      </c>
      <c r="W1087">
        <v>6</v>
      </c>
      <c r="X1087">
        <v>0</v>
      </c>
      <c r="Y1087" s="54">
        <v>0</v>
      </c>
      <c r="Z1087" t="s">
        <v>7126</v>
      </c>
      <c r="AJ1087" t="s">
        <v>7127</v>
      </c>
      <c r="AM1087" t="s">
        <v>1978</v>
      </c>
      <c r="AN1087" t="s">
        <v>1979</v>
      </c>
      <c r="AO1087" t="s">
        <v>1980</v>
      </c>
      <c r="AP1087" t="s">
        <v>2053</v>
      </c>
      <c r="AQ1087" t="s">
        <v>7128</v>
      </c>
    </row>
    <row r="1088" spans="1:43" ht="23.9" customHeight="1">
      <c r="A1088" t="b">
        <v>0</v>
      </c>
      <c r="B1088" t="s">
        <v>7118</v>
      </c>
      <c r="C1088" t="s">
        <v>1951</v>
      </c>
      <c r="D1088" t="s">
        <v>7119</v>
      </c>
      <c r="E1088" t="s">
        <v>284</v>
      </c>
      <c r="F1088" t="s">
        <v>286</v>
      </c>
      <c r="G1088" t="s">
        <v>285</v>
      </c>
      <c r="H1088" t="s">
        <v>7143</v>
      </c>
      <c r="I1088" t="s">
        <v>7121</v>
      </c>
      <c r="J1088" t="s">
        <v>1955</v>
      </c>
      <c r="K1088" t="s">
        <v>7144</v>
      </c>
      <c r="L1088" t="s">
        <v>2160</v>
      </c>
      <c r="M1088" t="s">
        <v>7145</v>
      </c>
      <c r="N1088" t="s">
        <v>7146</v>
      </c>
      <c r="O1088" t="s">
        <v>1960</v>
      </c>
      <c r="P1088" t="s">
        <v>3058</v>
      </c>
      <c r="Q1088" t="s">
        <v>38</v>
      </c>
      <c r="R1088" t="s">
        <v>7125</v>
      </c>
      <c r="S1088" s="34">
        <v>40909</v>
      </c>
      <c r="T1088" s="34">
        <v>42491</v>
      </c>
      <c r="U1088" t="s">
        <v>1963</v>
      </c>
      <c r="V1088" s="13">
        <v>1170</v>
      </c>
      <c r="W1088">
        <v>26</v>
      </c>
      <c r="X1088">
        <v>0</v>
      </c>
      <c r="Y1088" s="54">
        <v>0</v>
      </c>
      <c r="Z1088" t="s">
        <v>7126</v>
      </c>
      <c r="AJ1088" t="s">
        <v>7127</v>
      </c>
      <c r="AM1088" t="s">
        <v>1978</v>
      </c>
      <c r="AN1088" t="s">
        <v>1979</v>
      </c>
      <c r="AO1088" t="s">
        <v>1980</v>
      </c>
      <c r="AP1088" t="s">
        <v>2053</v>
      </c>
      <c r="AQ1088" t="s">
        <v>7128</v>
      </c>
    </row>
    <row r="1089" spans="1:43" ht="23.9" customHeight="1">
      <c r="A1089" t="b">
        <v>0</v>
      </c>
      <c r="B1089" t="s">
        <v>7118</v>
      </c>
      <c r="C1089" t="s">
        <v>1951</v>
      </c>
      <c r="D1089" t="s">
        <v>7119</v>
      </c>
      <c r="E1089" t="s">
        <v>284</v>
      </c>
      <c r="F1089" t="s">
        <v>286</v>
      </c>
      <c r="G1089" t="s">
        <v>285</v>
      </c>
      <c r="H1089" t="s">
        <v>7147</v>
      </c>
      <c r="I1089" t="s">
        <v>7121</v>
      </c>
      <c r="J1089" t="s">
        <v>1955</v>
      </c>
      <c r="K1089" t="s">
        <v>7148</v>
      </c>
      <c r="L1089" t="s">
        <v>2160</v>
      </c>
      <c r="M1089" t="s">
        <v>7149</v>
      </c>
      <c r="N1089" t="s">
        <v>7146</v>
      </c>
      <c r="O1089" t="s">
        <v>1960</v>
      </c>
      <c r="P1089" t="s">
        <v>3058</v>
      </c>
      <c r="Q1089" t="s">
        <v>38</v>
      </c>
      <c r="R1089" t="s">
        <v>7125</v>
      </c>
      <c r="S1089" s="34">
        <v>40909</v>
      </c>
      <c r="T1089" s="34">
        <v>42491</v>
      </c>
      <c r="U1089" t="s">
        <v>1963</v>
      </c>
      <c r="V1089" s="13">
        <v>1170</v>
      </c>
      <c r="W1089">
        <v>44</v>
      </c>
      <c r="X1089">
        <v>0</v>
      </c>
      <c r="Y1089" s="54">
        <v>0</v>
      </c>
      <c r="Z1089" t="s">
        <v>7126</v>
      </c>
      <c r="AJ1089" t="s">
        <v>7150</v>
      </c>
      <c r="AM1089" t="s">
        <v>1978</v>
      </c>
      <c r="AN1089" t="s">
        <v>1979</v>
      </c>
      <c r="AO1089" t="s">
        <v>1980</v>
      </c>
      <c r="AP1089" t="s">
        <v>2053</v>
      </c>
      <c r="AQ1089" t="s">
        <v>7128</v>
      </c>
    </row>
    <row r="1090" spans="1:43" ht="23.9" customHeight="1">
      <c r="A1090" t="b">
        <v>0</v>
      </c>
      <c r="B1090" t="s">
        <v>7151</v>
      </c>
      <c r="C1090" t="s">
        <v>1951</v>
      </c>
      <c r="D1090" t="s">
        <v>7152</v>
      </c>
      <c r="E1090" t="s">
        <v>1219</v>
      </c>
      <c r="F1090" t="s">
        <v>1221</v>
      </c>
      <c r="G1090" t="s">
        <v>1220</v>
      </c>
      <c r="H1090" t="s">
        <v>7153</v>
      </c>
      <c r="I1090" t="s">
        <v>5403</v>
      </c>
      <c r="J1090" t="s">
        <v>1955</v>
      </c>
      <c r="K1090" t="s">
        <v>7154</v>
      </c>
      <c r="L1090" t="s">
        <v>7155</v>
      </c>
      <c r="M1090" t="s">
        <v>7156</v>
      </c>
      <c r="N1090" t="s">
        <v>7157</v>
      </c>
      <c r="O1090" t="s">
        <v>1974</v>
      </c>
      <c r="P1090" t="s">
        <v>2489</v>
      </c>
      <c r="Q1090" t="s">
        <v>38</v>
      </c>
      <c r="R1090" t="s">
        <v>7158</v>
      </c>
      <c r="S1090" s="34">
        <v>40863</v>
      </c>
      <c r="T1090" s="34">
        <v>43363</v>
      </c>
      <c r="U1090" t="s">
        <v>1977</v>
      </c>
      <c r="V1090" s="13">
        <v>1932</v>
      </c>
      <c r="W1090">
        <v>432</v>
      </c>
      <c r="X1090">
        <v>54</v>
      </c>
      <c r="Y1090" s="54">
        <v>12.5</v>
      </c>
      <c r="Z1090" t="s">
        <v>7159</v>
      </c>
      <c r="AJ1090" t="s">
        <v>7160</v>
      </c>
      <c r="AM1090" t="s">
        <v>1978</v>
      </c>
      <c r="AN1090" t="s">
        <v>2007</v>
      </c>
      <c r="AO1090" t="s">
        <v>2008</v>
      </c>
      <c r="AP1090" t="s">
        <v>2009</v>
      </c>
      <c r="AQ1090" t="s">
        <v>7161</v>
      </c>
    </row>
    <row r="1091" spans="1:43" ht="23.9" customHeight="1">
      <c r="A1091" t="b">
        <v>0</v>
      </c>
      <c r="B1091" t="s">
        <v>7151</v>
      </c>
      <c r="C1091" t="s">
        <v>1951</v>
      </c>
      <c r="D1091" t="s">
        <v>7152</v>
      </c>
      <c r="E1091" t="s">
        <v>1219</v>
      </c>
      <c r="F1091" t="s">
        <v>1221</v>
      </c>
      <c r="G1091" t="s">
        <v>1220</v>
      </c>
      <c r="H1091" t="s">
        <v>7162</v>
      </c>
      <c r="I1091" t="s">
        <v>5403</v>
      </c>
      <c r="J1091" t="s">
        <v>1955</v>
      </c>
      <c r="K1091" t="s">
        <v>7163</v>
      </c>
      <c r="L1091" t="s">
        <v>7155</v>
      </c>
      <c r="M1091" t="s">
        <v>7164</v>
      </c>
      <c r="N1091" t="s">
        <v>7165</v>
      </c>
      <c r="O1091" t="s">
        <v>1974</v>
      </c>
      <c r="P1091" t="s">
        <v>2489</v>
      </c>
      <c r="Q1091" t="s">
        <v>38</v>
      </c>
      <c r="R1091" t="s">
        <v>7158</v>
      </c>
      <c r="S1091" s="34">
        <v>40863</v>
      </c>
      <c r="T1091" s="34">
        <v>43363</v>
      </c>
      <c r="U1091" t="s">
        <v>1977</v>
      </c>
      <c r="V1091" s="13">
        <v>1932</v>
      </c>
      <c r="W1091">
        <v>433</v>
      </c>
      <c r="X1091">
        <v>44</v>
      </c>
      <c r="Y1091" s="54">
        <v>10.3</v>
      </c>
      <c r="Z1091" t="s">
        <v>7159</v>
      </c>
      <c r="AJ1091" t="s">
        <v>7166</v>
      </c>
      <c r="AM1091" t="s">
        <v>1978</v>
      </c>
      <c r="AN1091" t="s">
        <v>2007</v>
      </c>
      <c r="AO1091" t="s">
        <v>2008</v>
      </c>
      <c r="AP1091" t="s">
        <v>2009</v>
      </c>
      <c r="AQ1091" t="s">
        <v>7161</v>
      </c>
    </row>
    <row r="1092" spans="1:43" ht="23.9" customHeight="1">
      <c r="A1092" t="b">
        <v>0</v>
      </c>
      <c r="B1092" t="s">
        <v>7151</v>
      </c>
      <c r="C1092" t="s">
        <v>1951</v>
      </c>
      <c r="D1092" t="s">
        <v>7152</v>
      </c>
      <c r="E1092" t="s">
        <v>1219</v>
      </c>
      <c r="F1092" t="s">
        <v>1221</v>
      </c>
      <c r="G1092" t="s">
        <v>1220</v>
      </c>
      <c r="H1092" t="s">
        <v>7167</v>
      </c>
      <c r="I1092" t="s">
        <v>5403</v>
      </c>
      <c r="J1092" t="s">
        <v>2175</v>
      </c>
      <c r="K1092" t="s">
        <v>2176</v>
      </c>
      <c r="L1092" t="s">
        <v>7155</v>
      </c>
      <c r="M1092" t="s">
        <v>7168</v>
      </c>
      <c r="N1092" t="s">
        <v>7169</v>
      </c>
      <c r="O1092" t="s">
        <v>1974</v>
      </c>
      <c r="P1092" t="s">
        <v>2489</v>
      </c>
      <c r="Q1092" t="s">
        <v>38</v>
      </c>
      <c r="R1092" t="s">
        <v>7158</v>
      </c>
      <c r="S1092" s="34">
        <v>40863</v>
      </c>
      <c r="T1092" s="34">
        <v>43363</v>
      </c>
      <c r="U1092" t="s">
        <v>1977</v>
      </c>
      <c r="V1092" s="13">
        <v>1932</v>
      </c>
      <c r="W1092">
        <v>431</v>
      </c>
      <c r="X1092">
        <v>2</v>
      </c>
      <c r="Y1092" s="54">
        <v>0.5</v>
      </c>
      <c r="Z1092" t="s">
        <v>7159</v>
      </c>
      <c r="AJ1092" t="s">
        <v>7170</v>
      </c>
      <c r="AM1092" t="s">
        <v>1978</v>
      </c>
      <c r="AN1092" t="s">
        <v>2007</v>
      </c>
      <c r="AO1092" t="s">
        <v>2008</v>
      </c>
      <c r="AP1092" t="s">
        <v>2009</v>
      </c>
      <c r="AQ1092" t="s">
        <v>7161</v>
      </c>
    </row>
    <row r="1093" spans="1:43" ht="23.9" customHeight="1">
      <c r="A1093" t="b">
        <v>1</v>
      </c>
      <c r="B1093" t="s">
        <v>3669</v>
      </c>
      <c r="C1093" t="s">
        <v>1951</v>
      </c>
      <c r="D1093" t="s">
        <v>3670</v>
      </c>
      <c r="E1093" t="s">
        <v>45</v>
      </c>
      <c r="F1093" t="s">
        <v>47</v>
      </c>
      <c r="G1093" t="s">
        <v>46</v>
      </c>
      <c r="H1093" t="s">
        <v>7171</v>
      </c>
      <c r="I1093" t="s">
        <v>2023</v>
      </c>
      <c r="J1093" t="s">
        <v>2175</v>
      </c>
      <c r="K1093" t="s">
        <v>4509</v>
      </c>
      <c r="L1093" t="s">
        <v>4512</v>
      </c>
      <c r="M1093" t="s">
        <v>4510</v>
      </c>
      <c r="N1093" t="s">
        <v>3675</v>
      </c>
      <c r="O1093" t="s">
        <v>1974</v>
      </c>
      <c r="P1093" t="s">
        <v>2028</v>
      </c>
      <c r="Q1093" t="s">
        <v>38</v>
      </c>
      <c r="R1093" t="s">
        <v>3676</v>
      </c>
      <c r="S1093" s="34">
        <v>42460</v>
      </c>
      <c r="T1093" s="34">
        <v>43004</v>
      </c>
      <c r="U1093" t="s">
        <v>1977</v>
      </c>
      <c r="V1093" s="13">
        <v>0</v>
      </c>
      <c r="W1093">
        <v>174</v>
      </c>
      <c r="X1093">
        <v>6</v>
      </c>
      <c r="Y1093" s="54">
        <v>3.4</v>
      </c>
      <c r="Z1093" t="s">
        <v>3677</v>
      </c>
      <c r="AA1093" t="s">
        <v>4512</v>
      </c>
      <c r="AM1093" t="s">
        <v>1978</v>
      </c>
      <c r="AN1093" t="s">
        <v>2007</v>
      </c>
      <c r="AO1093" t="s">
        <v>2008</v>
      </c>
      <c r="AP1093" t="s">
        <v>2042</v>
      </c>
      <c r="AQ1093" t="s">
        <v>3678</v>
      </c>
    </row>
    <row r="1094" spans="1:43" ht="23.9" customHeight="1">
      <c r="A1094" t="b">
        <v>1</v>
      </c>
      <c r="B1094" t="s">
        <v>5640</v>
      </c>
      <c r="C1094" t="s">
        <v>1951</v>
      </c>
      <c r="D1094" t="s">
        <v>5641</v>
      </c>
      <c r="E1094" t="s">
        <v>1168</v>
      </c>
      <c r="F1094" t="s">
        <v>1170</v>
      </c>
      <c r="G1094" t="s">
        <v>1169</v>
      </c>
      <c r="H1094" t="s">
        <v>7172</v>
      </c>
      <c r="I1094" t="s">
        <v>3226</v>
      </c>
      <c r="J1094" t="s">
        <v>2175</v>
      </c>
      <c r="K1094" t="s">
        <v>7173</v>
      </c>
      <c r="L1094" t="s">
        <v>3107</v>
      </c>
      <c r="M1094" t="s">
        <v>7174</v>
      </c>
      <c r="N1094" t="s">
        <v>7175</v>
      </c>
      <c r="O1094" t="s">
        <v>1960</v>
      </c>
      <c r="P1094" t="s">
        <v>5646</v>
      </c>
      <c r="Q1094" t="s">
        <v>7176</v>
      </c>
      <c r="R1094" t="s">
        <v>5648</v>
      </c>
      <c r="S1094" s="34">
        <v>42821</v>
      </c>
      <c r="T1094" s="34">
        <v>45289</v>
      </c>
      <c r="U1094" t="s">
        <v>1963</v>
      </c>
      <c r="V1094" s="13">
        <v>0</v>
      </c>
      <c r="W1094">
        <v>178</v>
      </c>
      <c r="X1094">
        <v>6</v>
      </c>
      <c r="Y1094" s="54">
        <v>3.4</v>
      </c>
      <c r="AA1094" t="s">
        <v>5649</v>
      </c>
      <c r="AM1094" t="s">
        <v>1978</v>
      </c>
      <c r="AN1094" t="s">
        <v>2007</v>
      </c>
      <c r="AO1094" t="s">
        <v>1980</v>
      </c>
      <c r="AP1094" t="s">
        <v>2042</v>
      </c>
      <c r="AQ1094" t="s">
        <v>5650</v>
      </c>
    </row>
    <row r="1095" spans="1:43" ht="23.9" customHeight="1">
      <c r="A1095" t="b">
        <v>0</v>
      </c>
      <c r="B1095" t="s">
        <v>7177</v>
      </c>
      <c r="C1095" t="s">
        <v>1951</v>
      </c>
      <c r="D1095" t="s">
        <v>7178</v>
      </c>
      <c r="E1095" t="s">
        <v>1261</v>
      </c>
      <c r="F1095" t="s">
        <v>1263</v>
      </c>
      <c r="G1095" t="s">
        <v>1262</v>
      </c>
      <c r="H1095" t="s">
        <v>7179</v>
      </c>
      <c r="I1095" t="s">
        <v>3258</v>
      </c>
      <c r="J1095" t="s">
        <v>1955</v>
      </c>
      <c r="K1095" t="s">
        <v>7180</v>
      </c>
      <c r="L1095" t="s">
        <v>7181</v>
      </c>
      <c r="M1095" t="s">
        <v>7182</v>
      </c>
      <c r="N1095" t="s">
        <v>7183</v>
      </c>
      <c r="O1095" t="s">
        <v>1974</v>
      </c>
      <c r="P1095" t="s">
        <v>5685</v>
      </c>
      <c r="Q1095" t="s">
        <v>38</v>
      </c>
      <c r="R1095" t="s">
        <v>7184</v>
      </c>
      <c r="S1095" s="34">
        <v>40969</v>
      </c>
      <c r="T1095" s="34">
        <v>41426</v>
      </c>
      <c r="U1095" t="s">
        <v>1977</v>
      </c>
      <c r="V1095" s="13">
        <v>56</v>
      </c>
      <c r="W1095">
        <v>55</v>
      </c>
      <c r="X1095">
        <v>0</v>
      </c>
      <c r="Y1095" s="54">
        <v>0</v>
      </c>
      <c r="AM1095" t="s">
        <v>1978</v>
      </c>
      <c r="AN1095" t="s">
        <v>2007</v>
      </c>
      <c r="AO1095" t="s">
        <v>2008</v>
      </c>
      <c r="AP1095" t="s">
        <v>2009</v>
      </c>
      <c r="AQ1095" t="s">
        <v>7185</v>
      </c>
    </row>
    <row r="1096" spans="1:43" ht="23.9" customHeight="1">
      <c r="A1096" t="b">
        <v>0</v>
      </c>
      <c r="B1096" t="s">
        <v>7177</v>
      </c>
      <c r="C1096" t="s">
        <v>1951</v>
      </c>
      <c r="D1096" t="s">
        <v>7178</v>
      </c>
      <c r="E1096" t="s">
        <v>1261</v>
      </c>
      <c r="F1096" t="s">
        <v>1263</v>
      </c>
      <c r="G1096" t="s">
        <v>1262</v>
      </c>
      <c r="H1096" t="s">
        <v>7186</v>
      </c>
      <c r="I1096" t="s">
        <v>3258</v>
      </c>
      <c r="J1096" t="s">
        <v>2175</v>
      </c>
      <c r="K1096" t="s">
        <v>2176</v>
      </c>
      <c r="L1096" t="s">
        <v>7181</v>
      </c>
      <c r="M1096" t="s">
        <v>7187</v>
      </c>
      <c r="N1096" t="s">
        <v>7188</v>
      </c>
      <c r="O1096" t="s">
        <v>1974</v>
      </c>
      <c r="P1096" t="s">
        <v>5685</v>
      </c>
      <c r="Q1096" t="s">
        <v>38</v>
      </c>
      <c r="R1096" t="s">
        <v>7184</v>
      </c>
      <c r="S1096" s="34">
        <v>40969</v>
      </c>
      <c r="T1096" s="34">
        <v>41426</v>
      </c>
      <c r="U1096" t="s">
        <v>1977</v>
      </c>
      <c r="V1096" s="13">
        <v>56</v>
      </c>
      <c r="W1096">
        <v>55</v>
      </c>
      <c r="X1096">
        <v>1</v>
      </c>
      <c r="Y1096" s="54">
        <v>1.818181818</v>
      </c>
      <c r="AM1096" t="s">
        <v>1978</v>
      </c>
      <c r="AN1096" t="s">
        <v>2007</v>
      </c>
      <c r="AO1096" t="s">
        <v>2008</v>
      </c>
      <c r="AP1096" t="s">
        <v>2009</v>
      </c>
      <c r="AQ1096" t="s">
        <v>7185</v>
      </c>
    </row>
    <row r="1097" spans="1:43" ht="23.9" customHeight="1">
      <c r="A1097" t="b">
        <v>0</v>
      </c>
      <c r="B1097" t="s">
        <v>7177</v>
      </c>
      <c r="C1097" t="s">
        <v>1951</v>
      </c>
      <c r="D1097" t="s">
        <v>7178</v>
      </c>
      <c r="E1097" t="s">
        <v>1261</v>
      </c>
      <c r="F1097" t="s">
        <v>1263</v>
      </c>
      <c r="G1097" t="s">
        <v>1262</v>
      </c>
      <c r="H1097" t="s">
        <v>7189</v>
      </c>
      <c r="I1097" t="s">
        <v>3258</v>
      </c>
      <c r="J1097" t="s">
        <v>1955</v>
      </c>
      <c r="K1097" t="s">
        <v>7180</v>
      </c>
      <c r="L1097" t="s">
        <v>3558</v>
      </c>
      <c r="M1097" t="s">
        <v>7182</v>
      </c>
      <c r="N1097" t="s">
        <v>7183</v>
      </c>
      <c r="O1097" t="s">
        <v>1974</v>
      </c>
      <c r="P1097" t="s">
        <v>5685</v>
      </c>
      <c r="Q1097" t="s">
        <v>38</v>
      </c>
      <c r="R1097" t="s">
        <v>7184</v>
      </c>
      <c r="S1097" s="34">
        <v>40969</v>
      </c>
      <c r="T1097" s="34">
        <v>41426</v>
      </c>
      <c r="U1097" t="s">
        <v>1977</v>
      </c>
      <c r="V1097" s="13">
        <v>84</v>
      </c>
      <c r="W1097">
        <v>55</v>
      </c>
      <c r="X1097">
        <v>0</v>
      </c>
      <c r="Y1097" s="54">
        <v>0</v>
      </c>
      <c r="AM1097" t="s">
        <v>1978</v>
      </c>
      <c r="AN1097" t="s">
        <v>2007</v>
      </c>
      <c r="AO1097" t="s">
        <v>2008</v>
      </c>
      <c r="AP1097" t="s">
        <v>2009</v>
      </c>
      <c r="AQ1097" t="s">
        <v>7185</v>
      </c>
    </row>
    <row r="1098" spans="1:43" ht="23.9" customHeight="1">
      <c r="A1098" t="b">
        <v>0</v>
      </c>
      <c r="B1098" t="s">
        <v>7177</v>
      </c>
      <c r="C1098" t="s">
        <v>1951</v>
      </c>
      <c r="D1098" t="s">
        <v>7178</v>
      </c>
      <c r="E1098" t="s">
        <v>1261</v>
      </c>
      <c r="F1098" t="s">
        <v>1263</v>
      </c>
      <c r="G1098" t="s">
        <v>1262</v>
      </c>
      <c r="H1098" t="s">
        <v>7190</v>
      </c>
      <c r="I1098" t="s">
        <v>3258</v>
      </c>
      <c r="J1098" t="s">
        <v>2175</v>
      </c>
      <c r="K1098" t="s">
        <v>2176</v>
      </c>
      <c r="L1098" t="s">
        <v>3558</v>
      </c>
      <c r="M1098" t="s">
        <v>7187</v>
      </c>
      <c r="N1098" t="s">
        <v>7188</v>
      </c>
      <c r="O1098" t="s">
        <v>1974</v>
      </c>
      <c r="P1098" t="s">
        <v>5685</v>
      </c>
      <c r="Q1098" t="s">
        <v>38</v>
      </c>
      <c r="R1098" t="s">
        <v>7184</v>
      </c>
      <c r="S1098" s="34">
        <v>40969</v>
      </c>
      <c r="T1098" s="34">
        <v>41426</v>
      </c>
      <c r="U1098" t="s">
        <v>1977</v>
      </c>
      <c r="V1098" s="13">
        <v>84</v>
      </c>
      <c r="W1098">
        <v>55</v>
      </c>
      <c r="X1098">
        <v>1</v>
      </c>
      <c r="Y1098" s="54">
        <v>1.818181818</v>
      </c>
      <c r="AM1098" t="s">
        <v>1978</v>
      </c>
      <c r="AN1098" t="s">
        <v>2007</v>
      </c>
      <c r="AO1098" t="s">
        <v>2008</v>
      </c>
      <c r="AP1098" t="s">
        <v>2009</v>
      </c>
      <c r="AQ1098" t="s">
        <v>7185</v>
      </c>
    </row>
    <row r="1099" spans="1:43" ht="23.9" customHeight="1">
      <c r="A1099" t="b">
        <v>0</v>
      </c>
      <c r="B1099" t="s">
        <v>7177</v>
      </c>
      <c r="C1099" t="s">
        <v>1951</v>
      </c>
      <c r="D1099" t="s">
        <v>7178</v>
      </c>
      <c r="E1099" t="s">
        <v>1261</v>
      </c>
      <c r="F1099" t="s">
        <v>1263</v>
      </c>
      <c r="G1099" t="s">
        <v>1262</v>
      </c>
      <c r="H1099" t="s">
        <v>7191</v>
      </c>
      <c r="I1099" t="s">
        <v>3258</v>
      </c>
      <c r="J1099" t="s">
        <v>1955</v>
      </c>
      <c r="K1099" t="s">
        <v>7180</v>
      </c>
      <c r="L1099" t="s">
        <v>7192</v>
      </c>
      <c r="M1099" t="s">
        <v>7182</v>
      </c>
      <c r="N1099" t="s">
        <v>7183</v>
      </c>
      <c r="O1099" t="s">
        <v>1974</v>
      </c>
      <c r="P1099" t="s">
        <v>5685</v>
      </c>
      <c r="Q1099" t="s">
        <v>38</v>
      </c>
      <c r="R1099" t="s">
        <v>7184</v>
      </c>
      <c r="S1099" s="34">
        <v>40969</v>
      </c>
      <c r="T1099" s="34">
        <v>41426</v>
      </c>
      <c r="U1099" t="s">
        <v>1977</v>
      </c>
      <c r="V1099" s="13">
        <v>112</v>
      </c>
      <c r="W1099">
        <v>55</v>
      </c>
      <c r="X1099">
        <v>0</v>
      </c>
      <c r="Y1099" s="54">
        <v>0</v>
      </c>
      <c r="AM1099" t="s">
        <v>1978</v>
      </c>
      <c r="AN1099" t="s">
        <v>2007</v>
      </c>
      <c r="AO1099" t="s">
        <v>2008</v>
      </c>
      <c r="AP1099" t="s">
        <v>2009</v>
      </c>
      <c r="AQ1099" t="s">
        <v>7185</v>
      </c>
    </row>
    <row r="1100" spans="1:43" ht="23.9" customHeight="1">
      <c r="A1100" t="b">
        <v>0</v>
      </c>
      <c r="B1100" t="s">
        <v>7177</v>
      </c>
      <c r="C1100" t="s">
        <v>1951</v>
      </c>
      <c r="D1100" t="s">
        <v>7178</v>
      </c>
      <c r="E1100" t="s">
        <v>1261</v>
      </c>
      <c r="F1100" t="s">
        <v>1263</v>
      </c>
      <c r="G1100" t="s">
        <v>1262</v>
      </c>
      <c r="H1100" t="s">
        <v>7193</v>
      </c>
      <c r="I1100" t="s">
        <v>3258</v>
      </c>
      <c r="J1100" t="s">
        <v>2175</v>
      </c>
      <c r="K1100" t="s">
        <v>2176</v>
      </c>
      <c r="L1100" t="s">
        <v>7192</v>
      </c>
      <c r="M1100" t="s">
        <v>7187</v>
      </c>
      <c r="N1100" t="s">
        <v>7188</v>
      </c>
      <c r="O1100" t="s">
        <v>1974</v>
      </c>
      <c r="P1100" t="s">
        <v>5685</v>
      </c>
      <c r="Q1100" t="s">
        <v>38</v>
      </c>
      <c r="R1100" t="s">
        <v>7184</v>
      </c>
      <c r="S1100" s="34">
        <v>40969</v>
      </c>
      <c r="T1100" s="34">
        <v>41426</v>
      </c>
      <c r="U1100" t="s">
        <v>1977</v>
      </c>
      <c r="V1100" s="13">
        <v>112</v>
      </c>
      <c r="W1100">
        <v>55</v>
      </c>
      <c r="X1100">
        <v>1</v>
      </c>
      <c r="Y1100" s="54">
        <v>1.818181818</v>
      </c>
      <c r="AM1100" t="s">
        <v>1978</v>
      </c>
      <c r="AN1100" t="s">
        <v>2007</v>
      </c>
      <c r="AO1100" t="s">
        <v>2008</v>
      </c>
      <c r="AP1100" t="s">
        <v>2009</v>
      </c>
      <c r="AQ1100" t="s">
        <v>7185</v>
      </c>
    </row>
    <row r="1101" spans="1:43" ht="23.9" customHeight="1">
      <c r="A1101" t="b">
        <v>0</v>
      </c>
      <c r="B1101" t="s">
        <v>7177</v>
      </c>
      <c r="C1101" t="s">
        <v>1951</v>
      </c>
      <c r="D1101" t="s">
        <v>7178</v>
      </c>
      <c r="E1101" t="s">
        <v>1261</v>
      </c>
      <c r="F1101" t="s">
        <v>1263</v>
      </c>
      <c r="G1101" t="s">
        <v>1262</v>
      </c>
      <c r="H1101" t="s">
        <v>7194</v>
      </c>
      <c r="I1101" t="s">
        <v>3258</v>
      </c>
      <c r="J1101" t="s">
        <v>1955</v>
      </c>
      <c r="K1101" t="s">
        <v>7180</v>
      </c>
      <c r="L1101" t="s">
        <v>3560</v>
      </c>
      <c r="M1101" t="s">
        <v>7182</v>
      </c>
      <c r="N1101" t="s">
        <v>7183</v>
      </c>
      <c r="O1101" t="s">
        <v>1974</v>
      </c>
      <c r="P1101" t="s">
        <v>5685</v>
      </c>
      <c r="Q1101" t="s">
        <v>38</v>
      </c>
      <c r="R1101" t="s">
        <v>7184</v>
      </c>
      <c r="S1101" s="34">
        <v>40969</v>
      </c>
      <c r="T1101" s="34">
        <v>41426</v>
      </c>
      <c r="U1101" t="s">
        <v>1977</v>
      </c>
      <c r="V1101" s="13">
        <v>168</v>
      </c>
      <c r="W1101">
        <v>55</v>
      </c>
      <c r="X1101">
        <v>0</v>
      </c>
      <c r="Y1101" s="54">
        <v>0</v>
      </c>
      <c r="AJ1101" t="s">
        <v>7195</v>
      </c>
      <c r="AM1101" t="s">
        <v>1978</v>
      </c>
      <c r="AN1101" t="s">
        <v>2007</v>
      </c>
      <c r="AO1101" t="s">
        <v>2008</v>
      </c>
      <c r="AP1101" t="s">
        <v>2009</v>
      </c>
      <c r="AQ1101" t="s">
        <v>7185</v>
      </c>
    </row>
    <row r="1102" spans="1:43" ht="23.9" customHeight="1">
      <c r="A1102" t="b">
        <v>0</v>
      </c>
      <c r="B1102" t="s">
        <v>7177</v>
      </c>
      <c r="C1102" t="s">
        <v>1951</v>
      </c>
      <c r="D1102" t="s">
        <v>7178</v>
      </c>
      <c r="E1102" t="s">
        <v>1261</v>
      </c>
      <c r="F1102" t="s">
        <v>1263</v>
      </c>
      <c r="G1102" t="s">
        <v>1262</v>
      </c>
      <c r="H1102" t="s">
        <v>7196</v>
      </c>
      <c r="I1102" t="s">
        <v>3258</v>
      </c>
      <c r="J1102" t="s">
        <v>2175</v>
      </c>
      <c r="K1102" t="s">
        <v>2176</v>
      </c>
      <c r="L1102" t="s">
        <v>3560</v>
      </c>
      <c r="M1102" t="s">
        <v>7187</v>
      </c>
      <c r="N1102" t="s">
        <v>7188</v>
      </c>
      <c r="O1102" t="s">
        <v>1974</v>
      </c>
      <c r="P1102" t="s">
        <v>5685</v>
      </c>
      <c r="Q1102" t="s">
        <v>38</v>
      </c>
      <c r="R1102" t="s">
        <v>7184</v>
      </c>
      <c r="S1102" s="34">
        <v>40969</v>
      </c>
      <c r="T1102" s="34">
        <v>41426</v>
      </c>
      <c r="U1102" t="s">
        <v>1977</v>
      </c>
      <c r="V1102" s="13">
        <v>168</v>
      </c>
      <c r="W1102">
        <v>55</v>
      </c>
      <c r="X1102">
        <v>0</v>
      </c>
      <c r="Y1102" s="54">
        <v>0</v>
      </c>
      <c r="AJ1102" t="s">
        <v>7197</v>
      </c>
      <c r="AM1102" t="s">
        <v>1978</v>
      </c>
      <c r="AN1102" t="s">
        <v>2007</v>
      </c>
      <c r="AO1102" t="s">
        <v>2008</v>
      </c>
      <c r="AP1102" t="s">
        <v>2009</v>
      </c>
      <c r="AQ1102" t="s">
        <v>7185</v>
      </c>
    </row>
    <row r="1103" spans="1:43" ht="23.9" customHeight="1">
      <c r="A1103" t="b">
        <v>1</v>
      </c>
      <c r="B1103" t="s">
        <v>7198</v>
      </c>
      <c r="C1103" t="s">
        <v>1951</v>
      </c>
      <c r="D1103" t="s">
        <v>7199</v>
      </c>
      <c r="E1103" t="s">
        <v>417</v>
      </c>
      <c r="F1103" t="s">
        <v>419</v>
      </c>
      <c r="G1103" t="s">
        <v>418</v>
      </c>
      <c r="H1103" t="s">
        <v>7200</v>
      </c>
      <c r="I1103" t="s">
        <v>2158</v>
      </c>
      <c r="J1103" t="s">
        <v>1955</v>
      </c>
      <c r="K1103" t="s">
        <v>2159</v>
      </c>
      <c r="L1103" t="s">
        <v>2160</v>
      </c>
      <c r="M1103" t="s">
        <v>7201</v>
      </c>
      <c r="N1103" t="s">
        <v>7202</v>
      </c>
      <c r="O1103" t="s">
        <v>2163</v>
      </c>
      <c r="P1103" t="s">
        <v>7080</v>
      </c>
      <c r="Q1103" t="s">
        <v>7203</v>
      </c>
      <c r="R1103" t="s">
        <v>7204</v>
      </c>
      <c r="S1103" s="34">
        <v>40909</v>
      </c>
      <c r="T1103" s="34">
        <v>41306</v>
      </c>
      <c r="U1103" t="s">
        <v>1977</v>
      </c>
      <c r="V1103" s="13">
        <v>182</v>
      </c>
      <c r="W1103">
        <v>110</v>
      </c>
      <c r="X1103">
        <v>0</v>
      </c>
      <c r="Y1103" s="54">
        <v>0</v>
      </c>
      <c r="AD1103" t="s">
        <v>30</v>
      </c>
      <c r="AM1103" t="s">
        <v>1978</v>
      </c>
      <c r="AN1103" t="s">
        <v>2007</v>
      </c>
      <c r="AO1103" t="s">
        <v>2008</v>
      </c>
      <c r="AP1103" t="s">
        <v>2009</v>
      </c>
      <c r="AQ1103" t="s">
        <v>7205</v>
      </c>
    </row>
    <row r="1104" spans="1:43" ht="23.9" customHeight="1">
      <c r="A1104" t="b">
        <v>1</v>
      </c>
      <c r="B1104" t="s">
        <v>7198</v>
      </c>
      <c r="C1104" t="s">
        <v>1951</v>
      </c>
      <c r="D1104" t="s">
        <v>7199</v>
      </c>
      <c r="E1104" t="s">
        <v>417</v>
      </c>
      <c r="F1104" t="s">
        <v>419</v>
      </c>
      <c r="G1104" t="s">
        <v>418</v>
      </c>
      <c r="H1104" t="s">
        <v>7206</v>
      </c>
      <c r="I1104" t="s">
        <v>2158</v>
      </c>
      <c r="J1104" t="s">
        <v>2175</v>
      </c>
      <c r="K1104" t="s">
        <v>2176</v>
      </c>
      <c r="L1104" t="s">
        <v>2160</v>
      </c>
      <c r="M1104" t="s">
        <v>7207</v>
      </c>
      <c r="N1104" t="s">
        <v>7208</v>
      </c>
      <c r="O1104" t="s">
        <v>2163</v>
      </c>
      <c r="P1104" t="s">
        <v>7080</v>
      </c>
      <c r="Q1104" t="s">
        <v>7203</v>
      </c>
      <c r="R1104" t="s">
        <v>7204</v>
      </c>
      <c r="S1104" s="34">
        <v>40909</v>
      </c>
      <c r="T1104" s="34">
        <v>41306</v>
      </c>
      <c r="U1104" t="s">
        <v>1977</v>
      </c>
      <c r="V1104" s="13">
        <v>182</v>
      </c>
      <c r="W1104">
        <v>114</v>
      </c>
      <c r="X1104">
        <v>0</v>
      </c>
      <c r="Y1104" s="54">
        <v>0</v>
      </c>
      <c r="AD1104" t="s">
        <v>30</v>
      </c>
      <c r="AM1104" t="s">
        <v>1978</v>
      </c>
      <c r="AN1104" t="s">
        <v>2007</v>
      </c>
      <c r="AO1104" t="s">
        <v>2008</v>
      </c>
      <c r="AP1104" t="s">
        <v>2009</v>
      </c>
      <c r="AQ1104" t="s">
        <v>7205</v>
      </c>
    </row>
    <row r="1105" spans="1:43" ht="23.9" customHeight="1">
      <c r="A1105" t="b">
        <v>1</v>
      </c>
      <c r="B1105" t="s">
        <v>7209</v>
      </c>
      <c r="C1105" t="s">
        <v>1951</v>
      </c>
      <c r="D1105" t="s">
        <v>7210</v>
      </c>
      <c r="E1105" t="s">
        <v>368</v>
      </c>
      <c r="F1105" t="s">
        <v>370</v>
      </c>
      <c r="G1105" t="s">
        <v>369</v>
      </c>
      <c r="H1105" t="s">
        <v>7211</v>
      </c>
      <c r="I1105" t="s">
        <v>6853</v>
      </c>
      <c r="J1105" t="s">
        <v>1955</v>
      </c>
      <c r="K1105" t="s">
        <v>6854</v>
      </c>
      <c r="L1105" t="s">
        <v>2160</v>
      </c>
      <c r="M1105" t="s">
        <v>7212</v>
      </c>
      <c r="N1105" t="s">
        <v>7213</v>
      </c>
      <c r="O1105" t="s">
        <v>2966</v>
      </c>
      <c r="P1105" t="s">
        <v>2967</v>
      </c>
      <c r="Q1105" t="s">
        <v>38</v>
      </c>
      <c r="R1105" s="11" t="s">
        <v>7214</v>
      </c>
      <c r="S1105" s="34">
        <v>40940</v>
      </c>
      <c r="T1105" s="34">
        <v>41821</v>
      </c>
      <c r="U1105" t="s">
        <v>1963</v>
      </c>
      <c r="V1105" s="13">
        <v>831</v>
      </c>
      <c r="W1105">
        <v>63</v>
      </c>
      <c r="X1105">
        <v>0</v>
      </c>
      <c r="Y1105" s="54">
        <v>0</v>
      </c>
      <c r="AM1105" t="s">
        <v>1978</v>
      </c>
      <c r="AN1105" t="s">
        <v>1979</v>
      </c>
      <c r="AO1105" t="s">
        <v>1980</v>
      </c>
      <c r="AQ1105" t="s">
        <v>7215</v>
      </c>
    </row>
    <row r="1106" spans="1:43" ht="23.9" customHeight="1">
      <c r="A1106" t="b">
        <v>0</v>
      </c>
      <c r="B1106" t="s">
        <v>7216</v>
      </c>
      <c r="C1106" t="s">
        <v>1951</v>
      </c>
      <c r="D1106" t="s">
        <v>7217</v>
      </c>
      <c r="E1106" t="s">
        <v>1254</v>
      </c>
      <c r="F1106" t="s">
        <v>1256</v>
      </c>
      <c r="G1106" t="s">
        <v>1255</v>
      </c>
      <c r="H1106" t="s">
        <v>7218</v>
      </c>
      <c r="I1106" t="s">
        <v>3415</v>
      </c>
      <c r="J1106" t="s">
        <v>1955</v>
      </c>
      <c r="K1106" t="s">
        <v>6095</v>
      </c>
      <c r="L1106" t="s">
        <v>3641</v>
      </c>
      <c r="M1106" t="s">
        <v>7219</v>
      </c>
      <c r="N1106" t="s">
        <v>4340</v>
      </c>
      <c r="O1106" t="s">
        <v>1974</v>
      </c>
      <c r="P1106" t="s">
        <v>4341</v>
      </c>
      <c r="Q1106" t="s">
        <v>38</v>
      </c>
      <c r="R1106" t="s">
        <v>7220</v>
      </c>
      <c r="S1106" s="34">
        <v>40940</v>
      </c>
      <c r="T1106" s="34">
        <v>41487</v>
      </c>
      <c r="U1106" t="s">
        <v>1963</v>
      </c>
      <c r="V1106" s="13">
        <v>196</v>
      </c>
      <c r="W1106">
        <v>395</v>
      </c>
      <c r="X1106">
        <v>19</v>
      </c>
      <c r="Y1106" s="54">
        <v>4.8101265819999997</v>
      </c>
      <c r="Z1106" t="s">
        <v>7221</v>
      </c>
      <c r="AM1106" t="s">
        <v>1978</v>
      </c>
      <c r="AN1106" t="s">
        <v>2007</v>
      </c>
      <c r="AO1106" t="s">
        <v>2008</v>
      </c>
      <c r="AP1106" t="s">
        <v>2009</v>
      </c>
      <c r="AQ1106" t="s">
        <v>7222</v>
      </c>
    </row>
    <row r="1107" spans="1:43" ht="23.9" customHeight="1">
      <c r="A1107" t="b">
        <v>0</v>
      </c>
      <c r="B1107" t="s">
        <v>7216</v>
      </c>
      <c r="C1107" t="s">
        <v>1951</v>
      </c>
      <c r="D1107" t="s">
        <v>7217</v>
      </c>
      <c r="E1107" t="s">
        <v>1254</v>
      </c>
      <c r="F1107" t="s">
        <v>1256</v>
      </c>
      <c r="G1107" t="s">
        <v>1255</v>
      </c>
      <c r="H1107" t="s">
        <v>7223</v>
      </c>
      <c r="I1107" t="s">
        <v>3415</v>
      </c>
      <c r="J1107" t="s">
        <v>1955</v>
      </c>
      <c r="K1107" t="s">
        <v>6095</v>
      </c>
      <c r="L1107" t="s">
        <v>7224</v>
      </c>
      <c r="M1107" t="s">
        <v>7219</v>
      </c>
      <c r="N1107" t="s">
        <v>4340</v>
      </c>
      <c r="O1107" t="s">
        <v>1974</v>
      </c>
      <c r="P1107" t="s">
        <v>4341</v>
      </c>
      <c r="Q1107" t="s">
        <v>38</v>
      </c>
      <c r="R1107" t="s">
        <v>7220</v>
      </c>
      <c r="S1107" s="34">
        <v>40940</v>
      </c>
      <c r="T1107" s="34">
        <v>41487</v>
      </c>
      <c r="U1107" t="s">
        <v>1963</v>
      </c>
      <c r="V1107" s="13">
        <v>21</v>
      </c>
      <c r="W1107">
        <v>395</v>
      </c>
      <c r="X1107">
        <v>13</v>
      </c>
      <c r="Y1107" s="54">
        <v>3.2911392410000002</v>
      </c>
      <c r="Z1107" t="s">
        <v>7221</v>
      </c>
      <c r="AM1107" t="s">
        <v>1978</v>
      </c>
      <c r="AN1107" t="s">
        <v>2007</v>
      </c>
      <c r="AO1107" t="s">
        <v>2008</v>
      </c>
      <c r="AP1107" t="s">
        <v>2009</v>
      </c>
      <c r="AQ1107" t="s">
        <v>7222</v>
      </c>
    </row>
    <row r="1108" spans="1:43" ht="23.9" customHeight="1">
      <c r="A1108" t="b">
        <v>0</v>
      </c>
      <c r="B1108" t="s">
        <v>7216</v>
      </c>
      <c r="C1108" t="s">
        <v>1951</v>
      </c>
      <c r="D1108" t="s">
        <v>7217</v>
      </c>
      <c r="E1108" t="s">
        <v>1254</v>
      </c>
      <c r="F1108" t="s">
        <v>1256</v>
      </c>
      <c r="G1108" t="s">
        <v>1255</v>
      </c>
      <c r="H1108" t="s">
        <v>7225</v>
      </c>
      <c r="I1108" t="s">
        <v>3415</v>
      </c>
      <c r="J1108" t="s">
        <v>1955</v>
      </c>
      <c r="K1108" t="s">
        <v>6095</v>
      </c>
      <c r="L1108" t="s">
        <v>2453</v>
      </c>
      <c r="M1108" t="s">
        <v>7219</v>
      </c>
      <c r="N1108" t="s">
        <v>4340</v>
      </c>
      <c r="O1108" t="s">
        <v>1974</v>
      </c>
      <c r="P1108" t="s">
        <v>4341</v>
      </c>
      <c r="Q1108" t="s">
        <v>38</v>
      </c>
      <c r="R1108" t="s">
        <v>7220</v>
      </c>
      <c r="S1108" s="34">
        <v>40940</v>
      </c>
      <c r="T1108" s="34">
        <v>41487</v>
      </c>
      <c r="U1108" t="s">
        <v>1963</v>
      </c>
      <c r="V1108" s="13">
        <v>56</v>
      </c>
      <c r="W1108">
        <v>395</v>
      </c>
      <c r="X1108">
        <v>15</v>
      </c>
      <c r="Y1108" s="54">
        <v>3.7974683539999998</v>
      </c>
      <c r="Z1108" t="s">
        <v>7221</v>
      </c>
      <c r="AM1108" t="s">
        <v>1978</v>
      </c>
      <c r="AN1108" t="s">
        <v>2007</v>
      </c>
      <c r="AO1108" t="s">
        <v>2008</v>
      </c>
      <c r="AP1108" t="s">
        <v>2009</v>
      </c>
      <c r="AQ1108" t="s">
        <v>7222</v>
      </c>
    </row>
    <row r="1109" spans="1:43" ht="23.9" customHeight="1">
      <c r="A1109" t="b">
        <v>0</v>
      </c>
      <c r="B1109" t="s">
        <v>7216</v>
      </c>
      <c r="C1109" t="s">
        <v>1951</v>
      </c>
      <c r="D1109" t="s">
        <v>7217</v>
      </c>
      <c r="E1109" t="s">
        <v>1254</v>
      </c>
      <c r="F1109" t="s">
        <v>1256</v>
      </c>
      <c r="G1109" t="s">
        <v>1255</v>
      </c>
      <c r="H1109" t="s">
        <v>7226</v>
      </c>
      <c r="I1109" t="s">
        <v>3415</v>
      </c>
      <c r="J1109" t="s">
        <v>1955</v>
      </c>
      <c r="K1109" t="s">
        <v>6095</v>
      </c>
      <c r="L1109" t="s">
        <v>2473</v>
      </c>
      <c r="M1109" t="s">
        <v>7219</v>
      </c>
      <c r="N1109" t="s">
        <v>4340</v>
      </c>
      <c r="O1109" t="s">
        <v>1974</v>
      </c>
      <c r="P1109" t="s">
        <v>4341</v>
      </c>
      <c r="Q1109" t="s">
        <v>38</v>
      </c>
      <c r="R1109" t="s">
        <v>7220</v>
      </c>
      <c r="S1109" s="34">
        <v>40940</v>
      </c>
      <c r="T1109" s="34">
        <v>41487</v>
      </c>
      <c r="U1109" t="s">
        <v>1963</v>
      </c>
      <c r="V1109" s="13">
        <v>112</v>
      </c>
      <c r="W1109">
        <v>395</v>
      </c>
      <c r="X1109">
        <v>9</v>
      </c>
      <c r="Y1109" s="54">
        <v>2.2784810129999999</v>
      </c>
      <c r="Z1109" t="s">
        <v>7221</v>
      </c>
      <c r="AM1109" t="s">
        <v>1978</v>
      </c>
      <c r="AN1109" t="s">
        <v>2007</v>
      </c>
      <c r="AO1109" t="s">
        <v>2008</v>
      </c>
      <c r="AP1109" t="s">
        <v>2009</v>
      </c>
      <c r="AQ1109" t="s">
        <v>7222</v>
      </c>
    </row>
    <row r="1110" spans="1:43" ht="23.9" customHeight="1">
      <c r="A1110" t="b">
        <v>0</v>
      </c>
      <c r="B1110" t="s">
        <v>7216</v>
      </c>
      <c r="C1110" t="s">
        <v>1951</v>
      </c>
      <c r="D1110" t="s">
        <v>7217</v>
      </c>
      <c r="E1110" t="s">
        <v>1254</v>
      </c>
      <c r="F1110" t="s">
        <v>1256</v>
      </c>
      <c r="G1110" t="s">
        <v>1255</v>
      </c>
      <c r="H1110" t="s">
        <v>7227</v>
      </c>
      <c r="I1110" t="s">
        <v>3415</v>
      </c>
      <c r="J1110" t="s">
        <v>1955</v>
      </c>
      <c r="K1110" t="s">
        <v>6095</v>
      </c>
      <c r="L1110" t="s">
        <v>6644</v>
      </c>
      <c r="M1110" t="s">
        <v>7219</v>
      </c>
      <c r="N1110" t="s">
        <v>4340</v>
      </c>
      <c r="O1110" t="s">
        <v>1974</v>
      </c>
      <c r="P1110" t="s">
        <v>4341</v>
      </c>
      <c r="Q1110" t="s">
        <v>38</v>
      </c>
      <c r="R1110" t="s">
        <v>7220</v>
      </c>
      <c r="S1110" s="34">
        <v>40940</v>
      </c>
      <c r="T1110" s="34">
        <v>41487</v>
      </c>
      <c r="U1110" t="s">
        <v>1963</v>
      </c>
      <c r="V1110" s="13">
        <v>196</v>
      </c>
      <c r="W1110">
        <v>395</v>
      </c>
      <c r="X1110">
        <v>10</v>
      </c>
      <c r="Y1110" s="54">
        <v>2.5316455699999998</v>
      </c>
      <c r="Z1110" t="s">
        <v>7221</v>
      </c>
      <c r="AM1110" t="s">
        <v>1978</v>
      </c>
      <c r="AN1110" t="s">
        <v>2007</v>
      </c>
      <c r="AO1110" t="s">
        <v>2008</v>
      </c>
      <c r="AP1110" t="s">
        <v>2009</v>
      </c>
      <c r="AQ1110" t="s">
        <v>7222</v>
      </c>
    </row>
    <row r="1111" spans="1:43" ht="23.9" customHeight="1">
      <c r="A1111" t="b">
        <v>0</v>
      </c>
      <c r="B1111" t="s">
        <v>7228</v>
      </c>
      <c r="C1111" t="s">
        <v>1951</v>
      </c>
      <c r="D1111" t="s">
        <v>7229</v>
      </c>
      <c r="E1111" t="s">
        <v>726</v>
      </c>
      <c r="F1111" t="s">
        <v>728</v>
      </c>
      <c r="G1111" t="s">
        <v>727</v>
      </c>
      <c r="H1111" t="s">
        <v>7230</v>
      </c>
      <c r="I1111" t="s">
        <v>4327</v>
      </c>
      <c r="J1111" t="s">
        <v>1955</v>
      </c>
      <c r="K1111" t="s">
        <v>7231</v>
      </c>
      <c r="L1111" t="s">
        <v>6241</v>
      </c>
      <c r="M1111" t="s">
        <v>7232</v>
      </c>
      <c r="N1111" t="s">
        <v>7233</v>
      </c>
      <c r="O1111" t="s">
        <v>1960</v>
      </c>
      <c r="P1111" t="s">
        <v>7234</v>
      </c>
      <c r="Q1111" t="s">
        <v>6260</v>
      </c>
      <c r="R1111" t="s">
        <v>7235</v>
      </c>
      <c r="S1111" s="34">
        <v>41109</v>
      </c>
      <c r="T1111" s="34">
        <v>44249</v>
      </c>
      <c r="U1111" t="s">
        <v>1963</v>
      </c>
      <c r="V1111" s="13"/>
      <c r="W1111">
        <v>10</v>
      </c>
      <c r="X1111">
        <v>0</v>
      </c>
      <c r="Y1111" s="54">
        <v>0</v>
      </c>
      <c r="AA1111" t="s">
        <v>7236</v>
      </c>
      <c r="AM1111" t="s">
        <v>1978</v>
      </c>
      <c r="AN1111" t="s">
        <v>1979</v>
      </c>
      <c r="AO1111" t="s">
        <v>1980</v>
      </c>
      <c r="AQ1111" t="s">
        <v>7237</v>
      </c>
    </row>
    <row r="1112" spans="1:43" ht="23.9" customHeight="1">
      <c r="A1112" t="b">
        <v>0</v>
      </c>
      <c r="B1112" t="s">
        <v>7228</v>
      </c>
      <c r="C1112" t="s">
        <v>1951</v>
      </c>
      <c r="D1112" t="s">
        <v>7229</v>
      </c>
      <c r="E1112" t="s">
        <v>726</v>
      </c>
      <c r="F1112" t="s">
        <v>728</v>
      </c>
      <c r="G1112" t="s">
        <v>727</v>
      </c>
      <c r="H1112" t="s">
        <v>7238</v>
      </c>
      <c r="I1112" t="s">
        <v>4327</v>
      </c>
      <c r="J1112" t="s">
        <v>1955</v>
      </c>
      <c r="K1112" t="s">
        <v>7239</v>
      </c>
      <c r="L1112" t="s">
        <v>6241</v>
      </c>
      <c r="M1112" t="s">
        <v>7240</v>
      </c>
      <c r="N1112" t="s">
        <v>7241</v>
      </c>
      <c r="O1112" t="s">
        <v>1960</v>
      </c>
      <c r="P1112" t="s">
        <v>7234</v>
      </c>
      <c r="Q1112" t="s">
        <v>6260</v>
      </c>
      <c r="R1112" t="s">
        <v>7235</v>
      </c>
      <c r="S1112" s="34">
        <v>41109</v>
      </c>
      <c r="T1112" s="34">
        <v>44249</v>
      </c>
      <c r="U1112" t="s">
        <v>1963</v>
      </c>
      <c r="V1112" s="13"/>
      <c r="W1112">
        <v>1</v>
      </c>
      <c r="X1112">
        <v>0</v>
      </c>
      <c r="Y1112" s="54">
        <v>0</v>
      </c>
      <c r="AA1112" t="s">
        <v>7236</v>
      </c>
      <c r="AM1112" t="s">
        <v>1978</v>
      </c>
      <c r="AN1112" t="s">
        <v>1979</v>
      </c>
      <c r="AO1112" t="s">
        <v>1980</v>
      </c>
      <c r="AQ1112" t="s">
        <v>7237</v>
      </c>
    </row>
    <row r="1113" spans="1:43" ht="23.9" customHeight="1">
      <c r="A1113" t="b">
        <v>1</v>
      </c>
      <c r="B1113" t="s">
        <v>3401</v>
      </c>
      <c r="C1113" t="s">
        <v>1951</v>
      </c>
      <c r="D1113" t="s">
        <v>3402</v>
      </c>
      <c r="E1113" t="s">
        <v>1093</v>
      </c>
      <c r="F1113" t="s">
        <v>1095</v>
      </c>
      <c r="G1113" t="s">
        <v>1094</v>
      </c>
      <c r="H1113" t="s">
        <v>7242</v>
      </c>
      <c r="I1113" t="s">
        <v>7243</v>
      </c>
      <c r="J1113" t="s">
        <v>2175</v>
      </c>
      <c r="K1113" t="s">
        <v>7244</v>
      </c>
      <c r="L1113" t="s">
        <v>2432</v>
      </c>
      <c r="M1113" t="s">
        <v>7245</v>
      </c>
      <c r="N1113" t="s">
        <v>7246</v>
      </c>
      <c r="O1113" t="s">
        <v>1960</v>
      </c>
      <c r="P1113" t="s">
        <v>3407</v>
      </c>
      <c r="Q1113" t="s">
        <v>38</v>
      </c>
      <c r="R1113" t="s">
        <v>3409</v>
      </c>
      <c r="S1113" s="34">
        <v>41179</v>
      </c>
      <c r="T1113" s="34">
        <v>43503</v>
      </c>
      <c r="U1113" t="s">
        <v>1963</v>
      </c>
      <c r="V1113" s="13">
        <v>0</v>
      </c>
      <c r="W1113">
        <v>60</v>
      </c>
      <c r="X1113">
        <v>2</v>
      </c>
      <c r="Y1113" s="54">
        <v>3.3333333330000001</v>
      </c>
      <c r="AA1113" t="s">
        <v>3410</v>
      </c>
      <c r="AM1113" t="s">
        <v>1978</v>
      </c>
      <c r="AN1113" t="s">
        <v>2007</v>
      </c>
      <c r="AO1113" t="s">
        <v>1980</v>
      </c>
      <c r="AP1113" t="s">
        <v>2042</v>
      </c>
      <c r="AQ1113" t="s">
        <v>3411</v>
      </c>
    </row>
    <row r="1114" spans="1:43" ht="23.9" customHeight="1">
      <c r="A1114" t="b">
        <v>1</v>
      </c>
      <c r="B1114" t="s">
        <v>6955</v>
      </c>
      <c r="C1114" t="s">
        <v>1951</v>
      </c>
      <c r="D1114" t="s">
        <v>6956</v>
      </c>
      <c r="E1114" t="s">
        <v>231</v>
      </c>
      <c r="F1114" t="s">
        <v>233</v>
      </c>
      <c r="G1114" t="s">
        <v>232</v>
      </c>
      <c r="H1114" t="s">
        <v>7247</v>
      </c>
      <c r="I1114" t="s">
        <v>2730</v>
      </c>
      <c r="J1114" t="s">
        <v>2175</v>
      </c>
      <c r="K1114" t="s">
        <v>4715</v>
      </c>
      <c r="L1114" t="s">
        <v>3646</v>
      </c>
      <c r="M1114" t="s">
        <v>7248</v>
      </c>
      <c r="N1114" t="s">
        <v>7249</v>
      </c>
      <c r="O1114" t="s">
        <v>1974</v>
      </c>
      <c r="P1114" t="s">
        <v>6960</v>
      </c>
      <c r="Q1114" t="s">
        <v>6961</v>
      </c>
      <c r="R1114" t="s">
        <v>6962</v>
      </c>
      <c r="S1114" s="34">
        <v>41803</v>
      </c>
      <c r="T1114" s="34">
        <v>43200</v>
      </c>
      <c r="U1114" t="s">
        <v>1977</v>
      </c>
      <c r="V1114" s="13">
        <v>0</v>
      </c>
      <c r="W1114">
        <v>547</v>
      </c>
      <c r="X1114">
        <v>18</v>
      </c>
      <c r="Y1114" s="54">
        <v>3.3</v>
      </c>
      <c r="Z1114" t="s">
        <v>6963</v>
      </c>
      <c r="AM1114" t="s">
        <v>1978</v>
      </c>
      <c r="AN1114" t="s">
        <v>2007</v>
      </c>
      <c r="AO1114" t="s">
        <v>2008</v>
      </c>
      <c r="AP1114" t="s">
        <v>2009</v>
      </c>
      <c r="AQ1114" t="s">
        <v>6964</v>
      </c>
    </row>
    <row r="1115" spans="1:43" ht="23.9" customHeight="1">
      <c r="A1115" t="b">
        <v>0</v>
      </c>
      <c r="B1115" t="s">
        <v>2915</v>
      </c>
      <c r="C1115" t="s">
        <v>1966</v>
      </c>
      <c r="D1115" t="s">
        <v>2916</v>
      </c>
      <c r="E1115" t="s">
        <v>1224</v>
      </c>
      <c r="F1115" t="s">
        <v>1226</v>
      </c>
      <c r="G1115" t="s">
        <v>1225</v>
      </c>
      <c r="H1115" t="s">
        <v>7250</v>
      </c>
      <c r="I1115" t="s">
        <v>2359</v>
      </c>
      <c r="J1115" t="s">
        <v>2175</v>
      </c>
      <c r="K1115" t="s">
        <v>2925</v>
      </c>
      <c r="L1115" t="s">
        <v>2432</v>
      </c>
      <c r="M1115" t="s">
        <v>2926</v>
      </c>
      <c r="N1115" t="s">
        <v>2927</v>
      </c>
      <c r="O1115" t="s">
        <v>1974</v>
      </c>
      <c r="P1115" t="s">
        <v>2677</v>
      </c>
      <c r="Q1115" t="s">
        <v>38</v>
      </c>
      <c r="R1115" t="s">
        <v>2921</v>
      </c>
      <c r="S1115" s="34">
        <v>41949</v>
      </c>
      <c r="T1115" s="34">
        <v>42656</v>
      </c>
      <c r="U1115" t="s">
        <v>1977</v>
      </c>
      <c r="V1115" s="13">
        <v>0</v>
      </c>
      <c r="W1115">
        <v>31</v>
      </c>
      <c r="X1115">
        <v>0</v>
      </c>
      <c r="Y1115" s="54">
        <v>3.2</v>
      </c>
      <c r="AM1115" t="s">
        <v>1978</v>
      </c>
      <c r="AN1115" t="s">
        <v>2007</v>
      </c>
      <c r="AO1115" t="s">
        <v>2008</v>
      </c>
      <c r="AP1115" t="s">
        <v>2009</v>
      </c>
      <c r="AQ1115" t="s">
        <v>2923</v>
      </c>
    </row>
    <row r="1116" spans="1:43" ht="23.9" customHeight="1">
      <c r="A1116" t="b">
        <v>1</v>
      </c>
      <c r="B1116" t="s">
        <v>5660</v>
      </c>
      <c r="C1116" t="s">
        <v>1951</v>
      </c>
      <c r="D1116" t="s">
        <v>5661</v>
      </c>
      <c r="E1116" t="s">
        <v>1168</v>
      </c>
      <c r="F1116" t="s">
        <v>1170</v>
      </c>
      <c r="G1116" t="s">
        <v>1169</v>
      </c>
      <c r="H1116" t="s">
        <v>7251</v>
      </c>
      <c r="I1116" t="s">
        <v>3226</v>
      </c>
      <c r="J1116" t="s">
        <v>2175</v>
      </c>
      <c r="K1116" t="s">
        <v>5663</v>
      </c>
      <c r="L1116" t="s">
        <v>2025</v>
      </c>
      <c r="M1116" t="s">
        <v>5664</v>
      </c>
      <c r="N1116" t="s">
        <v>5665</v>
      </c>
      <c r="O1116" t="s">
        <v>1960</v>
      </c>
      <c r="P1116" t="s">
        <v>5474</v>
      </c>
      <c r="Q1116" t="s">
        <v>5666</v>
      </c>
      <c r="R1116" t="s">
        <v>5667</v>
      </c>
      <c r="S1116" s="34">
        <v>42887</v>
      </c>
      <c r="T1116" s="34">
        <v>45805</v>
      </c>
      <c r="U1116" t="s">
        <v>1963</v>
      </c>
      <c r="V1116" s="13">
        <v>0</v>
      </c>
      <c r="W1116">
        <v>278</v>
      </c>
      <c r="X1116">
        <v>9</v>
      </c>
      <c r="Y1116" s="54">
        <v>3.2</v>
      </c>
      <c r="AA1116" t="s">
        <v>5649</v>
      </c>
      <c r="AM1116" t="s">
        <v>1978</v>
      </c>
      <c r="AN1116" t="s">
        <v>2007</v>
      </c>
      <c r="AO1116" t="s">
        <v>1980</v>
      </c>
      <c r="AP1116" t="s">
        <v>2042</v>
      </c>
      <c r="AQ1116" t="s">
        <v>5668</v>
      </c>
    </row>
    <row r="1117" spans="1:43" ht="23.9" customHeight="1">
      <c r="A1117" t="b">
        <v>1</v>
      </c>
      <c r="B1117" t="s">
        <v>7252</v>
      </c>
      <c r="C1117" t="s">
        <v>1951</v>
      </c>
      <c r="D1117" t="s">
        <v>7253</v>
      </c>
      <c r="E1117" t="s">
        <v>669</v>
      </c>
      <c r="F1117" t="s">
        <v>671</v>
      </c>
      <c r="G1117" t="s">
        <v>670</v>
      </c>
      <c r="H1117" t="s">
        <v>7254</v>
      </c>
      <c r="I1117" t="s">
        <v>3937</v>
      </c>
      <c r="J1117" t="s">
        <v>1955</v>
      </c>
      <c r="K1117" t="s">
        <v>7255</v>
      </c>
      <c r="L1117" t="s">
        <v>7256</v>
      </c>
      <c r="M1117" t="s">
        <v>7257</v>
      </c>
      <c r="N1117" t="s">
        <v>7258</v>
      </c>
      <c r="O1117" t="s">
        <v>1960</v>
      </c>
      <c r="P1117" t="s">
        <v>3028</v>
      </c>
      <c r="Q1117" t="s">
        <v>6685</v>
      </c>
      <c r="R1117" t="s">
        <v>7259</v>
      </c>
      <c r="S1117" s="34">
        <v>40969</v>
      </c>
      <c r="T1117" s="34">
        <v>42309</v>
      </c>
      <c r="U1117" t="s">
        <v>1963</v>
      </c>
      <c r="V1117" s="13">
        <v>180</v>
      </c>
      <c r="W1117">
        <v>35</v>
      </c>
      <c r="X1117">
        <v>0</v>
      </c>
      <c r="Y1117" s="54">
        <v>0</v>
      </c>
      <c r="AA1117" t="s">
        <v>7260</v>
      </c>
      <c r="AM1117" t="s">
        <v>1978</v>
      </c>
      <c r="AO1117" t="s">
        <v>1980</v>
      </c>
      <c r="AQ1117" t="s">
        <v>7261</v>
      </c>
    </row>
    <row r="1118" spans="1:43" ht="23.9" customHeight="1">
      <c r="A1118" t="b">
        <v>1</v>
      </c>
      <c r="B1118" t="s">
        <v>7252</v>
      </c>
      <c r="C1118" t="s">
        <v>1951</v>
      </c>
      <c r="D1118" t="s">
        <v>7253</v>
      </c>
      <c r="E1118" t="s">
        <v>669</v>
      </c>
      <c r="F1118" t="s">
        <v>671</v>
      </c>
      <c r="G1118" t="s">
        <v>670</v>
      </c>
      <c r="H1118" t="s">
        <v>7262</v>
      </c>
      <c r="I1118" t="s">
        <v>3937</v>
      </c>
      <c r="J1118" t="s">
        <v>1955</v>
      </c>
      <c r="K1118" t="s">
        <v>7263</v>
      </c>
      <c r="L1118" t="s">
        <v>7256</v>
      </c>
      <c r="M1118" t="s">
        <v>7264</v>
      </c>
      <c r="N1118" t="s">
        <v>7265</v>
      </c>
      <c r="O1118" t="s">
        <v>1960</v>
      </c>
      <c r="P1118" t="s">
        <v>3028</v>
      </c>
      <c r="Q1118" t="s">
        <v>6685</v>
      </c>
      <c r="R1118" t="s">
        <v>7259</v>
      </c>
      <c r="S1118" s="34">
        <v>40969</v>
      </c>
      <c r="T1118" s="34">
        <v>42309</v>
      </c>
      <c r="U1118" t="s">
        <v>1963</v>
      </c>
      <c r="V1118" s="13">
        <v>180</v>
      </c>
      <c r="W1118">
        <v>37</v>
      </c>
      <c r="X1118">
        <v>0</v>
      </c>
      <c r="Y1118" s="54">
        <v>0</v>
      </c>
      <c r="AA1118" t="s">
        <v>7260</v>
      </c>
      <c r="AM1118" t="s">
        <v>1978</v>
      </c>
      <c r="AO1118" t="s">
        <v>1980</v>
      </c>
      <c r="AQ1118" t="s">
        <v>7261</v>
      </c>
    </row>
    <row r="1119" spans="1:43" ht="23.9" customHeight="1">
      <c r="A1119" t="b">
        <v>1</v>
      </c>
      <c r="B1119" t="s">
        <v>7252</v>
      </c>
      <c r="C1119" t="s">
        <v>1951</v>
      </c>
      <c r="D1119" t="s">
        <v>7253</v>
      </c>
      <c r="E1119" t="s">
        <v>669</v>
      </c>
      <c r="F1119" t="s">
        <v>671</v>
      </c>
      <c r="G1119" t="s">
        <v>670</v>
      </c>
      <c r="H1119" t="s">
        <v>7266</v>
      </c>
      <c r="I1119" t="s">
        <v>3937</v>
      </c>
      <c r="J1119" t="s">
        <v>1955</v>
      </c>
      <c r="K1119" t="s">
        <v>7255</v>
      </c>
      <c r="L1119" t="s">
        <v>7267</v>
      </c>
      <c r="M1119" t="s">
        <v>7257</v>
      </c>
      <c r="N1119" t="s">
        <v>7258</v>
      </c>
      <c r="O1119" t="s">
        <v>1960</v>
      </c>
      <c r="P1119" t="s">
        <v>3028</v>
      </c>
      <c r="Q1119" t="s">
        <v>6685</v>
      </c>
      <c r="R1119" t="s">
        <v>7259</v>
      </c>
      <c r="S1119" s="34">
        <v>40969</v>
      </c>
      <c r="T1119" s="34">
        <v>42309</v>
      </c>
      <c r="U1119" t="s">
        <v>1963</v>
      </c>
      <c r="V1119" s="13">
        <v>1095</v>
      </c>
      <c r="W1119">
        <v>42</v>
      </c>
      <c r="X1119">
        <v>0</v>
      </c>
      <c r="Y1119" s="54">
        <v>0</v>
      </c>
      <c r="AA1119" t="s">
        <v>7260</v>
      </c>
      <c r="AJ1119" t="s">
        <v>7268</v>
      </c>
      <c r="AM1119" t="s">
        <v>1978</v>
      </c>
      <c r="AO1119" t="s">
        <v>1980</v>
      </c>
      <c r="AQ1119" t="s">
        <v>7261</v>
      </c>
    </row>
    <row r="1120" spans="1:43" ht="23.9" customHeight="1">
      <c r="A1120" t="b">
        <v>1</v>
      </c>
      <c r="B1120" t="s">
        <v>7252</v>
      </c>
      <c r="C1120" t="s">
        <v>1951</v>
      </c>
      <c r="D1120" t="s">
        <v>7253</v>
      </c>
      <c r="E1120" t="s">
        <v>669</v>
      </c>
      <c r="F1120" t="s">
        <v>671</v>
      </c>
      <c r="G1120" t="s">
        <v>670</v>
      </c>
      <c r="H1120" t="s">
        <v>7269</v>
      </c>
      <c r="I1120" t="s">
        <v>3937</v>
      </c>
      <c r="J1120" t="s">
        <v>1955</v>
      </c>
      <c r="K1120" t="s">
        <v>7263</v>
      </c>
      <c r="L1120" t="s">
        <v>7267</v>
      </c>
      <c r="M1120" t="s">
        <v>7264</v>
      </c>
      <c r="N1120" t="s">
        <v>7265</v>
      </c>
      <c r="O1120" t="s">
        <v>1960</v>
      </c>
      <c r="P1120" t="s">
        <v>3028</v>
      </c>
      <c r="Q1120" t="s">
        <v>6685</v>
      </c>
      <c r="R1120" t="s">
        <v>7259</v>
      </c>
      <c r="S1120" s="34">
        <v>40969</v>
      </c>
      <c r="T1120" s="34">
        <v>42309</v>
      </c>
      <c r="U1120" t="s">
        <v>1963</v>
      </c>
      <c r="V1120" s="13">
        <v>1095</v>
      </c>
      <c r="W1120">
        <v>47</v>
      </c>
      <c r="X1120">
        <v>0</v>
      </c>
      <c r="Y1120" s="54">
        <v>0</v>
      </c>
      <c r="AA1120" t="s">
        <v>7260</v>
      </c>
      <c r="AJ1120" t="s">
        <v>7270</v>
      </c>
      <c r="AM1120" t="s">
        <v>1978</v>
      </c>
      <c r="AO1120" t="s">
        <v>1980</v>
      </c>
      <c r="AQ1120" t="s">
        <v>7261</v>
      </c>
    </row>
    <row r="1121" spans="1:43" ht="23.9" customHeight="1">
      <c r="A1121" t="b">
        <v>0</v>
      </c>
      <c r="B1121" t="s">
        <v>7271</v>
      </c>
      <c r="C1121" t="s">
        <v>1951</v>
      </c>
      <c r="D1121" t="s">
        <v>7272</v>
      </c>
      <c r="E1121" t="s">
        <v>748</v>
      </c>
      <c r="F1121" t="s">
        <v>750</v>
      </c>
      <c r="G1121" t="s">
        <v>749</v>
      </c>
      <c r="H1121" t="s">
        <v>7273</v>
      </c>
      <c r="I1121" t="s">
        <v>2569</v>
      </c>
      <c r="J1121" t="s">
        <v>1955</v>
      </c>
      <c r="K1121" t="s">
        <v>7274</v>
      </c>
      <c r="L1121" t="s">
        <v>2160</v>
      </c>
      <c r="M1121" t="s">
        <v>7275</v>
      </c>
      <c r="N1121" t="s">
        <v>7276</v>
      </c>
      <c r="O1121" t="s">
        <v>1974</v>
      </c>
      <c r="P1121" t="s">
        <v>2028</v>
      </c>
      <c r="Q1121" t="s">
        <v>7277</v>
      </c>
      <c r="R1121" t="s">
        <v>7278</v>
      </c>
      <c r="S1121" s="34">
        <v>40988</v>
      </c>
      <c r="T1121" s="34">
        <v>41766</v>
      </c>
      <c r="U1121" t="s">
        <v>1963</v>
      </c>
      <c r="V1121" s="13">
        <v>169</v>
      </c>
      <c r="W1121">
        <v>73</v>
      </c>
      <c r="X1121">
        <v>7</v>
      </c>
      <c r="Y1121" s="54">
        <v>9.6</v>
      </c>
      <c r="AD1121" t="s">
        <v>30</v>
      </c>
      <c r="AG1121">
        <v>35</v>
      </c>
      <c r="AH1121">
        <v>0</v>
      </c>
      <c r="AI1121">
        <v>0</v>
      </c>
      <c r="AJ1121" t="s">
        <v>7279</v>
      </c>
      <c r="AM1121" t="s">
        <v>1978</v>
      </c>
      <c r="AN1121" t="s">
        <v>2007</v>
      </c>
      <c r="AO1121" t="s">
        <v>2008</v>
      </c>
      <c r="AP1121" t="s">
        <v>2042</v>
      </c>
      <c r="AQ1121" t="s">
        <v>7280</v>
      </c>
    </row>
    <row r="1122" spans="1:43" ht="23.9" customHeight="1">
      <c r="A1122" t="b">
        <v>0</v>
      </c>
      <c r="B1122" t="s">
        <v>7271</v>
      </c>
      <c r="C1122" t="s">
        <v>1951</v>
      </c>
      <c r="D1122" t="s">
        <v>7272</v>
      </c>
      <c r="E1122" t="s">
        <v>748</v>
      </c>
      <c r="F1122" t="s">
        <v>750</v>
      </c>
      <c r="G1122" t="s">
        <v>749</v>
      </c>
      <c r="H1122" t="s">
        <v>7281</v>
      </c>
      <c r="I1122" t="s">
        <v>2569</v>
      </c>
      <c r="J1122" t="s">
        <v>1955</v>
      </c>
      <c r="K1122" t="s">
        <v>7282</v>
      </c>
      <c r="L1122" t="s">
        <v>2160</v>
      </c>
      <c r="M1122" t="s">
        <v>7283</v>
      </c>
      <c r="N1122" t="s">
        <v>7284</v>
      </c>
      <c r="O1122" t="s">
        <v>1974</v>
      </c>
      <c r="P1122" t="s">
        <v>2028</v>
      </c>
      <c r="Q1122" t="s">
        <v>7277</v>
      </c>
      <c r="R1122" t="s">
        <v>7278</v>
      </c>
      <c r="S1122" s="34">
        <v>40988</v>
      </c>
      <c r="T1122" s="34">
        <v>41766</v>
      </c>
      <c r="U1122" t="s">
        <v>1963</v>
      </c>
      <c r="V1122" s="13">
        <v>169</v>
      </c>
      <c r="W1122">
        <v>74</v>
      </c>
      <c r="X1122">
        <v>9</v>
      </c>
      <c r="Y1122" s="54">
        <v>13.5</v>
      </c>
      <c r="AD1122" t="s">
        <v>30</v>
      </c>
      <c r="AG1122">
        <v>39</v>
      </c>
      <c r="AH1122">
        <v>0</v>
      </c>
      <c r="AI1122">
        <v>0</v>
      </c>
      <c r="AJ1122" t="s">
        <v>7285</v>
      </c>
      <c r="AM1122" t="s">
        <v>1978</v>
      </c>
      <c r="AN1122" t="s">
        <v>2007</v>
      </c>
      <c r="AO1122" t="s">
        <v>2008</v>
      </c>
      <c r="AP1122" t="s">
        <v>2042</v>
      </c>
      <c r="AQ1122" t="s">
        <v>7280</v>
      </c>
    </row>
    <row r="1123" spans="1:43" ht="23.9" customHeight="1">
      <c r="A1123" t="b">
        <v>0</v>
      </c>
      <c r="B1123" t="s">
        <v>7271</v>
      </c>
      <c r="C1123" t="s">
        <v>1951</v>
      </c>
      <c r="D1123" t="s">
        <v>7272</v>
      </c>
      <c r="E1123" t="s">
        <v>748</v>
      </c>
      <c r="F1123" t="s">
        <v>750</v>
      </c>
      <c r="G1123" t="s">
        <v>749</v>
      </c>
      <c r="H1123" t="s">
        <v>7286</v>
      </c>
      <c r="I1123" t="s">
        <v>2569</v>
      </c>
      <c r="J1123" t="s">
        <v>1955</v>
      </c>
      <c r="K1123" t="s">
        <v>7287</v>
      </c>
      <c r="L1123" t="s">
        <v>2160</v>
      </c>
      <c r="M1123" t="s">
        <v>7283</v>
      </c>
      <c r="N1123" t="s">
        <v>7284</v>
      </c>
      <c r="O1123" t="s">
        <v>1974</v>
      </c>
      <c r="P1123" t="s">
        <v>2028</v>
      </c>
      <c r="Q1123" t="s">
        <v>7277</v>
      </c>
      <c r="R1123" t="s">
        <v>7278</v>
      </c>
      <c r="S1123" s="34">
        <v>40988</v>
      </c>
      <c r="T1123" s="34">
        <v>41766</v>
      </c>
      <c r="U1123" t="s">
        <v>1963</v>
      </c>
      <c r="V1123" s="13">
        <v>169</v>
      </c>
      <c r="W1123">
        <v>73</v>
      </c>
      <c r="X1123">
        <v>8</v>
      </c>
      <c r="Y1123" s="54">
        <v>12.3</v>
      </c>
      <c r="AD1123" t="s">
        <v>30</v>
      </c>
      <c r="AG1123">
        <v>34</v>
      </c>
      <c r="AH1123">
        <v>0</v>
      </c>
      <c r="AI1123">
        <v>0</v>
      </c>
      <c r="AJ1123" t="s">
        <v>7288</v>
      </c>
      <c r="AM1123" t="s">
        <v>1978</v>
      </c>
      <c r="AN1123" t="s">
        <v>2007</v>
      </c>
      <c r="AO1123" t="s">
        <v>2008</v>
      </c>
      <c r="AP1123" t="s">
        <v>2042</v>
      </c>
      <c r="AQ1123" t="s">
        <v>7280</v>
      </c>
    </row>
    <row r="1124" spans="1:43" ht="23.9" customHeight="1">
      <c r="A1124" t="b">
        <v>0</v>
      </c>
      <c r="B1124" t="s">
        <v>4977</v>
      </c>
      <c r="C1124" t="s">
        <v>1951</v>
      </c>
      <c r="D1124" t="s">
        <v>4978</v>
      </c>
      <c r="E1124" t="s">
        <v>814</v>
      </c>
      <c r="F1124" t="s">
        <v>816</v>
      </c>
      <c r="G1124" t="s">
        <v>815</v>
      </c>
      <c r="H1124" t="s">
        <v>7289</v>
      </c>
      <c r="I1124" t="s">
        <v>2036</v>
      </c>
      <c r="J1124" t="s">
        <v>2175</v>
      </c>
      <c r="K1124" t="s">
        <v>2283</v>
      </c>
      <c r="L1124" t="s">
        <v>7290</v>
      </c>
      <c r="M1124" t="s">
        <v>4981</v>
      </c>
      <c r="N1124" t="s">
        <v>2283</v>
      </c>
      <c r="O1124" t="s">
        <v>4982</v>
      </c>
      <c r="P1124" t="s">
        <v>4983</v>
      </c>
      <c r="Q1124" t="s">
        <v>38</v>
      </c>
      <c r="R1124" t="s">
        <v>4984</v>
      </c>
      <c r="S1124" s="34">
        <v>40969</v>
      </c>
      <c r="T1124" s="34">
        <v>42217</v>
      </c>
      <c r="U1124" t="s">
        <v>1977</v>
      </c>
      <c r="V1124" s="13">
        <v>336</v>
      </c>
      <c r="W1124">
        <v>43</v>
      </c>
      <c r="X1124">
        <v>0</v>
      </c>
      <c r="Y1124" s="54">
        <v>0</v>
      </c>
      <c r="AJ1124" t="s">
        <v>2539</v>
      </c>
      <c r="AM1124" t="s">
        <v>1978</v>
      </c>
      <c r="AN1124" t="s">
        <v>2007</v>
      </c>
      <c r="AO1124" t="s">
        <v>2008</v>
      </c>
      <c r="AP1124" t="s">
        <v>2009</v>
      </c>
      <c r="AQ1124" t="s">
        <v>4985</v>
      </c>
    </row>
    <row r="1125" spans="1:43" ht="23.9" customHeight="1">
      <c r="A1125" t="b">
        <v>0</v>
      </c>
      <c r="B1125" t="s">
        <v>4977</v>
      </c>
      <c r="C1125" t="s">
        <v>1951</v>
      </c>
      <c r="D1125" t="s">
        <v>4978</v>
      </c>
      <c r="E1125" t="s">
        <v>814</v>
      </c>
      <c r="F1125" t="s">
        <v>816</v>
      </c>
      <c r="G1125" t="s">
        <v>815</v>
      </c>
      <c r="H1125" t="s">
        <v>7291</v>
      </c>
      <c r="I1125" t="s">
        <v>2036</v>
      </c>
      <c r="J1125" t="s">
        <v>1955</v>
      </c>
      <c r="K1125" t="s">
        <v>7292</v>
      </c>
      <c r="L1125" t="s">
        <v>7290</v>
      </c>
      <c r="M1125" t="s">
        <v>7293</v>
      </c>
      <c r="N1125" t="s">
        <v>4644</v>
      </c>
      <c r="O1125" t="s">
        <v>4982</v>
      </c>
      <c r="P1125" t="s">
        <v>4983</v>
      </c>
      <c r="Q1125" t="s">
        <v>38</v>
      </c>
      <c r="R1125" t="s">
        <v>4984</v>
      </c>
      <c r="S1125" s="34">
        <v>40969</v>
      </c>
      <c r="T1125" s="34">
        <v>42217</v>
      </c>
      <c r="U1125" t="s">
        <v>1977</v>
      </c>
      <c r="V1125" s="13">
        <v>336</v>
      </c>
      <c r="W1125">
        <v>42</v>
      </c>
      <c r="X1125">
        <v>1</v>
      </c>
      <c r="Y1125" s="54">
        <v>2.4</v>
      </c>
      <c r="AJ1125" t="s">
        <v>2539</v>
      </c>
      <c r="AM1125" t="s">
        <v>1978</v>
      </c>
      <c r="AN1125" t="s">
        <v>2007</v>
      </c>
      <c r="AO1125" t="s">
        <v>2008</v>
      </c>
      <c r="AP1125" t="s">
        <v>2009</v>
      </c>
      <c r="AQ1125" t="s">
        <v>4985</v>
      </c>
    </row>
    <row r="1126" spans="1:43" ht="23.9" customHeight="1">
      <c r="A1126" t="b">
        <v>0</v>
      </c>
      <c r="B1126" t="s">
        <v>2980</v>
      </c>
      <c r="C1126" t="s">
        <v>1951</v>
      </c>
      <c r="D1126" t="s">
        <v>2981</v>
      </c>
      <c r="E1126" t="s">
        <v>566</v>
      </c>
      <c r="F1126" t="s">
        <v>568</v>
      </c>
      <c r="G1126" t="s">
        <v>567</v>
      </c>
      <c r="H1126" t="s">
        <v>7294</v>
      </c>
      <c r="I1126" t="s">
        <v>2983</v>
      </c>
      <c r="J1126" t="s">
        <v>2175</v>
      </c>
      <c r="K1126" t="s">
        <v>5701</v>
      </c>
      <c r="L1126" t="s">
        <v>2985</v>
      </c>
      <c r="M1126" t="s">
        <v>5702</v>
      </c>
      <c r="N1126" t="s">
        <v>5703</v>
      </c>
      <c r="O1126" t="s">
        <v>1960</v>
      </c>
      <c r="P1126" t="s">
        <v>2988</v>
      </c>
      <c r="Q1126" t="s">
        <v>38</v>
      </c>
      <c r="R1126" t="s">
        <v>2989</v>
      </c>
      <c r="S1126" s="34">
        <v>40161</v>
      </c>
      <c r="T1126" s="34">
        <v>43556</v>
      </c>
      <c r="U1126" t="s">
        <v>1963</v>
      </c>
      <c r="V1126" s="13">
        <v>0</v>
      </c>
      <c r="W1126">
        <v>32</v>
      </c>
      <c r="X1126">
        <v>1</v>
      </c>
      <c r="Y1126" s="54">
        <v>3.125</v>
      </c>
      <c r="Z1126" t="s">
        <v>2990</v>
      </c>
      <c r="AJ1126" t="s">
        <v>7295</v>
      </c>
      <c r="AM1126" t="s">
        <v>1978</v>
      </c>
      <c r="AN1126" t="s">
        <v>1979</v>
      </c>
      <c r="AO1126" t="s">
        <v>1980</v>
      </c>
      <c r="AP1126" t="s">
        <v>2053</v>
      </c>
      <c r="AQ1126" t="s">
        <v>2992</v>
      </c>
    </row>
    <row r="1127" spans="1:43" ht="23.9" customHeight="1">
      <c r="A1127" t="b">
        <v>1</v>
      </c>
      <c r="B1127" t="s">
        <v>5107</v>
      </c>
      <c r="C1127" t="s">
        <v>1951</v>
      </c>
      <c r="D1127" t="s">
        <v>5108</v>
      </c>
      <c r="E1127" t="s">
        <v>1160</v>
      </c>
      <c r="F1127" t="s">
        <v>1162</v>
      </c>
      <c r="G1127" t="s">
        <v>1161</v>
      </c>
      <c r="H1127" t="s">
        <v>7296</v>
      </c>
      <c r="I1127" t="s">
        <v>2451</v>
      </c>
      <c r="J1127" t="s">
        <v>2175</v>
      </c>
      <c r="K1127" t="s">
        <v>2707</v>
      </c>
      <c r="L1127" t="s">
        <v>3132</v>
      </c>
      <c r="M1127" t="s">
        <v>5116</v>
      </c>
      <c r="N1127" t="s">
        <v>5117</v>
      </c>
      <c r="O1127" t="s">
        <v>1974</v>
      </c>
      <c r="P1127" t="s">
        <v>4875</v>
      </c>
      <c r="Q1127" t="s">
        <v>38</v>
      </c>
      <c r="R1127" t="s">
        <v>5112</v>
      </c>
      <c r="S1127" s="34">
        <v>39951</v>
      </c>
      <c r="T1127" s="34">
        <v>40498</v>
      </c>
      <c r="U1127" t="s">
        <v>1963</v>
      </c>
      <c r="V1127" s="13">
        <v>0</v>
      </c>
      <c r="W1127">
        <v>64</v>
      </c>
      <c r="X1127">
        <v>2</v>
      </c>
      <c r="Y1127" s="54">
        <v>3.1</v>
      </c>
      <c r="Z1127" t="s">
        <v>5113</v>
      </c>
      <c r="AM1127" t="s">
        <v>1978</v>
      </c>
      <c r="AN1127" t="s">
        <v>2007</v>
      </c>
      <c r="AO1127" t="s">
        <v>2008</v>
      </c>
      <c r="AP1127" t="s">
        <v>2009</v>
      </c>
      <c r="AQ1127" t="s">
        <v>5114</v>
      </c>
    </row>
    <row r="1128" spans="1:43" ht="23.9" customHeight="1">
      <c r="A1128" t="b">
        <v>1</v>
      </c>
      <c r="B1128" t="s">
        <v>7297</v>
      </c>
      <c r="C1128" t="s">
        <v>1951</v>
      </c>
      <c r="D1128" t="s">
        <v>7298</v>
      </c>
      <c r="E1128" t="s">
        <v>961</v>
      </c>
      <c r="F1128" t="s">
        <v>181</v>
      </c>
      <c r="G1128" t="s">
        <v>962</v>
      </c>
      <c r="H1128" t="s">
        <v>7299</v>
      </c>
      <c r="I1128" t="s">
        <v>7300</v>
      </c>
      <c r="J1128" t="s">
        <v>2175</v>
      </c>
      <c r="K1128" t="s">
        <v>7301</v>
      </c>
      <c r="L1128" t="s">
        <v>2160</v>
      </c>
      <c r="M1128" t="s">
        <v>7302</v>
      </c>
      <c r="N1128" t="s">
        <v>7303</v>
      </c>
      <c r="O1128" t="s">
        <v>1974</v>
      </c>
      <c r="P1128" s="11" t="s">
        <v>7304</v>
      </c>
      <c r="Q1128" t="s">
        <v>38</v>
      </c>
      <c r="R1128" t="s">
        <v>7305</v>
      </c>
      <c r="S1128" s="34">
        <v>40909</v>
      </c>
      <c r="T1128" s="34">
        <v>41426</v>
      </c>
      <c r="U1128" t="s">
        <v>1977</v>
      </c>
      <c r="V1128" s="13">
        <v>85</v>
      </c>
      <c r="W1128">
        <v>14</v>
      </c>
      <c r="X1128">
        <v>0</v>
      </c>
      <c r="Y1128" s="54">
        <v>0</v>
      </c>
      <c r="AJ1128" t="s">
        <v>7306</v>
      </c>
      <c r="AM1128" t="s">
        <v>1978</v>
      </c>
      <c r="AN1128" t="s">
        <v>2007</v>
      </c>
      <c r="AO1128" t="s">
        <v>2008</v>
      </c>
      <c r="AP1128" t="s">
        <v>2009</v>
      </c>
      <c r="AQ1128" t="s">
        <v>7307</v>
      </c>
    </row>
    <row r="1129" spans="1:43" ht="23.9" customHeight="1">
      <c r="A1129" t="b">
        <v>1</v>
      </c>
      <c r="B1129" t="s">
        <v>7297</v>
      </c>
      <c r="C1129" t="s">
        <v>1951</v>
      </c>
      <c r="D1129" t="s">
        <v>7298</v>
      </c>
      <c r="E1129" t="s">
        <v>961</v>
      </c>
      <c r="F1129" t="s">
        <v>181</v>
      </c>
      <c r="G1129" t="s">
        <v>962</v>
      </c>
      <c r="H1129" t="s">
        <v>7308</v>
      </c>
      <c r="I1129" t="s">
        <v>7300</v>
      </c>
      <c r="J1129" t="s">
        <v>1955</v>
      </c>
      <c r="K1129" t="s">
        <v>7309</v>
      </c>
      <c r="L1129" t="s">
        <v>2160</v>
      </c>
      <c r="M1129" t="s">
        <v>7310</v>
      </c>
      <c r="N1129" t="s">
        <v>7311</v>
      </c>
      <c r="O1129" t="s">
        <v>1974</v>
      </c>
      <c r="P1129" t="s">
        <v>7304</v>
      </c>
      <c r="Q1129" t="s">
        <v>38</v>
      </c>
      <c r="R1129" t="s">
        <v>7305</v>
      </c>
      <c r="S1129" s="34">
        <v>40909</v>
      </c>
      <c r="T1129" s="34">
        <v>41426</v>
      </c>
      <c r="U1129" t="s">
        <v>1977</v>
      </c>
      <c r="V1129" s="13">
        <v>85</v>
      </c>
      <c r="W1129">
        <v>3</v>
      </c>
      <c r="X1129">
        <v>0</v>
      </c>
      <c r="Y1129" s="54">
        <v>0</v>
      </c>
      <c r="AJ1129" t="s">
        <v>7306</v>
      </c>
      <c r="AM1129" t="s">
        <v>1978</v>
      </c>
      <c r="AN1129" t="s">
        <v>2007</v>
      </c>
      <c r="AO1129" t="s">
        <v>2008</v>
      </c>
      <c r="AP1129" t="s">
        <v>2009</v>
      </c>
      <c r="AQ1129" t="s">
        <v>7307</v>
      </c>
    </row>
    <row r="1130" spans="1:43" ht="23.9" customHeight="1">
      <c r="A1130" t="b">
        <v>1</v>
      </c>
      <c r="B1130" t="s">
        <v>7297</v>
      </c>
      <c r="C1130" t="s">
        <v>1951</v>
      </c>
      <c r="D1130" t="s">
        <v>7298</v>
      </c>
      <c r="E1130" t="s">
        <v>961</v>
      </c>
      <c r="F1130" t="s">
        <v>181</v>
      </c>
      <c r="G1130" t="s">
        <v>962</v>
      </c>
      <c r="H1130" t="s">
        <v>7312</v>
      </c>
      <c r="I1130" t="s">
        <v>7300</v>
      </c>
      <c r="J1130" t="s">
        <v>1955</v>
      </c>
      <c r="K1130" t="s">
        <v>7313</v>
      </c>
      <c r="L1130" t="s">
        <v>2160</v>
      </c>
      <c r="M1130" t="s">
        <v>7314</v>
      </c>
      <c r="N1130" t="s">
        <v>7315</v>
      </c>
      <c r="O1130" t="s">
        <v>1974</v>
      </c>
      <c r="P1130" t="s">
        <v>7304</v>
      </c>
      <c r="Q1130" t="s">
        <v>38</v>
      </c>
      <c r="R1130" t="s">
        <v>7305</v>
      </c>
      <c r="S1130" s="34">
        <v>40909</v>
      </c>
      <c r="T1130" s="34">
        <v>41426</v>
      </c>
      <c r="U1130" t="s">
        <v>1977</v>
      </c>
      <c r="V1130" s="13">
        <v>85</v>
      </c>
      <c r="W1130">
        <v>3</v>
      </c>
      <c r="X1130">
        <v>0</v>
      </c>
      <c r="Y1130" s="54">
        <v>0</v>
      </c>
      <c r="AJ1130" t="s">
        <v>7306</v>
      </c>
      <c r="AM1130" t="s">
        <v>1978</v>
      </c>
      <c r="AN1130" t="s">
        <v>2007</v>
      </c>
      <c r="AO1130" t="s">
        <v>2008</v>
      </c>
      <c r="AP1130" t="s">
        <v>2009</v>
      </c>
      <c r="AQ1130" t="s">
        <v>7307</v>
      </c>
    </row>
    <row r="1131" spans="1:43" ht="23.9" customHeight="1">
      <c r="A1131" t="b">
        <v>1</v>
      </c>
      <c r="B1131" t="s">
        <v>7297</v>
      </c>
      <c r="C1131" t="s">
        <v>1951</v>
      </c>
      <c r="D1131" t="s">
        <v>7298</v>
      </c>
      <c r="E1131" t="s">
        <v>961</v>
      </c>
      <c r="F1131" t="s">
        <v>181</v>
      </c>
      <c r="G1131" t="s">
        <v>962</v>
      </c>
      <c r="H1131" t="s">
        <v>7316</v>
      </c>
      <c r="I1131" t="s">
        <v>7300</v>
      </c>
      <c r="J1131" t="s">
        <v>1955</v>
      </c>
      <c r="K1131" t="s">
        <v>7317</v>
      </c>
      <c r="L1131" t="s">
        <v>2160</v>
      </c>
      <c r="M1131" t="s">
        <v>7318</v>
      </c>
      <c r="N1131" t="s">
        <v>7319</v>
      </c>
      <c r="O1131" t="s">
        <v>1974</v>
      </c>
      <c r="P1131" t="s">
        <v>7304</v>
      </c>
      <c r="Q1131" t="s">
        <v>38</v>
      </c>
      <c r="R1131" t="s">
        <v>7305</v>
      </c>
      <c r="S1131" s="34">
        <v>40909</v>
      </c>
      <c r="T1131" s="34">
        <v>41426</v>
      </c>
      <c r="U1131" t="s">
        <v>1977</v>
      </c>
      <c r="V1131" s="13">
        <v>85</v>
      </c>
      <c r="W1131">
        <v>15</v>
      </c>
      <c r="X1131">
        <v>0</v>
      </c>
      <c r="Y1131" s="54">
        <v>0</v>
      </c>
      <c r="AJ1131" t="s">
        <v>7306</v>
      </c>
      <c r="AM1131" t="s">
        <v>1978</v>
      </c>
      <c r="AN1131" t="s">
        <v>2007</v>
      </c>
      <c r="AO1131" t="s">
        <v>2008</v>
      </c>
      <c r="AP1131" t="s">
        <v>2009</v>
      </c>
      <c r="AQ1131" t="s">
        <v>7307</v>
      </c>
    </row>
    <row r="1132" spans="1:43" ht="23.9" customHeight="1">
      <c r="A1132" t="b">
        <v>1</v>
      </c>
      <c r="B1132" t="s">
        <v>7297</v>
      </c>
      <c r="C1132" t="s">
        <v>1951</v>
      </c>
      <c r="D1132" t="s">
        <v>7298</v>
      </c>
      <c r="E1132" t="s">
        <v>961</v>
      </c>
      <c r="F1132" t="s">
        <v>181</v>
      </c>
      <c r="G1132" t="s">
        <v>962</v>
      </c>
      <c r="H1132" t="s">
        <v>7320</v>
      </c>
      <c r="I1132" t="s">
        <v>7300</v>
      </c>
      <c r="J1132" t="s">
        <v>1955</v>
      </c>
      <c r="K1132" t="s">
        <v>7321</v>
      </c>
      <c r="L1132" t="s">
        <v>2160</v>
      </c>
      <c r="M1132" t="s">
        <v>7322</v>
      </c>
      <c r="N1132" t="s">
        <v>7323</v>
      </c>
      <c r="O1132" t="s">
        <v>1974</v>
      </c>
      <c r="P1132" t="s">
        <v>7304</v>
      </c>
      <c r="Q1132" t="s">
        <v>38</v>
      </c>
      <c r="R1132" t="s">
        <v>7305</v>
      </c>
      <c r="S1132" s="34">
        <v>40909</v>
      </c>
      <c r="T1132" s="34">
        <v>41426</v>
      </c>
      <c r="U1132" t="s">
        <v>1977</v>
      </c>
      <c r="V1132" s="13">
        <v>85</v>
      </c>
      <c r="W1132">
        <v>18</v>
      </c>
      <c r="X1132">
        <v>1</v>
      </c>
      <c r="Y1132" s="54">
        <v>5.6</v>
      </c>
      <c r="AJ1132" t="s">
        <v>7306</v>
      </c>
      <c r="AM1132" t="s">
        <v>1978</v>
      </c>
      <c r="AN1132" t="s">
        <v>2007</v>
      </c>
      <c r="AO1132" t="s">
        <v>2008</v>
      </c>
      <c r="AP1132" t="s">
        <v>2009</v>
      </c>
      <c r="AQ1132" t="s">
        <v>7307</v>
      </c>
    </row>
    <row r="1133" spans="1:43" ht="23.9" customHeight="1">
      <c r="A1133" t="b">
        <v>1</v>
      </c>
      <c r="B1133" t="s">
        <v>7297</v>
      </c>
      <c r="C1133" t="s">
        <v>1951</v>
      </c>
      <c r="D1133" t="s">
        <v>7298</v>
      </c>
      <c r="E1133" t="s">
        <v>961</v>
      </c>
      <c r="F1133" t="s">
        <v>181</v>
      </c>
      <c r="G1133" t="s">
        <v>962</v>
      </c>
      <c r="H1133" t="s">
        <v>7324</v>
      </c>
      <c r="I1133" t="s">
        <v>7300</v>
      </c>
      <c r="J1133" t="s">
        <v>1955</v>
      </c>
      <c r="K1133" t="s">
        <v>7325</v>
      </c>
      <c r="L1133" t="s">
        <v>2160</v>
      </c>
      <c r="M1133" t="s">
        <v>7326</v>
      </c>
      <c r="N1133" t="s">
        <v>7327</v>
      </c>
      <c r="O1133" t="s">
        <v>1974</v>
      </c>
      <c r="P1133" t="s">
        <v>7304</v>
      </c>
      <c r="Q1133" t="s">
        <v>38</v>
      </c>
      <c r="R1133" t="s">
        <v>7305</v>
      </c>
      <c r="S1133" s="34">
        <v>40909</v>
      </c>
      <c r="T1133" s="34">
        <v>41426</v>
      </c>
      <c r="U1133" t="s">
        <v>1977</v>
      </c>
      <c r="V1133" s="13">
        <v>85</v>
      </c>
      <c r="W1133">
        <v>14</v>
      </c>
      <c r="X1133">
        <v>0</v>
      </c>
      <c r="Y1133" s="54">
        <v>0</v>
      </c>
      <c r="AJ1133" t="s">
        <v>7328</v>
      </c>
      <c r="AM1133" t="s">
        <v>1978</v>
      </c>
      <c r="AN1133" t="s">
        <v>2007</v>
      </c>
      <c r="AO1133" t="s">
        <v>2008</v>
      </c>
      <c r="AP1133" t="s">
        <v>2009</v>
      </c>
      <c r="AQ1133" t="s">
        <v>7307</v>
      </c>
    </row>
    <row r="1134" spans="1:43" ht="23.9" customHeight="1">
      <c r="A1134" t="b">
        <v>1</v>
      </c>
      <c r="B1134" t="s">
        <v>7297</v>
      </c>
      <c r="C1134" t="s">
        <v>1951</v>
      </c>
      <c r="D1134" t="s">
        <v>7298</v>
      </c>
      <c r="E1134" t="s">
        <v>961</v>
      </c>
      <c r="F1134" t="s">
        <v>181</v>
      </c>
      <c r="G1134" t="s">
        <v>962</v>
      </c>
      <c r="H1134" t="s">
        <v>7329</v>
      </c>
      <c r="I1134" t="s">
        <v>7300</v>
      </c>
      <c r="J1134" t="s">
        <v>1955</v>
      </c>
      <c r="K1134" t="s">
        <v>7330</v>
      </c>
      <c r="L1134" t="s">
        <v>2160</v>
      </c>
      <c r="M1134" t="s">
        <v>7331</v>
      </c>
      <c r="N1134" t="s">
        <v>7332</v>
      </c>
      <c r="O1134" t="s">
        <v>1974</v>
      </c>
      <c r="P1134" t="s">
        <v>7304</v>
      </c>
      <c r="Q1134" t="s">
        <v>38</v>
      </c>
      <c r="R1134" t="s">
        <v>7305</v>
      </c>
      <c r="S1134" s="34">
        <v>40909</v>
      </c>
      <c r="T1134" s="34">
        <v>41426</v>
      </c>
      <c r="U1134" t="s">
        <v>1963</v>
      </c>
      <c r="V1134" s="13">
        <v>85</v>
      </c>
      <c r="W1134">
        <v>8</v>
      </c>
      <c r="X1134">
        <v>0</v>
      </c>
      <c r="Y1134" s="54">
        <v>0</v>
      </c>
      <c r="AJ1134" t="s">
        <v>7306</v>
      </c>
      <c r="AM1134" t="s">
        <v>1978</v>
      </c>
      <c r="AN1134" t="s">
        <v>2007</v>
      </c>
      <c r="AO1134" t="s">
        <v>2008</v>
      </c>
      <c r="AP1134" t="s">
        <v>2009</v>
      </c>
      <c r="AQ1134" t="s">
        <v>7307</v>
      </c>
    </row>
    <row r="1135" spans="1:43" ht="23.9" customHeight="1">
      <c r="A1135" t="b">
        <v>0</v>
      </c>
      <c r="B1135" t="s">
        <v>7333</v>
      </c>
      <c r="C1135" t="s">
        <v>1951</v>
      </c>
      <c r="D1135" t="s">
        <v>7334</v>
      </c>
      <c r="E1135" t="s">
        <v>778</v>
      </c>
      <c r="F1135" t="s">
        <v>780</v>
      </c>
      <c r="G1135" t="s">
        <v>779</v>
      </c>
      <c r="H1135" t="s">
        <v>7335</v>
      </c>
      <c r="I1135" t="s">
        <v>2534</v>
      </c>
      <c r="J1135" t="s">
        <v>1955</v>
      </c>
      <c r="K1135" t="s">
        <v>7336</v>
      </c>
      <c r="L1135" t="s">
        <v>2160</v>
      </c>
      <c r="M1135" t="s">
        <v>7337</v>
      </c>
      <c r="N1135" t="s">
        <v>7338</v>
      </c>
      <c r="O1135" t="s">
        <v>1974</v>
      </c>
      <c r="P1135" t="s">
        <v>6866</v>
      </c>
      <c r="Q1135" t="s">
        <v>38</v>
      </c>
      <c r="R1135" t="s">
        <v>7339</v>
      </c>
      <c r="S1135" s="34">
        <v>41037</v>
      </c>
      <c r="T1135" s="34">
        <v>42667</v>
      </c>
      <c r="U1135" t="s">
        <v>1977</v>
      </c>
      <c r="V1135" s="13">
        <v>1460</v>
      </c>
      <c r="W1135">
        <v>59</v>
      </c>
      <c r="X1135">
        <v>3</v>
      </c>
      <c r="Y1135" s="54">
        <v>5.0847457629999999</v>
      </c>
      <c r="AJ1135" t="s">
        <v>7340</v>
      </c>
      <c r="AM1135" t="s">
        <v>1978</v>
      </c>
      <c r="AN1135" t="s">
        <v>2007</v>
      </c>
      <c r="AO1135" t="s">
        <v>2008</v>
      </c>
      <c r="AP1135" t="s">
        <v>2009</v>
      </c>
      <c r="AQ1135" t="s">
        <v>7341</v>
      </c>
    </row>
    <row r="1136" spans="1:43" ht="23.9" customHeight="1">
      <c r="A1136" t="b">
        <v>0</v>
      </c>
      <c r="B1136" t="s">
        <v>7333</v>
      </c>
      <c r="C1136" t="s">
        <v>1951</v>
      </c>
      <c r="D1136" t="s">
        <v>7334</v>
      </c>
      <c r="E1136" t="s">
        <v>778</v>
      </c>
      <c r="F1136" t="s">
        <v>780</v>
      </c>
      <c r="G1136" t="s">
        <v>779</v>
      </c>
      <c r="H1136" t="s">
        <v>7342</v>
      </c>
      <c r="I1136" t="s">
        <v>2534</v>
      </c>
      <c r="J1136" t="s">
        <v>1955</v>
      </c>
      <c r="K1136" t="s">
        <v>7343</v>
      </c>
      <c r="L1136" t="s">
        <v>2160</v>
      </c>
      <c r="M1136" t="s">
        <v>7344</v>
      </c>
      <c r="N1136" t="s">
        <v>7345</v>
      </c>
      <c r="O1136" t="s">
        <v>1974</v>
      </c>
      <c r="P1136" t="s">
        <v>6866</v>
      </c>
      <c r="Q1136" t="s">
        <v>38</v>
      </c>
      <c r="R1136" t="s">
        <v>7339</v>
      </c>
      <c r="S1136" s="34">
        <v>41037</v>
      </c>
      <c r="T1136" s="34">
        <v>42667</v>
      </c>
      <c r="U1136" t="s">
        <v>1977</v>
      </c>
      <c r="V1136" s="13">
        <v>1460</v>
      </c>
      <c r="W1136">
        <v>59</v>
      </c>
      <c r="X1136">
        <v>0</v>
      </c>
      <c r="Y1136" s="54">
        <v>0</v>
      </c>
      <c r="AJ1136" t="s">
        <v>6994</v>
      </c>
      <c r="AM1136" t="s">
        <v>1978</v>
      </c>
      <c r="AN1136" t="s">
        <v>2007</v>
      </c>
      <c r="AO1136" t="s">
        <v>2008</v>
      </c>
      <c r="AP1136" t="s">
        <v>2009</v>
      </c>
      <c r="AQ1136" t="s">
        <v>7341</v>
      </c>
    </row>
    <row r="1137" spans="1:43" ht="23.9" customHeight="1">
      <c r="A1137" t="b">
        <v>0</v>
      </c>
      <c r="B1137" t="s">
        <v>7333</v>
      </c>
      <c r="C1137" t="s">
        <v>1951</v>
      </c>
      <c r="D1137" t="s">
        <v>7334</v>
      </c>
      <c r="E1137" t="s">
        <v>778</v>
      </c>
      <c r="F1137" t="s">
        <v>780</v>
      </c>
      <c r="G1137" t="s">
        <v>779</v>
      </c>
      <c r="H1137" t="s">
        <v>7346</v>
      </c>
      <c r="I1137" t="s">
        <v>2534</v>
      </c>
      <c r="J1137" t="s">
        <v>2175</v>
      </c>
      <c r="K1137" t="s">
        <v>7347</v>
      </c>
      <c r="L1137" t="s">
        <v>2160</v>
      </c>
      <c r="M1137" t="s">
        <v>7348</v>
      </c>
      <c r="N1137" t="s">
        <v>2283</v>
      </c>
      <c r="O1137" t="s">
        <v>1974</v>
      </c>
      <c r="P1137" t="s">
        <v>6866</v>
      </c>
      <c r="Q1137" t="s">
        <v>38</v>
      </c>
      <c r="R1137" t="s">
        <v>7339</v>
      </c>
      <c r="S1137" s="34">
        <v>41037</v>
      </c>
      <c r="T1137" s="34">
        <v>42667</v>
      </c>
      <c r="U1137" t="s">
        <v>1977</v>
      </c>
      <c r="V1137" s="13">
        <v>1460</v>
      </c>
      <c r="W1137">
        <v>3</v>
      </c>
      <c r="X1137">
        <v>0</v>
      </c>
      <c r="Y1137" s="54">
        <v>0</v>
      </c>
      <c r="AJ1137" t="s">
        <v>7340</v>
      </c>
      <c r="AM1137" t="s">
        <v>1978</v>
      </c>
      <c r="AN1137" t="s">
        <v>2007</v>
      </c>
      <c r="AO1137" t="s">
        <v>2008</v>
      </c>
      <c r="AP1137" t="s">
        <v>2009</v>
      </c>
      <c r="AQ1137" t="s">
        <v>7341</v>
      </c>
    </row>
    <row r="1138" spans="1:43" ht="23.9" customHeight="1">
      <c r="A1138" t="b">
        <v>0</v>
      </c>
      <c r="B1138" t="s">
        <v>7333</v>
      </c>
      <c r="C1138" t="s">
        <v>1951</v>
      </c>
      <c r="D1138" t="s">
        <v>7334</v>
      </c>
      <c r="E1138" t="s">
        <v>778</v>
      </c>
      <c r="F1138" t="s">
        <v>780</v>
      </c>
      <c r="G1138" t="s">
        <v>779</v>
      </c>
      <c r="H1138" t="s">
        <v>7349</v>
      </c>
      <c r="I1138" t="s">
        <v>2534</v>
      </c>
      <c r="J1138" t="s">
        <v>1955</v>
      </c>
      <c r="K1138" t="s">
        <v>7350</v>
      </c>
      <c r="L1138" t="s">
        <v>2160</v>
      </c>
      <c r="M1138" t="s">
        <v>7351</v>
      </c>
      <c r="N1138" t="s">
        <v>2536</v>
      </c>
      <c r="O1138" t="s">
        <v>1974</v>
      </c>
      <c r="P1138" t="s">
        <v>6866</v>
      </c>
      <c r="Q1138" t="s">
        <v>38</v>
      </c>
      <c r="R1138" t="s">
        <v>7339</v>
      </c>
      <c r="S1138" s="34">
        <v>41037</v>
      </c>
      <c r="T1138" s="34">
        <v>42667</v>
      </c>
      <c r="U1138" t="s">
        <v>1977</v>
      </c>
      <c r="V1138" s="13">
        <v>1460</v>
      </c>
      <c r="W1138">
        <v>29</v>
      </c>
      <c r="X1138">
        <v>0</v>
      </c>
      <c r="Y1138" s="54">
        <v>0</v>
      </c>
      <c r="AJ1138" t="s">
        <v>7352</v>
      </c>
      <c r="AM1138" t="s">
        <v>1978</v>
      </c>
      <c r="AN1138" t="s">
        <v>2007</v>
      </c>
      <c r="AO1138" t="s">
        <v>2008</v>
      </c>
      <c r="AP1138" t="s">
        <v>2009</v>
      </c>
      <c r="AQ1138" t="s">
        <v>7341</v>
      </c>
    </row>
    <row r="1139" spans="1:43" ht="23.9" customHeight="1">
      <c r="A1139" t="b">
        <v>0</v>
      </c>
      <c r="B1139" t="s">
        <v>7333</v>
      </c>
      <c r="C1139" t="s">
        <v>1951</v>
      </c>
      <c r="D1139" t="s">
        <v>7334</v>
      </c>
      <c r="E1139" t="s">
        <v>778</v>
      </c>
      <c r="F1139" t="s">
        <v>780</v>
      </c>
      <c r="G1139" t="s">
        <v>779</v>
      </c>
      <c r="H1139" t="s">
        <v>7353</v>
      </c>
      <c r="I1139" t="s">
        <v>2534</v>
      </c>
      <c r="J1139" t="s">
        <v>1955</v>
      </c>
      <c r="K1139" t="s">
        <v>7354</v>
      </c>
      <c r="L1139" t="s">
        <v>2160</v>
      </c>
      <c r="M1139" t="s">
        <v>7355</v>
      </c>
      <c r="N1139" t="s">
        <v>2543</v>
      </c>
      <c r="O1139" t="s">
        <v>1974</v>
      </c>
      <c r="P1139" t="s">
        <v>6866</v>
      </c>
      <c r="Q1139" t="s">
        <v>38</v>
      </c>
      <c r="R1139" t="s">
        <v>7339</v>
      </c>
      <c r="S1139" s="34">
        <v>41037</v>
      </c>
      <c r="T1139" s="34">
        <v>42667</v>
      </c>
      <c r="U1139" t="s">
        <v>1977</v>
      </c>
      <c r="V1139" s="13">
        <v>1460</v>
      </c>
      <c r="W1139">
        <v>27</v>
      </c>
      <c r="X1139">
        <v>0</v>
      </c>
      <c r="Y1139" s="54">
        <v>0</v>
      </c>
      <c r="AJ1139" t="s">
        <v>7340</v>
      </c>
      <c r="AM1139" t="s">
        <v>1978</v>
      </c>
      <c r="AN1139" t="s">
        <v>2007</v>
      </c>
      <c r="AO1139" t="s">
        <v>2008</v>
      </c>
      <c r="AP1139" t="s">
        <v>2009</v>
      </c>
      <c r="AQ1139" t="s">
        <v>7341</v>
      </c>
    </row>
    <row r="1140" spans="1:43" ht="23.9" customHeight="1">
      <c r="A1140" t="b">
        <v>1</v>
      </c>
      <c r="B1140" t="s">
        <v>7356</v>
      </c>
      <c r="C1140" t="s">
        <v>1951</v>
      </c>
      <c r="D1140" t="s">
        <v>7357</v>
      </c>
      <c r="E1140" t="s">
        <v>726</v>
      </c>
      <c r="F1140" t="s">
        <v>728</v>
      </c>
      <c r="G1140" t="s">
        <v>727</v>
      </c>
      <c r="H1140" t="s">
        <v>7358</v>
      </c>
      <c r="I1140" t="s">
        <v>4327</v>
      </c>
      <c r="J1140" t="s">
        <v>1955</v>
      </c>
      <c r="K1140" t="s">
        <v>7359</v>
      </c>
      <c r="L1140" t="s">
        <v>6241</v>
      </c>
      <c r="M1140" t="s">
        <v>7360</v>
      </c>
      <c r="N1140" t="s">
        <v>7361</v>
      </c>
      <c r="O1140" t="s">
        <v>1960</v>
      </c>
      <c r="P1140" t="s">
        <v>7234</v>
      </c>
      <c r="Q1140" t="s">
        <v>6244</v>
      </c>
      <c r="R1140" t="s">
        <v>7362</v>
      </c>
      <c r="S1140" s="34">
        <v>41091</v>
      </c>
      <c r="T1140" s="34">
        <v>41699</v>
      </c>
      <c r="U1140" t="s">
        <v>1963</v>
      </c>
      <c r="V1140" s="13">
        <v>93</v>
      </c>
      <c r="W1140">
        <v>17</v>
      </c>
      <c r="X1140">
        <v>0</v>
      </c>
      <c r="Y1140" s="54">
        <v>0</v>
      </c>
      <c r="AA1140" t="s">
        <v>7363</v>
      </c>
      <c r="AM1140" t="s">
        <v>1978</v>
      </c>
      <c r="AO1140" t="s">
        <v>1980</v>
      </c>
      <c r="AQ1140" t="s">
        <v>7364</v>
      </c>
    </row>
    <row r="1141" spans="1:43" ht="23.9" customHeight="1">
      <c r="A1141" t="b">
        <v>0</v>
      </c>
      <c r="B1141" t="s">
        <v>7365</v>
      </c>
      <c r="C1141" t="s">
        <v>1951</v>
      </c>
      <c r="D1141" t="s">
        <v>7366</v>
      </c>
      <c r="E1141" t="s">
        <v>303</v>
      </c>
      <c r="F1141" t="s">
        <v>305</v>
      </c>
      <c r="G1141" t="s">
        <v>304</v>
      </c>
      <c r="H1141" t="s">
        <v>7367</v>
      </c>
      <c r="I1141" t="s">
        <v>2310</v>
      </c>
      <c r="J1141" t="s">
        <v>1955</v>
      </c>
      <c r="K1141" t="s">
        <v>2311</v>
      </c>
      <c r="L1141" t="s">
        <v>2160</v>
      </c>
      <c r="M1141" t="s">
        <v>7368</v>
      </c>
      <c r="N1141" t="s">
        <v>7369</v>
      </c>
      <c r="O1141" t="s">
        <v>1974</v>
      </c>
      <c r="P1141" t="s">
        <v>4503</v>
      </c>
      <c r="Q1141" t="s">
        <v>38</v>
      </c>
      <c r="R1141" t="s">
        <v>7370</v>
      </c>
      <c r="S1141" s="34">
        <v>40924</v>
      </c>
      <c r="T1141" s="34">
        <v>42290</v>
      </c>
      <c r="U1141" t="s">
        <v>1977</v>
      </c>
      <c r="V1141" s="13">
        <v>720</v>
      </c>
      <c r="W1141">
        <v>15</v>
      </c>
      <c r="X1141">
        <v>0</v>
      </c>
      <c r="Y1141" s="54">
        <v>0</v>
      </c>
      <c r="Z1141" t="s">
        <v>6693</v>
      </c>
      <c r="AM1141" t="s">
        <v>1978</v>
      </c>
      <c r="AN1141" t="s">
        <v>1979</v>
      </c>
      <c r="AO1141" t="s">
        <v>1980</v>
      </c>
      <c r="AQ1141" t="s">
        <v>7371</v>
      </c>
    </row>
    <row r="1142" spans="1:43" ht="23.9" customHeight="1">
      <c r="A1142" t="b">
        <v>0</v>
      </c>
      <c r="B1142" t="s">
        <v>7372</v>
      </c>
      <c r="C1142" t="s">
        <v>1951</v>
      </c>
      <c r="D1142" t="s">
        <v>7373</v>
      </c>
      <c r="E1142" t="s">
        <v>1146</v>
      </c>
      <c r="F1142" t="s">
        <v>1148</v>
      </c>
      <c r="G1142" t="s">
        <v>1147</v>
      </c>
      <c r="H1142" t="s">
        <v>7374</v>
      </c>
      <c r="I1142" t="s">
        <v>5811</v>
      </c>
      <c r="J1142" t="s">
        <v>1955</v>
      </c>
      <c r="K1142" t="s">
        <v>7375</v>
      </c>
      <c r="L1142" t="s">
        <v>2160</v>
      </c>
      <c r="M1142" t="s">
        <v>7376</v>
      </c>
      <c r="N1142" t="s">
        <v>7377</v>
      </c>
      <c r="O1142" t="s">
        <v>2163</v>
      </c>
      <c r="P1142" t="s">
        <v>2377</v>
      </c>
      <c r="Q1142" t="s">
        <v>38</v>
      </c>
      <c r="R1142" t="s">
        <v>7378</v>
      </c>
      <c r="S1142" s="34">
        <v>40998</v>
      </c>
      <c r="T1142" s="34">
        <v>41234</v>
      </c>
      <c r="U1142" t="s">
        <v>1977</v>
      </c>
      <c r="V1142" s="13">
        <v>85</v>
      </c>
      <c r="W1142">
        <v>30</v>
      </c>
      <c r="X1142">
        <v>2</v>
      </c>
      <c r="Y1142" s="54">
        <v>6.7</v>
      </c>
      <c r="Z1142" t="s">
        <v>7379</v>
      </c>
      <c r="AJ1142" t="s">
        <v>7380</v>
      </c>
      <c r="AM1142" t="s">
        <v>1978</v>
      </c>
      <c r="AN1142" t="s">
        <v>2007</v>
      </c>
      <c r="AO1142" t="s">
        <v>1980</v>
      </c>
      <c r="AP1142" t="s">
        <v>2053</v>
      </c>
      <c r="AQ1142" t="s">
        <v>7381</v>
      </c>
    </row>
    <row r="1143" spans="1:43" ht="23.9" customHeight="1">
      <c r="A1143" t="b">
        <v>0</v>
      </c>
      <c r="B1143" t="s">
        <v>7372</v>
      </c>
      <c r="C1143" t="s">
        <v>1951</v>
      </c>
      <c r="D1143" t="s">
        <v>7373</v>
      </c>
      <c r="E1143" t="s">
        <v>1146</v>
      </c>
      <c r="F1143" t="s">
        <v>1148</v>
      </c>
      <c r="G1143" t="s">
        <v>1147</v>
      </c>
      <c r="H1143" t="s">
        <v>7382</v>
      </c>
      <c r="I1143" t="s">
        <v>5811</v>
      </c>
      <c r="J1143" t="s">
        <v>1955</v>
      </c>
      <c r="K1143" t="s">
        <v>7383</v>
      </c>
      <c r="L1143" t="s">
        <v>2160</v>
      </c>
      <c r="M1143" t="s">
        <v>7384</v>
      </c>
      <c r="N1143" t="s">
        <v>7385</v>
      </c>
      <c r="O1143" t="s">
        <v>2163</v>
      </c>
      <c r="P1143" t="s">
        <v>2377</v>
      </c>
      <c r="Q1143" t="s">
        <v>38</v>
      </c>
      <c r="R1143" t="s">
        <v>7378</v>
      </c>
      <c r="S1143" s="34">
        <v>40998</v>
      </c>
      <c r="T1143" s="34">
        <v>41234</v>
      </c>
      <c r="U1143" t="s">
        <v>1977</v>
      </c>
      <c r="V1143" s="13">
        <v>85</v>
      </c>
      <c r="W1143">
        <v>30</v>
      </c>
      <c r="X1143">
        <v>2</v>
      </c>
      <c r="Y1143" s="54">
        <v>6.7</v>
      </c>
      <c r="Z1143" t="s">
        <v>7379</v>
      </c>
      <c r="AJ1143" t="s">
        <v>7386</v>
      </c>
      <c r="AM1143" t="s">
        <v>1978</v>
      </c>
      <c r="AN1143" t="s">
        <v>2007</v>
      </c>
      <c r="AO1143" t="s">
        <v>1980</v>
      </c>
      <c r="AP1143" t="s">
        <v>2053</v>
      </c>
      <c r="AQ1143" t="s">
        <v>7381</v>
      </c>
    </row>
    <row r="1144" spans="1:43" ht="23.9" customHeight="1">
      <c r="A1144" t="b">
        <v>0</v>
      </c>
      <c r="B1144" t="s">
        <v>7387</v>
      </c>
      <c r="C1144" t="s">
        <v>1951</v>
      </c>
      <c r="D1144" t="s">
        <v>7388</v>
      </c>
      <c r="E1144" t="s">
        <v>386</v>
      </c>
      <c r="F1144" t="s">
        <v>388</v>
      </c>
      <c r="G1144" t="s">
        <v>387</v>
      </c>
      <c r="H1144" t="s">
        <v>7389</v>
      </c>
      <c r="I1144" t="s">
        <v>6222</v>
      </c>
      <c r="J1144" t="s">
        <v>1955</v>
      </c>
      <c r="K1144" t="s">
        <v>7390</v>
      </c>
      <c r="L1144" t="s">
        <v>2160</v>
      </c>
      <c r="M1144" t="s">
        <v>7391</v>
      </c>
      <c r="N1144" t="s">
        <v>7392</v>
      </c>
      <c r="O1144" t="s">
        <v>6171</v>
      </c>
      <c r="P1144" t="s">
        <v>7393</v>
      </c>
      <c r="Q1144" t="s">
        <v>38</v>
      </c>
      <c r="R1144" t="s">
        <v>7394</v>
      </c>
      <c r="S1144" s="34">
        <v>41091</v>
      </c>
      <c r="T1144" s="34">
        <v>41395</v>
      </c>
      <c r="U1144" t="s">
        <v>1977</v>
      </c>
      <c r="V1144" s="13">
        <v>168</v>
      </c>
      <c r="W1144">
        <v>50</v>
      </c>
      <c r="X1144">
        <v>3</v>
      </c>
      <c r="Y1144" s="54">
        <v>6</v>
      </c>
      <c r="Z1144" t="s">
        <v>7395</v>
      </c>
      <c r="AJ1144" t="s">
        <v>7396</v>
      </c>
      <c r="AM1144" t="s">
        <v>1978</v>
      </c>
      <c r="AN1144" t="s">
        <v>2007</v>
      </c>
      <c r="AO1144" t="s">
        <v>4175</v>
      </c>
      <c r="AP1144" t="s">
        <v>2009</v>
      </c>
      <c r="AQ1144" t="s">
        <v>7397</v>
      </c>
    </row>
    <row r="1145" spans="1:43" ht="23.9" customHeight="1">
      <c r="A1145" t="b">
        <v>0</v>
      </c>
      <c r="B1145" t="s">
        <v>7387</v>
      </c>
      <c r="C1145" t="s">
        <v>1951</v>
      </c>
      <c r="D1145" t="s">
        <v>7388</v>
      </c>
      <c r="E1145" t="s">
        <v>386</v>
      </c>
      <c r="F1145" t="s">
        <v>388</v>
      </c>
      <c r="G1145" t="s">
        <v>387</v>
      </c>
      <c r="H1145" t="s">
        <v>7398</v>
      </c>
      <c r="I1145" t="s">
        <v>6222</v>
      </c>
      <c r="J1145" t="s">
        <v>1955</v>
      </c>
      <c r="K1145" t="s">
        <v>7399</v>
      </c>
      <c r="L1145" t="s">
        <v>2160</v>
      </c>
      <c r="M1145" t="s">
        <v>7400</v>
      </c>
      <c r="N1145" t="s">
        <v>7401</v>
      </c>
      <c r="O1145" t="s">
        <v>6171</v>
      </c>
      <c r="P1145" t="s">
        <v>7393</v>
      </c>
      <c r="Q1145" t="s">
        <v>38</v>
      </c>
      <c r="R1145" t="s">
        <v>7394</v>
      </c>
      <c r="S1145" s="34">
        <v>41091</v>
      </c>
      <c r="T1145" s="34">
        <v>41395</v>
      </c>
      <c r="U1145" t="s">
        <v>1977</v>
      </c>
      <c r="V1145" s="13">
        <v>168</v>
      </c>
      <c r="W1145">
        <v>51</v>
      </c>
      <c r="X1145">
        <v>1</v>
      </c>
      <c r="Y1145" s="54">
        <v>3.9</v>
      </c>
      <c r="Z1145" t="s">
        <v>7395</v>
      </c>
      <c r="AJ1145" t="s">
        <v>7402</v>
      </c>
      <c r="AM1145" t="s">
        <v>1978</v>
      </c>
      <c r="AN1145" t="s">
        <v>2007</v>
      </c>
      <c r="AO1145" t="s">
        <v>4175</v>
      </c>
      <c r="AP1145" t="s">
        <v>2009</v>
      </c>
      <c r="AQ1145" t="s">
        <v>7397</v>
      </c>
    </row>
    <row r="1146" spans="1:43" ht="23.9" customHeight="1">
      <c r="A1146" t="b">
        <v>0</v>
      </c>
      <c r="B1146" t="s">
        <v>7387</v>
      </c>
      <c r="C1146" t="s">
        <v>1951</v>
      </c>
      <c r="D1146" t="s">
        <v>7388</v>
      </c>
      <c r="E1146" t="s">
        <v>386</v>
      </c>
      <c r="F1146" t="s">
        <v>388</v>
      </c>
      <c r="G1146" t="s">
        <v>387</v>
      </c>
      <c r="H1146" t="s">
        <v>7403</v>
      </c>
      <c r="I1146" t="s">
        <v>6222</v>
      </c>
      <c r="J1146" t="s">
        <v>1955</v>
      </c>
      <c r="K1146" t="s">
        <v>7404</v>
      </c>
      <c r="L1146" t="s">
        <v>2160</v>
      </c>
      <c r="M1146" t="s">
        <v>7405</v>
      </c>
      <c r="N1146" t="s">
        <v>7406</v>
      </c>
      <c r="O1146" t="s">
        <v>6171</v>
      </c>
      <c r="P1146" t="s">
        <v>7393</v>
      </c>
      <c r="Q1146" t="s">
        <v>38</v>
      </c>
      <c r="R1146" t="s">
        <v>7394</v>
      </c>
      <c r="S1146" s="34">
        <v>41091</v>
      </c>
      <c r="T1146" s="34">
        <v>41395</v>
      </c>
      <c r="U1146" t="s">
        <v>1977</v>
      </c>
      <c r="V1146" s="13">
        <v>168</v>
      </c>
      <c r="W1146">
        <v>49</v>
      </c>
      <c r="X1146">
        <v>4</v>
      </c>
      <c r="Y1146" s="54">
        <v>10.199999999999999</v>
      </c>
      <c r="Z1146" t="s">
        <v>7395</v>
      </c>
      <c r="AJ1146" t="s">
        <v>7407</v>
      </c>
      <c r="AM1146" t="s">
        <v>1978</v>
      </c>
      <c r="AN1146" t="s">
        <v>2007</v>
      </c>
      <c r="AO1146" t="s">
        <v>4175</v>
      </c>
      <c r="AP1146" t="s">
        <v>2009</v>
      </c>
      <c r="AQ1146" t="s">
        <v>7397</v>
      </c>
    </row>
    <row r="1147" spans="1:43" ht="23.9" customHeight="1">
      <c r="A1147" t="b">
        <v>0</v>
      </c>
      <c r="B1147" t="s">
        <v>7387</v>
      </c>
      <c r="C1147" t="s">
        <v>1951</v>
      </c>
      <c r="D1147" t="s">
        <v>7388</v>
      </c>
      <c r="E1147" t="s">
        <v>386</v>
      </c>
      <c r="F1147" t="s">
        <v>388</v>
      </c>
      <c r="G1147" t="s">
        <v>387</v>
      </c>
      <c r="H1147" t="s">
        <v>7408</v>
      </c>
      <c r="I1147" t="s">
        <v>6222</v>
      </c>
      <c r="J1147" t="s">
        <v>1955</v>
      </c>
      <c r="K1147" t="s">
        <v>7409</v>
      </c>
      <c r="L1147" t="s">
        <v>2160</v>
      </c>
      <c r="M1147" t="s">
        <v>7410</v>
      </c>
      <c r="N1147" t="s">
        <v>7411</v>
      </c>
      <c r="O1147" t="s">
        <v>6171</v>
      </c>
      <c r="P1147" t="s">
        <v>7393</v>
      </c>
      <c r="Q1147" t="s">
        <v>38</v>
      </c>
      <c r="R1147" t="s">
        <v>7394</v>
      </c>
      <c r="S1147" s="34">
        <v>41091</v>
      </c>
      <c r="T1147" s="34">
        <v>41395</v>
      </c>
      <c r="U1147" t="s">
        <v>1977</v>
      </c>
      <c r="V1147" s="13">
        <v>168</v>
      </c>
      <c r="W1147">
        <v>50</v>
      </c>
      <c r="X1147">
        <v>3</v>
      </c>
      <c r="Y1147" s="54">
        <v>6</v>
      </c>
      <c r="Z1147" t="s">
        <v>7395</v>
      </c>
      <c r="AJ1147" t="s">
        <v>7412</v>
      </c>
      <c r="AM1147" t="s">
        <v>1978</v>
      </c>
      <c r="AN1147" t="s">
        <v>2007</v>
      </c>
      <c r="AO1147" t="s">
        <v>4175</v>
      </c>
      <c r="AP1147" t="s">
        <v>2009</v>
      </c>
      <c r="AQ1147" t="s">
        <v>7397</v>
      </c>
    </row>
    <row r="1148" spans="1:43" ht="23.9" customHeight="1">
      <c r="A1148" t="b">
        <v>0</v>
      </c>
      <c r="B1148" t="s">
        <v>7387</v>
      </c>
      <c r="C1148" t="s">
        <v>1951</v>
      </c>
      <c r="D1148" t="s">
        <v>7388</v>
      </c>
      <c r="E1148" t="s">
        <v>386</v>
      </c>
      <c r="F1148" t="s">
        <v>388</v>
      </c>
      <c r="G1148" t="s">
        <v>387</v>
      </c>
      <c r="H1148" t="s">
        <v>7413</v>
      </c>
      <c r="I1148" t="s">
        <v>6222</v>
      </c>
      <c r="J1148" t="s">
        <v>1955</v>
      </c>
      <c r="K1148" t="s">
        <v>7414</v>
      </c>
      <c r="L1148" t="s">
        <v>2160</v>
      </c>
      <c r="M1148" t="s">
        <v>7415</v>
      </c>
      <c r="N1148" t="s">
        <v>7416</v>
      </c>
      <c r="O1148" t="s">
        <v>6171</v>
      </c>
      <c r="P1148" t="s">
        <v>7393</v>
      </c>
      <c r="Q1148" t="s">
        <v>38</v>
      </c>
      <c r="R1148" t="s">
        <v>7394</v>
      </c>
      <c r="S1148" s="34">
        <v>41091</v>
      </c>
      <c r="T1148" s="34">
        <v>41395</v>
      </c>
      <c r="U1148" t="s">
        <v>1977</v>
      </c>
      <c r="V1148" s="13">
        <v>168</v>
      </c>
      <c r="W1148">
        <v>51</v>
      </c>
      <c r="X1148">
        <v>4</v>
      </c>
      <c r="Y1148" s="54">
        <v>9.8000000000000007</v>
      </c>
      <c r="Z1148" t="s">
        <v>7395</v>
      </c>
      <c r="AJ1148" t="s">
        <v>7417</v>
      </c>
      <c r="AM1148" t="s">
        <v>1978</v>
      </c>
      <c r="AN1148" t="s">
        <v>2007</v>
      </c>
      <c r="AO1148" t="s">
        <v>4175</v>
      </c>
      <c r="AP1148" t="s">
        <v>2009</v>
      </c>
      <c r="AQ1148" t="s">
        <v>7397</v>
      </c>
    </row>
    <row r="1149" spans="1:43" ht="23.9" customHeight="1">
      <c r="A1149" t="b">
        <v>0</v>
      </c>
      <c r="B1149" t="s">
        <v>7418</v>
      </c>
      <c r="C1149" t="s">
        <v>1951</v>
      </c>
      <c r="D1149" t="s">
        <v>7419</v>
      </c>
      <c r="E1149" t="s">
        <v>1261</v>
      </c>
      <c r="F1149" t="s">
        <v>1263</v>
      </c>
      <c r="G1149" t="s">
        <v>1262</v>
      </c>
      <c r="H1149" t="s">
        <v>7420</v>
      </c>
      <c r="I1149" t="s">
        <v>7421</v>
      </c>
      <c r="J1149" t="s">
        <v>1955</v>
      </c>
      <c r="K1149" t="s">
        <v>7422</v>
      </c>
      <c r="L1149" t="s">
        <v>2160</v>
      </c>
      <c r="M1149" t="s">
        <v>7423</v>
      </c>
      <c r="N1149" t="s">
        <v>7424</v>
      </c>
      <c r="O1149" t="s">
        <v>1974</v>
      </c>
      <c r="P1149" t="s">
        <v>2363</v>
      </c>
      <c r="Q1149" t="s">
        <v>38</v>
      </c>
      <c r="R1149" t="s">
        <v>7425</v>
      </c>
      <c r="S1149" s="34">
        <v>41061</v>
      </c>
      <c r="T1149" s="34">
        <v>41275</v>
      </c>
      <c r="U1149" t="s">
        <v>1977</v>
      </c>
      <c r="V1149" s="13">
        <v>57</v>
      </c>
      <c r="W1149">
        <v>20</v>
      </c>
      <c r="X1149">
        <v>0</v>
      </c>
      <c r="Y1149" s="54">
        <v>0</v>
      </c>
      <c r="Z1149" t="s">
        <v>7426</v>
      </c>
      <c r="AJ1149" t="s">
        <v>7427</v>
      </c>
      <c r="AM1149" t="s">
        <v>1978</v>
      </c>
      <c r="AO1149" t="s">
        <v>1980</v>
      </c>
      <c r="AQ1149" t="s">
        <v>7428</v>
      </c>
    </row>
    <row r="1150" spans="1:43" ht="23.9" customHeight="1">
      <c r="A1150" t="b">
        <v>0</v>
      </c>
      <c r="B1150" t="s">
        <v>7429</v>
      </c>
      <c r="C1150" t="s">
        <v>1951</v>
      </c>
      <c r="D1150" t="s">
        <v>7430</v>
      </c>
      <c r="E1150" t="s">
        <v>1219</v>
      </c>
      <c r="F1150" t="s">
        <v>1221</v>
      </c>
      <c r="G1150" t="s">
        <v>1220</v>
      </c>
      <c r="H1150" t="s">
        <v>7431</v>
      </c>
      <c r="I1150" t="s">
        <v>5403</v>
      </c>
      <c r="J1150" t="s">
        <v>1955</v>
      </c>
      <c r="K1150" t="s">
        <v>7154</v>
      </c>
      <c r="L1150" t="s">
        <v>7155</v>
      </c>
      <c r="M1150" t="s">
        <v>7432</v>
      </c>
      <c r="N1150" t="s">
        <v>7157</v>
      </c>
      <c r="O1150" t="s">
        <v>1974</v>
      </c>
      <c r="P1150" t="s">
        <v>2489</v>
      </c>
      <c r="Q1150" t="s">
        <v>38</v>
      </c>
      <c r="R1150" t="s">
        <v>7433</v>
      </c>
      <c r="S1150" s="34">
        <v>41047</v>
      </c>
      <c r="T1150" s="34">
        <v>43634</v>
      </c>
      <c r="U1150" t="s">
        <v>1977</v>
      </c>
      <c r="V1150" s="13">
        <v>2016</v>
      </c>
      <c r="W1150">
        <v>340</v>
      </c>
      <c r="X1150">
        <v>47</v>
      </c>
      <c r="Y1150" s="54">
        <v>14.1</v>
      </c>
      <c r="Z1150" t="s">
        <v>7434</v>
      </c>
      <c r="AJ1150" t="s">
        <v>7435</v>
      </c>
      <c r="AM1150" t="s">
        <v>1978</v>
      </c>
      <c r="AN1150" t="s">
        <v>2007</v>
      </c>
      <c r="AO1150" t="s">
        <v>2008</v>
      </c>
      <c r="AP1150" t="s">
        <v>2009</v>
      </c>
      <c r="AQ1150" t="s">
        <v>7436</v>
      </c>
    </row>
    <row r="1151" spans="1:43" ht="23.9" customHeight="1">
      <c r="A1151" t="b">
        <v>0</v>
      </c>
      <c r="B1151" t="s">
        <v>7429</v>
      </c>
      <c r="C1151" t="s">
        <v>1951</v>
      </c>
      <c r="D1151" t="s">
        <v>7430</v>
      </c>
      <c r="E1151" t="s">
        <v>1219</v>
      </c>
      <c r="F1151" t="s">
        <v>1221</v>
      </c>
      <c r="G1151" t="s">
        <v>1220</v>
      </c>
      <c r="H1151" t="s">
        <v>7437</v>
      </c>
      <c r="I1151" t="s">
        <v>5403</v>
      </c>
      <c r="J1151" t="s">
        <v>1955</v>
      </c>
      <c r="K1151" t="s">
        <v>7163</v>
      </c>
      <c r="L1151" t="s">
        <v>7155</v>
      </c>
      <c r="M1151" t="s">
        <v>7438</v>
      </c>
      <c r="N1151" t="s">
        <v>7165</v>
      </c>
      <c r="O1151" t="s">
        <v>1974</v>
      </c>
      <c r="P1151" t="s">
        <v>2489</v>
      </c>
      <c r="Q1151" t="s">
        <v>38</v>
      </c>
      <c r="R1151" t="s">
        <v>7433</v>
      </c>
      <c r="S1151" s="34">
        <v>41047</v>
      </c>
      <c r="T1151" s="34">
        <v>43634</v>
      </c>
      <c r="U1151" t="s">
        <v>1977</v>
      </c>
      <c r="V1151" s="13">
        <v>2016</v>
      </c>
      <c r="W1151">
        <v>346</v>
      </c>
      <c r="X1151">
        <v>35</v>
      </c>
      <c r="Y1151" s="54">
        <v>10.4</v>
      </c>
      <c r="Z1151" t="s">
        <v>7434</v>
      </c>
      <c r="AJ1151" t="s">
        <v>7439</v>
      </c>
      <c r="AM1151" t="s">
        <v>1978</v>
      </c>
      <c r="AN1151" t="s">
        <v>2007</v>
      </c>
      <c r="AO1151" t="s">
        <v>2008</v>
      </c>
      <c r="AP1151" t="s">
        <v>2009</v>
      </c>
      <c r="AQ1151" t="s">
        <v>7436</v>
      </c>
    </row>
    <row r="1152" spans="1:43" ht="23.9" customHeight="1">
      <c r="A1152" t="b">
        <v>0</v>
      </c>
      <c r="B1152" t="s">
        <v>7429</v>
      </c>
      <c r="C1152" t="s">
        <v>1951</v>
      </c>
      <c r="D1152" t="s">
        <v>7430</v>
      </c>
      <c r="E1152" t="s">
        <v>1219</v>
      </c>
      <c r="F1152" t="s">
        <v>1221</v>
      </c>
      <c r="G1152" t="s">
        <v>1220</v>
      </c>
      <c r="H1152" t="s">
        <v>7440</v>
      </c>
      <c r="I1152" t="s">
        <v>5403</v>
      </c>
      <c r="J1152" t="s">
        <v>2175</v>
      </c>
      <c r="K1152" t="s">
        <v>7441</v>
      </c>
      <c r="L1152" t="s">
        <v>7155</v>
      </c>
      <c r="M1152" t="s">
        <v>7442</v>
      </c>
      <c r="N1152" t="s">
        <v>7443</v>
      </c>
      <c r="O1152" t="s">
        <v>1974</v>
      </c>
      <c r="P1152" t="s">
        <v>2489</v>
      </c>
      <c r="Q1152" t="s">
        <v>38</v>
      </c>
      <c r="R1152" t="s">
        <v>7433</v>
      </c>
      <c r="S1152" s="34">
        <v>41047</v>
      </c>
      <c r="T1152" s="34">
        <v>43634</v>
      </c>
      <c r="U1152" t="s">
        <v>1977</v>
      </c>
      <c r="V1152" s="13">
        <v>2016</v>
      </c>
      <c r="W1152">
        <v>347</v>
      </c>
      <c r="X1152">
        <v>10</v>
      </c>
      <c r="Y1152" s="54">
        <v>2.9</v>
      </c>
      <c r="Z1152" t="s">
        <v>7434</v>
      </c>
      <c r="AJ1152" t="s">
        <v>7444</v>
      </c>
      <c r="AM1152" t="s">
        <v>1978</v>
      </c>
      <c r="AN1152" t="s">
        <v>2007</v>
      </c>
      <c r="AO1152" t="s">
        <v>2008</v>
      </c>
      <c r="AP1152" t="s">
        <v>2009</v>
      </c>
      <c r="AQ1152" t="s">
        <v>7436</v>
      </c>
    </row>
    <row r="1153" spans="1:43" ht="23.9" customHeight="1">
      <c r="A1153" t="b">
        <v>0</v>
      </c>
      <c r="B1153" t="s">
        <v>7429</v>
      </c>
      <c r="C1153" t="s">
        <v>1951</v>
      </c>
      <c r="D1153" t="s">
        <v>7430</v>
      </c>
      <c r="E1153" t="s">
        <v>1219</v>
      </c>
      <c r="F1153" t="s">
        <v>1221</v>
      </c>
      <c r="G1153" t="s">
        <v>1220</v>
      </c>
      <c r="H1153" t="s">
        <v>7445</v>
      </c>
      <c r="I1153" t="s">
        <v>5403</v>
      </c>
      <c r="J1153" t="s">
        <v>2175</v>
      </c>
      <c r="K1153" t="s">
        <v>2176</v>
      </c>
      <c r="L1153" t="s">
        <v>7155</v>
      </c>
      <c r="M1153" t="s">
        <v>7446</v>
      </c>
      <c r="N1153" t="s">
        <v>7169</v>
      </c>
      <c r="O1153" t="s">
        <v>1974</v>
      </c>
      <c r="P1153" t="s">
        <v>2489</v>
      </c>
      <c r="Q1153" t="s">
        <v>38</v>
      </c>
      <c r="R1153" t="s">
        <v>7433</v>
      </c>
      <c r="S1153" s="34">
        <v>41047</v>
      </c>
      <c r="T1153" s="34">
        <v>43634</v>
      </c>
      <c r="U1153" t="s">
        <v>1977</v>
      </c>
      <c r="V1153" s="13">
        <v>2016</v>
      </c>
      <c r="W1153">
        <v>165</v>
      </c>
      <c r="X1153">
        <v>0</v>
      </c>
      <c r="Y1153" s="54">
        <v>0</v>
      </c>
      <c r="Z1153" t="s">
        <v>7434</v>
      </c>
      <c r="AJ1153" t="s">
        <v>7447</v>
      </c>
      <c r="AM1153" t="s">
        <v>1978</v>
      </c>
      <c r="AN1153" t="s">
        <v>2007</v>
      </c>
      <c r="AO1153" t="s">
        <v>2008</v>
      </c>
      <c r="AP1153" t="s">
        <v>2009</v>
      </c>
      <c r="AQ1153" t="s">
        <v>7436</v>
      </c>
    </row>
    <row r="1154" spans="1:43" ht="23.9" customHeight="1">
      <c r="A1154" t="b">
        <v>0</v>
      </c>
      <c r="B1154" t="s">
        <v>7448</v>
      </c>
      <c r="C1154" t="s">
        <v>1951</v>
      </c>
      <c r="D1154" t="s">
        <v>7449</v>
      </c>
      <c r="E1154" t="s">
        <v>640</v>
      </c>
      <c r="F1154" t="s">
        <v>642</v>
      </c>
      <c r="G1154" t="s">
        <v>641</v>
      </c>
      <c r="H1154" t="s">
        <v>7450</v>
      </c>
      <c r="I1154" t="s">
        <v>5060</v>
      </c>
      <c r="J1154" t="s">
        <v>1955</v>
      </c>
      <c r="K1154" t="s">
        <v>5951</v>
      </c>
      <c r="L1154" t="s">
        <v>2160</v>
      </c>
      <c r="M1154" t="s">
        <v>7451</v>
      </c>
      <c r="N1154" t="s">
        <v>7452</v>
      </c>
      <c r="O1154" t="s">
        <v>1960</v>
      </c>
      <c r="P1154" t="s">
        <v>7234</v>
      </c>
      <c r="Q1154" t="s">
        <v>7453</v>
      </c>
      <c r="R1154" t="s">
        <v>7454</v>
      </c>
      <c r="S1154" s="34">
        <v>41122</v>
      </c>
      <c r="T1154" s="34">
        <v>42522</v>
      </c>
      <c r="U1154" t="s">
        <v>1963</v>
      </c>
      <c r="V1154" s="13">
        <v>420</v>
      </c>
      <c r="W1154">
        <v>18</v>
      </c>
      <c r="X1154">
        <v>3</v>
      </c>
      <c r="Y1154" s="54">
        <v>16.666666670000001</v>
      </c>
      <c r="AD1154" t="s">
        <v>30</v>
      </c>
      <c r="AG1154">
        <v>3</v>
      </c>
      <c r="AH1154">
        <v>0</v>
      </c>
      <c r="AI1154">
        <v>0</v>
      </c>
      <c r="AJ1154" t="s">
        <v>7455</v>
      </c>
      <c r="AM1154" t="s">
        <v>1978</v>
      </c>
      <c r="AO1154" t="s">
        <v>1980</v>
      </c>
      <c r="AQ1154" t="s">
        <v>7456</v>
      </c>
    </row>
    <row r="1155" spans="1:43" ht="23.9" customHeight="1">
      <c r="A1155" t="b">
        <v>0</v>
      </c>
      <c r="B1155" t="s">
        <v>7448</v>
      </c>
      <c r="C1155" t="s">
        <v>1951</v>
      </c>
      <c r="D1155" t="s">
        <v>7449</v>
      </c>
      <c r="E1155" t="s">
        <v>640</v>
      </c>
      <c r="F1155" t="s">
        <v>642</v>
      </c>
      <c r="G1155" t="s">
        <v>641</v>
      </c>
      <c r="H1155" t="s">
        <v>7457</v>
      </c>
      <c r="I1155" t="s">
        <v>5060</v>
      </c>
      <c r="J1155" t="s">
        <v>1955</v>
      </c>
      <c r="K1155" t="s">
        <v>7458</v>
      </c>
      <c r="L1155" t="s">
        <v>2160</v>
      </c>
      <c r="M1155" t="s">
        <v>7459</v>
      </c>
      <c r="N1155" t="s">
        <v>7452</v>
      </c>
      <c r="O1155" t="s">
        <v>1960</v>
      </c>
      <c r="P1155" t="s">
        <v>7234</v>
      </c>
      <c r="Q1155" t="s">
        <v>7453</v>
      </c>
      <c r="R1155" t="s">
        <v>7454</v>
      </c>
      <c r="S1155" s="34">
        <v>41122</v>
      </c>
      <c r="T1155" s="34">
        <v>42522</v>
      </c>
      <c r="U1155" t="s">
        <v>1963</v>
      </c>
      <c r="V1155" s="13">
        <v>420</v>
      </c>
      <c r="W1155">
        <v>17</v>
      </c>
      <c r="X1155">
        <v>0</v>
      </c>
      <c r="Y1155" s="54">
        <v>0</v>
      </c>
      <c r="AD1155" t="s">
        <v>30</v>
      </c>
      <c r="AG1155">
        <v>0</v>
      </c>
      <c r="AH1155">
        <v>0</v>
      </c>
      <c r="AI1155">
        <v>0</v>
      </c>
      <c r="AJ1155" t="s">
        <v>7460</v>
      </c>
      <c r="AM1155" t="s">
        <v>1978</v>
      </c>
      <c r="AO1155" t="s">
        <v>1980</v>
      </c>
      <c r="AQ1155" t="s">
        <v>7456</v>
      </c>
    </row>
    <row r="1156" spans="1:43" ht="23.9" customHeight="1">
      <c r="A1156" t="b">
        <v>0</v>
      </c>
      <c r="B1156" t="s">
        <v>7448</v>
      </c>
      <c r="C1156" t="s">
        <v>1951</v>
      </c>
      <c r="D1156" t="s">
        <v>7449</v>
      </c>
      <c r="E1156" t="s">
        <v>640</v>
      </c>
      <c r="F1156" t="s">
        <v>642</v>
      </c>
      <c r="G1156" t="s">
        <v>641</v>
      </c>
      <c r="H1156" t="s">
        <v>7461</v>
      </c>
      <c r="I1156" t="s">
        <v>5060</v>
      </c>
      <c r="J1156" t="s">
        <v>1955</v>
      </c>
      <c r="K1156" t="s">
        <v>7462</v>
      </c>
      <c r="L1156" t="s">
        <v>2160</v>
      </c>
      <c r="M1156" t="s">
        <v>7451</v>
      </c>
      <c r="N1156" t="s">
        <v>7452</v>
      </c>
      <c r="O1156" t="s">
        <v>1960</v>
      </c>
      <c r="P1156" t="s">
        <v>7234</v>
      </c>
      <c r="Q1156" t="s">
        <v>7453</v>
      </c>
      <c r="R1156" t="s">
        <v>7454</v>
      </c>
      <c r="S1156" s="34">
        <v>41122</v>
      </c>
      <c r="T1156" s="34">
        <v>42522</v>
      </c>
      <c r="U1156" t="s">
        <v>1963</v>
      </c>
      <c r="V1156" s="13">
        <v>420</v>
      </c>
      <c r="W1156">
        <v>18</v>
      </c>
      <c r="X1156">
        <v>1</v>
      </c>
      <c r="Y1156" s="54">
        <v>5.5555555559999998</v>
      </c>
      <c r="AA1156" t="s">
        <v>7463</v>
      </c>
      <c r="AM1156" t="s">
        <v>1978</v>
      </c>
      <c r="AO1156" t="s">
        <v>1980</v>
      </c>
      <c r="AQ1156" t="s">
        <v>7456</v>
      </c>
    </row>
    <row r="1157" spans="1:43" ht="23.9" customHeight="1">
      <c r="A1157" t="b">
        <v>0</v>
      </c>
      <c r="B1157" t="s">
        <v>7448</v>
      </c>
      <c r="C1157" t="s">
        <v>1951</v>
      </c>
      <c r="D1157" t="s">
        <v>7449</v>
      </c>
      <c r="E1157" t="s">
        <v>640</v>
      </c>
      <c r="F1157" t="s">
        <v>642</v>
      </c>
      <c r="G1157" t="s">
        <v>641</v>
      </c>
      <c r="H1157" t="s">
        <v>7464</v>
      </c>
      <c r="I1157" t="s">
        <v>5060</v>
      </c>
      <c r="J1157" t="s">
        <v>1955</v>
      </c>
      <c r="K1157" t="s">
        <v>7458</v>
      </c>
      <c r="L1157" t="s">
        <v>2160</v>
      </c>
      <c r="M1157" t="s">
        <v>7459</v>
      </c>
      <c r="N1157" t="s">
        <v>7452</v>
      </c>
      <c r="O1157" t="s">
        <v>1960</v>
      </c>
      <c r="P1157" t="s">
        <v>7234</v>
      </c>
      <c r="Q1157" t="s">
        <v>7453</v>
      </c>
      <c r="R1157" t="s">
        <v>7454</v>
      </c>
      <c r="S1157" s="34">
        <v>41122</v>
      </c>
      <c r="T1157" s="34">
        <v>42522</v>
      </c>
      <c r="U1157" t="s">
        <v>1963</v>
      </c>
      <c r="V1157" s="13">
        <v>420</v>
      </c>
      <c r="W1157">
        <v>17</v>
      </c>
      <c r="X1157">
        <v>0</v>
      </c>
      <c r="Y1157" s="54">
        <v>0</v>
      </c>
      <c r="AA1157" t="s">
        <v>7463</v>
      </c>
      <c r="AM1157" t="s">
        <v>1978</v>
      </c>
      <c r="AO1157" t="s">
        <v>1980</v>
      </c>
      <c r="AQ1157" t="s">
        <v>7456</v>
      </c>
    </row>
    <row r="1158" spans="1:43" ht="23.9" customHeight="1">
      <c r="A1158" t="b">
        <v>0</v>
      </c>
      <c r="B1158" t="s">
        <v>7465</v>
      </c>
      <c r="C1158" t="s">
        <v>1951</v>
      </c>
      <c r="D1158" t="s">
        <v>7466</v>
      </c>
      <c r="E1158" t="s">
        <v>1244</v>
      </c>
      <c r="F1158" t="s">
        <v>1246</v>
      </c>
      <c r="G1158" t="s">
        <v>1245</v>
      </c>
      <c r="H1158" t="s">
        <v>7467</v>
      </c>
      <c r="I1158" t="s">
        <v>3008</v>
      </c>
      <c r="J1158" t="s">
        <v>1955</v>
      </c>
      <c r="K1158" t="s">
        <v>7468</v>
      </c>
      <c r="L1158" t="s">
        <v>2160</v>
      </c>
      <c r="M1158" t="s">
        <v>7469</v>
      </c>
      <c r="N1158" t="s">
        <v>7470</v>
      </c>
      <c r="O1158" t="s">
        <v>1960</v>
      </c>
      <c r="P1158" t="s">
        <v>7471</v>
      </c>
      <c r="Q1158" t="s">
        <v>38</v>
      </c>
      <c r="R1158" t="s">
        <v>7472</v>
      </c>
      <c r="S1158" s="34">
        <v>41179</v>
      </c>
      <c r="T1158" s="34">
        <v>43398</v>
      </c>
      <c r="U1158" t="s">
        <v>1963</v>
      </c>
      <c r="V1158" s="13">
        <v>120</v>
      </c>
      <c r="W1158">
        <v>38</v>
      </c>
      <c r="X1158">
        <v>2</v>
      </c>
      <c r="Y1158" s="54">
        <v>5.263157895</v>
      </c>
      <c r="AD1158" t="s">
        <v>30</v>
      </c>
      <c r="AG1158">
        <v>2</v>
      </c>
      <c r="AH1158">
        <v>0</v>
      </c>
      <c r="AI1158">
        <v>0</v>
      </c>
      <c r="AJ1158" t="s">
        <v>7473</v>
      </c>
      <c r="AM1158" t="s">
        <v>1978</v>
      </c>
      <c r="AN1158" t="s">
        <v>2007</v>
      </c>
      <c r="AO1158" t="s">
        <v>1980</v>
      </c>
      <c r="AP1158" t="s">
        <v>2053</v>
      </c>
      <c r="AQ1158" t="s">
        <v>7474</v>
      </c>
    </row>
    <row r="1159" spans="1:43" ht="23.9" customHeight="1">
      <c r="A1159" t="b">
        <v>0</v>
      </c>
      <c r="B1159" t="s">
        <v>7465</v>
      </c>
      <c r="C1159" t="s">
        <v>1951</v>
      </c>
      <c r="D1159" t="s">
        <v>7466</v>
      </c>
      <c r="E1159" t="s">
        <v>1244</v>
      </c>
      <c r="F1159" t="s">
        <v>1246</v>
      </c>
      <c r="G1159" t="s">
        <v>1245</v>
      </c>
      <c r="H1159" t="s">
        <v>7475</v>
      </c>
      <c r="I1159" t="s">
        <v>3008</v>
      </c>
      <c r="J1159" t="s">
        <v>1955</v>
      </c>
      <c r="K1159" t="s">
        <v>7476</v>
      </c>
      <c r="L1159" t="s">
        <v>2160</v>
      </c>
      <c r="M1159" t="s">
        <v>7477</v>
      </c>
      <c r="N1159" t="s">
        <v>7470</v>
      </c>
      <c r="O1159" t="s">
        <v>1960</v>
      </c>
      <c r="P1159" t="s">
        <v>7471</v>
      </c>
      <c r="Q1159" t="s">
        <v>38</v>
      </c>
      <c r="R1159" t="s">
        <v>7472</v>
      </c>
      <c r="S1159" s="34">
        <v>41179</v>
      </c>
      <c r="T1159" s="34">
        <v>43398</v>
      </c>
      <c r="U1159" t="s">
        <v>1963</v>
      </c>
      <c r="V1159" s="13">
        <v>120</v>
      </c>
      <c r="W1159">
        <v>42</v>
      </c>
      <c r="X1159">
        <v>5</v>
      </c>
      <c r="Y1159" s="54">
        <v>11.9047619</v>
      </c>
      <c r="AD1159" t="s">
        <v>30</v>
      </c>
      <c r="AG1159">
        <v>5</v>
      </c>
      <c r="AH1159">
        <v>0</v>
      </c>
      <c r="AI1159">
        <v>0</v>
      </c>
      <c r="AJ1159" t="s">
        <v>7478</v>
      </c>
      <c r="AM1159" t="s">
        <v>1978</v>
      </c>
      <c r="AN1159" t="s">
        <v>2007</v>
      </c>
      <c r="AO1159" t="s">
        <v>1980</v>
      </c>
      <c r="AP1159" t="s">
        <v>2053</v>
      </c>
      <c r="AQ1159" t="s">
        <v>7474</v>
      </c>
    </row>
    <row r="1160" spans="1:43" ht="23.9" customHeight="1">
      <c r="A1160" t="b">
        <v>0</v>
      </c>
      <c r="B1160" t="s">
        <v>7465</v>
      </c>
      <c r="C1160" t="s">
        <v>1951</v>
      </c>
      <c r="D1160" t="s">
        <v>7466</v>
      </c>
      <c r="E1160" t="s">
        <v>1244</v>
      </c>
      <c r="F1160" t="s">
        <v>1246</v>
      </c>
      <c r="G1160" t="s">
        <v>1245</v>
      </c>
      <c r="H1160" t="s">
        <v>7479</v>
      </c>
      <c r="I1160" t="s">
        <v>3008</v>
      </c>
      <c r="J1160" t="s">
        <v>1955</v>
      </c>
      <c r="K1160" t="s">
        <v>7480</v>
      </c>
      <c r="L1160" t="s">
        <v>2160</v>
      </c>
      <c r="M1160" t="s">
        <v>7477</v>
      </c>
      <c r="N1160" t="s">
        <v>7470</v>
      </c>
      <c r="O1160" t="s">
        <v>1960</v>
      </c>
      <c r="P1160" t="s">
        <v>7471</v>
      </c>
      <c r="Q1160" t="s">
        <v>566</v>
      </c>
      <c r="R1160" t="s">
        <v>7472</v>
      </c>
      <c r="S1160" s="34">
        <v>41179</v>
      </c>
      <c r="T1160" s="34">
        <v>43398</v>
      </c>
      <c r="U1160" t="s">
        <v>1963</v>
      </c>
      <c r="V1160" s="13">
        <v>120</v>
      </c>
      <c r="W1160">
        <v>22</v>
      </c>
      <c r="X1160">
        <v>10</v>
      </c>
      <c r="Y1160" s="54">
        <v>45.454545449999998</v>
      </c>
      <c r="AD1160" t="s">
        <v>30</v>
      </c>
      <c r="AG1160">
        <v>10</v>
      </c>
      <c r="AH1160">
        <v>0</v>
      </c>
      <c r="AI1160">
        <v>0</v>
      </c>
      <c r="AJ1160" t="s">
        <v>7481</v>
      </c>
      <c r="AM1160" t="s">
        <v>1978</v>
      </c>
      <c r="AN1160" t="s">
        <v>2007</v>
      </c>
      <c r="AO1160" t="s">
        <v>1980</v>
      </c>
      <c r="AP1160" t="s">
        <v>2053</v>
      </c>
      <c r="AQ1160" t="s">
        <v>7474</v>
      </c>
    </row>
    <row r="1161" spans="1:43" ht="23.9" customHeight="1">
      <c r="A1161" t="b">
        <v>0</v>
      </c>
      <c r="B1161" t="s">
        <v>7465</v>
      </c>
      <c r="C1161" t="s">
        <v>1951</v>
      </c>
      <c r="D1161" t="s">
        <v>7466</v>
      </c>
      <c r="E1161" t="s">
        <v>566</v>
      </c>
      <c r="F1161" t="s">
        <v>568</v>
      </c>
      <c r="G1161" t="s">
        <v>567</v>
      </c>
      <c r="H1161" t="s">
        <v>7482</v>
      </c>
      <c r="I1161" t="s">
        <v>2983</v>
      </c>
      <c r="J1161" t="s">
        <v>1955</v>
      </c>
      <c r="K1161" t="s">
        <v>7483</v>
      </c>
      <c r="L1161" t="s">
        <v>2160</v>
      </c>
      <c r="M1161" t="s">
        <v>7484</v>
      </c>
      <c r="N1161" t="s">
        <v>7485</v>
      </c>
      <c r="O1161" t="s">
        <v>1960</v>
      </c>
      <c r="P1161" t="s">
        <v>7471</v>
      </c>
      <c r="Q1161" t="s">
        <v>1244</v>
      </c>
      <c r="R1161" t="s">
        <v>7472</v>
      </c>
      <c r="S1161" s="34">
        <v>41179</v>
      </c>
      <c r="T1161" s="34">
        <v>43398</v>
      </c>
      <c r="U1161" t="s">
        <v>1963</v>
      </c>
      <c r="V1161" s="13">
        <v>120</v>
      </c>
      <c r="W1161">
        <v>22</v>
      </c>
      <c r="X1161">
        <v>1</v>
      </c>
      <c r="Y1161" s="54">
        <v>4.5454545450000001</v>
      </c>
      <c r="AD1161" t="s">
        <v>30</v>
      </c>
      <c r="AG1161">
        <v>1</v>
      </c>
      <c r="AH1161">
        <v>0</v>
      </c>
      <c r="AI1161">
        <v>0</v>
      </c>
      <c r="AJ1161" t="s">
        <v>7486</v>
      </c>
      <c r="AM1161" t="s">
        <v>1978</v>
      </c>
      <c r="AN1161" t="s">
        <v>2007</v>
      </c>
      <c r="AO1161" t="s">
        <v>1980</v>
      </c>
      <c r="AP1161" t="s">
        <v>2053</v>
      </c>
      <c r="AQ1161" t="s">
        <v>7474</v>
      </c>
    </row>
    <row r="1162" spans="1:43" ht="23.9" customHeight="1">
      <c r="A1162" t="b">
        <v>0</v>
      </c>
      <c r="B1162" t="s">
        <v>7465</v>
      </c>
      <c r="C1162" t="s">
        <v>1951</v>
      </c>
      <c r="D1162" t="s">
        <v>7466</v>
      </c>
      <c r="E1162" t="s">
        <v>1244</v>
      </c>
      <c r="F1162" t="s">
        <v>1246</v>
      </c>
      <c r="G1162" t="s">
        <v>1245</v>
      </c>
      <c r="H1162" t="s">
        <v>7487</v>
      </c>
      <c r="I1162" t="s">
        <v>3008</v>
      </c>
      <c r="J1162" t="s">
        <v>1955</v>
      </c>
      <c r="K1162" t="s">
        <v>7488</v>
      </c>
      <c r="L1162" t="s">
        <v>2160</v>
      </c>
      <c r="M1162" t="s">
        <v>7489</v>
      </c>
      <c r="N1162" t="s">
        <v>7485</v>
      </c>
      <c r="O1162" t="s">
        <v>1960</v>
      </c>
      <c r="P1162" t="s">
        <v>7471</v>
      </c>
      <c r="Q1162" t="s">
        <v>566</v>
      </c>
      <c r="R1162" t="s">
        <v>7472</v>
      </c>
      <c r="S1162" s="34">
        <v>41179</v>
      </c>
      <c r="T1162" s="34">
        <v>43398</v>
      </c>
      <c r="U1162" t="s">
        <v>1963</v>
      </c>
      <c r="V1162" s="13">
        <v>120</v>
      </c>
      <c r="W1162">
        <v>24</v>
      </c>
      <c r="X1162">
        <v>16</v>
      </c>
      <c r="Y1162" s="54">
        <v>69.565217390000001</v>
      </c>
      <c r="AD1162" t="s">
        <v>41</v>
      </c>
      <c r="AG1162">
        <v>16</v>
      </c>
      <c r="AH1162">
        <v>1</v>
      </c>
      <c r="AI1162">
        <v>6.25</v>
      </c>
      <c r="AJ1162" t="s">
        <v>7473</v>
      </c>
      <c r="AM1162" t="s">
        <v>1978</v>
      </c>
      <c r="AN1162" t="s">
        <v>2007</v>
      </c>
      <c r="AO1162" t="s">
        <v>1980</v>
      </c>
      <c r="AP1162" t="s">
        <v>2053</v>
      </c>
      <c r="AQ1162" t="s">
        <v>7474</v>
      </c>
    </row>
    <row r="1163" spans="1:43" ht="23.9" customHeight="1">
      <c r="A1163" t="b">
        <v>0</v>
      </c>
      <c r="B1163" t="s">
        <v>7465</v>
      </c>
      <c r="C1163" t="s">
        <v>1951</v>
      </c>
      <c r="D1163" t="s">
        <v>7466</v>
      </c>
      <c r="E1163" t="s">
        <v>566</v>
      </c>
      <c r="F1163" t="s">
        <v>568</v>
      </c>
      <c r="G1163" t="s">
        <v>567</v>
      </c>
      <c r="H1163" t="s">
        <v>7490</v>
      </c>
      <c r="I1163" t="s">
        <v>2983</v>
      </c>
      <c r="J1163" t="s">
        <v>1955</v>
      </c>
      <c r="K1163" t="s">
        <v>7491</v>
      </c>
      <c r="L1163" t="s">
        <v>2160</v>
      </c>
      <c r="M1163" t="s">
        <v>7492</v>
      </c>
      <c r="N1163" t="s">
        <v>7485</v>
      </c>
      <c r="O1163" t="s">
        <v>1960</v>
      </c>
      <c r="P1163" t="s">
        <v>7471</v>
      </c>
      <c r="Q1163" t="s">
        <v>1244</v>
      </c>
      <c r="R1163" t="s">
        <v>7472</v>
      </c>
      <c r="S1163" s="34">
        <v>41179</v>
      </c>
      <c r="T1163" s="34">
        <v>43398</v>
      </c>
      <c r="U1163" t="s">
        <v>1963</v>
      </c>
      <c r="V1163" s="13">
        <v>120</v>
      </c>
      <c r="W1163">
        <v>23</v>
      </c>
      <c r="X1163">
        <v>4</v>
      </c>
      <c r="Y1163" s="54">
        <v>17.391304349999999</v>
      </c>
      <c r="AD1163" t="s">
        <v>30</v>
      </c>
      <c r="AG1163">
        <v>4</v>
      </c>
      <c r="AH1163">
        <v>0</v>
      </c>
      <c r="AI1163">
        <v>0</v>
      </c>
      <c r="AJ1163" t="s">
        <v>7493</v>
      </c>
      <c r="AM1163" t="s">
        <v>1978</v>
      </c>
      <c r="AN1163" t="s">
        <v>2007</v>
      </c>
      <c r="AO1163" t="s">
        <v>1980</v>
      </c>
      <c r="AP1163" t="s">
        <v>2053</v>
      </c>
      <c r="AQ1163" t="s">
        <v>7474</v>
      </c>
    </row>
    <row r="1164" spans="1:43" ht="23.9" customHeight="1">
      <c r="A1164" t="b">
        <v>0</v>
      </c>
      <c r="B1164" t="s">
        <v>7465</v>
      </c>
      <c r="C1164" t="s">
        <v>1951</v>
      </c>
      <c r="D1164" t="s">
        <v>7466</v>
      </c>
      <c r="E1164" t="s">
        <v>1244</v>
      </c>
      <c r="F1164" t="s">
        <v>1246</v>
      </c>
      <c r="G1164" t="s">
        <v>1245</v>
      </c>
      <c r="H1164" t="s">
        <v>7494</v>
      </c>
      <c r="I1164" t="s">
        <v>3008</v>
      </c>
      <c r="J1164" t="s">
        <v>1955</v>
      </c>
      <c r="K1164" t="s">
        <v>7495</v>
      </c>
      <c r="L1164" t="s">
        <v>2160</v>
      </c>
      <c r="M1164" t="s">
        <v>7496</v>
      </c>
      <c r="N1164" t="s">
        <v>7470</v>
      </c>
      <c r="O1164" t="s">
        <v>1960</v>
      </c>
      <c r="P1164" t="s">
        <v>7471</v>
      </c>
      <c r="Q1164" t="s">
        <v>38</v>
      </c>
      <c r="R1164" t="s">
        <v>7472</v>
      </c>
      <c r="S1164" s="34">
        <v>41179</v>
      </c>
      <c r="T1164" s="34">
        <v>43398</v>
      </c>
      <c r="U1164" t="s">
        <v>1963</v>
      </c>
      <c r="V1164" s="13">
        <v>120</v>
      </c>
      <c r="W1164">
        <v>11</v>
      </c>
      <c r="X1164">
        <v>1</v>
      </c>
      <c r="Y1164" s="54">
        <v>9.0909090910000003</v>
      </c>
      <c r="AD1164" t="s">
        <v>30</v>
      </c>
      <c r="AG1164">
        <v>1</v>
      </c>
      <c r="AH1164">
        <v>0</v>
      </c>
      <c r="AI1164">
        <v>0</v>
      </c>
      <c r="AJ1164" t="s">
        <v>7473</v>
      </c>
      <c r="AM1164" t="s">
        <v>1978</v>
      </c>
      <c r="AN1164" t="s">
        <v>2007</v>
      </c>
      <c r="AO1164" t="s">
        <v>1980</v>
      </c>
      <c r="AP1164" t="s">
        <v>2053</v>
      </c>
      <c r="AQ1164" t="s">
        <v>7474</v>
      </c>
    </row>
    <row r="1165" spans="1:43" ht="23.9" customHeight="1">
      <c r="A1165" t="b">
        <v>0</v>
      </c>
      <c r="B1165" t="s">
        <v>7465</v>
      </c>
      <c r="C1165" t="s">
        <v>1951</v>
      </c>
      <c r="D1165" t="s">
        <v>7466</v>
      </c>
      <c r="E1165" t="s">
        <v>1244</v>
      </c>
      <c r="F1165" t="s">
        <v>1246</v>
      </c>
      <c r="G1165" t="s">
        <v>1245</v>
      </c>
      <c r="H1165" t="s">
        <v>7497</v>
      </c>
      <c r="I1165" t="s">
        <v>3008</v>
      </c>
      <c r="J1165" t="s">
        <v>1955</v>
      </c>
      <c r="K1165" t="s">
        <v>7498</v>
      </c>
      <c r="L1165" t="s">
        <v>2160</v>
      </c>
      <c r="M1165" t="s">
        <v>7492</v>
      </c>
      <c r="N1165" t="s">
        <v>7485</v>
      </c>
      <c r="O1165" t="s">
        <v>1960</v>
      </c>
      <c r="P1165" t="s">
        <v>7471</v>
      </c>
      <c r="Q1165" t="s">
        <v>566</v>
      </c>
      <c r="R1165" t="s">
        <v>7472</v>
      </c>
      <c r="S1165" s="34">
        <v>41179</v>
      </c>
      <c r="T1165" s="34">
        <v>43398</v>
      </c>
      <c r="U1165" t="s">
        <v>1963</v>
      </c>
      <c r="V1165" s="13">
        <v>120</v>
      </c>
      <c r="W1165">
        <v>10</v>
      </c>
      <c r="X1165">
        <v>7</v>
      </c>
      <c r="Y1165" s="54">
        <v>70</v>
      </c>
      <c r="AD1165" t="s">
        <v>41</v>
      </c>
      <c r="AG1165">
        <v>7</v>
      </c>
      <c r="AH1165">
        <v>2</v>
      </c>
      <c r="AI1165">
        <v>28.571428569999998</v>
      </c>
      <c r="AJ1165" t="s">
        <v>7499</v>
      </c>
      <c r="AM1165" t="s">
        <v>1978</v>
      </c>
      <c r="AN1165" t="s">
        <v>2007</v>
      </c>
      <c r="AO1165" t="s">
        <v>1980</v>
      </c>
      <c r="AP1165" t="s">
        <v>2053</v>
      </c>
      <c r="AQ1165" t="s">
        <v>7474</v>
      </c>
    </row>
    <row r="1166" spans="1:43" ht="23.9" customHeight="1">
      <c r="A1166" t="b">
        <v>0</v>
      </c>
      <c r="B1166" t="s">
        <v>7465</v>
      </c>
      <c r="C1166" t="s">
        <v>1951</v>
      </c>
      <c r="D1166" t="s">
        <v>7466</v>
      </c>
      <c r="E1166" t="s">
        <v>566</v>
      </c>
      <c r="F1166" t="s">
        <v>568</v>
      </c>
      <c r="G1166" t="s">
        <v>567</v>
      </c>
      <c r="H1166" t="s">
        <v>7500</v>
      </c>
      <c r="I1166" t="s">
        <v>2983</v>
      </c>
      <c r="J1166" t="s">
        <v>1955</v>
      </c>
      <c r="K1166" t="s">
        <v>7501</v>
      </c>
      <c r="L1166" t="s">
        <v>2160</v>
      </c>
      <c r="M1166" t="s">
        <v>7502</v>
      </c>
      <c r="N1166" t="s">
        <v>7470</v>
      </c>
      <c r="O1166" t="s">
        <v>1960</v>
      </c>
      <c r="P1166" t="s">
        <v>7471</v>
      </c>
      <c r="Q1166" t="s">
        <v>38</v>
      </c>
      <c r="R1166" t="s">
        <v>7472</v>
      </c>
      <c r="S1166" s="34">
        <v>41179</v>
      </c>
      <c r="T1166" s="34">
        <v>43398</v>
      </c>
      <c r="U1166" t="s">
        <v>1963</v>
      </c>
      <c r="V1166" s="13">
        <v>120</v>
      </c>
      <c r="W1166">
        <v>9</v>
      </c>
      <c r="X1166">
        <v>0</v>
      </c>
      <c r="Y1166" s="54">
        <v>0</v>
      </c>
      <c r="AD1166" t="s">
        <v>30</v>
      </c>
      <c r="AG1166">
        <v>0</v>
      </c>
      <c r="AH1166">
        <v>0</v>
      </c>
      <c r="AI1166">
        <v>0</v>
      </c>
      <c r="AJ1166" t="s">
        <v>7503</v>
      </c>
      <c r="AM1166" t="s">
        <v>1978</v>
      </c>
      <c r="AN1166" t="s">
        <v>2007</v>
      </c>
      <c r="AO1166" t="s">
        <v>1980</v>
      </c>
      <c r="AP1166" t="s">
        <v>2053</v>
      </c>
      <c r="AQ1166" t="s">
        <v>7474</v>
      </c>
    </row>
    <row r="1167" spans="1:43" ht="23.9" customHeight="1">
      <c r="A1167" t="b">
        <v>0</v>
      </c>
      <c r="B1167" t="s">
        <v>7465</v>
      </c>
      <c r="C1167" t="s">
        <v>1951</v>
      </c>
      <c r="D1167" t="s">
        <v>7466</v>
      </c>
      <c r="E1167" t="s">
        <v>1244</v>
      </c>
      <c r="F1167" t="s">
        <v>1246</v>
      </c>
      <c r="G1167" t="s">
        <v>1245</v>
      </c>
      <c r="H1167" t="s">
        <v>7504</v>
      </c>
      <c r="I1167" t="s">
        <v>3008</v>
      </c>
      <c r="J1167" t="s">
        <v>1955</v>
      </c>
      <c r="K1167" t="s">
        <v>7505</v>
      </c>
      <c r="L1167" t="s">
        <v>2160</v>
      </c>
      <c r="M1167" t="s">
        <v>7506</v>
      </c>
      <c r="N1167" t="s">
        <v>7470</v>
      </c>
      <c r="O1167" t="s">
        <v>1960</v>
      </c>
      <c r="P1167" t="s">
        <v>7471</v>
      </c>
      <c r="Q1167" t="s">
        <v>38</v>
      </c>
      <c r="R1167" t="s">
        <v>7472</v>
      </c>
      <c r="S1167" s="34">
        <v>41179</v>
      </c>
      <c r="T1167" s="34">
        <v>43398</v>
      </c>
      <c r="U1167" t="s">
        <v>1963</v>
      </c>
      <c r="V1167" s="13">
        <v>120</v>
      </c>
      <c r="W1167">
        <v>7</v>
      </c>
      <c r="X1167">
        <v>1</v>
      </c>
      <c r="Y1167" s="54">
        <v>14.28571429</v>
      </c>
      <c r="AD1167" t="s">
        <v>30</v>
      </c>
      <c r="AG1167">
        <v>1</v>
      </c>
      <c r="AH1167">
        <v>0</v>
      </c>
      <c r="AI1167">
        <v>0</v>
      </c>
      <c r="AM1167" t="s">
        <v>1978</v>
      </c>
      <c r="AN1167" t="s">
        <v>2007</v>
      </c>
      <c r="AO1167" t="s">
        <v>1980</v>
      </c>
      <c r="AP1167" t="s">
        <v>2053</v>
      </c>
      <c r="AQ1167" t="s">
        <v>7474</v>
      </c>
    </row>
    <row r="1168" spans="1:43" ht="23.9" customHeight="1">
      <c r="A1168" t="b">
        <v>0</v>
      </c>
      <c r="B1168" t="s">
        <v>7507</v>
      </c>
      <c r="C1168" t="s">
        <v>1951</v>
      </c>
      <c r="D1168" t="s">
        <v>7508</v>
      </c>
      <c r="E1168" t="s">
        <v>1219</v>
      </c>
      <c r="F1168" t="s">
        <v>1221</v>
      </c>
      <c r="G1168" t="s">
        <v>1220</v>
      </c>
      <c r="H1168" t="s">
        <v>7509</v>
      </c>
      <c r="I1168" t="s">
        <v>5403</v>
      </c>
      <c r="J1168" t="s">
        <v>1955</v>
      </c>
      <c r="K1168" t="s">
        <v>7510</v>
      </c>
      <c r="L1168" t="s">
        <v>7511</v>
      </c>
      <c r="M1168" t="s">
        <v>7512</v>
      </c>
      <c r="N1168" t="s">
        <v>7165</v>
      </c>
      <c r="O1168" t="s">
        <v>1974</v>
      </c>
      <c r="P1168" t="s">
        <v>2489</v>
      </c>
      <c r="Q1168" t="s">
        <v>38</v>
      </c>
      <c r="R1168" t="s">
        <v>7513</v>
      </c>
      <c r="S1168" s="34">
        <v>41061</v>
      </c>
      <c r="T1168" s="34">
        <v>42979</v>
      </c>
      <c r="U1168" t="s">
        <v>1977</v>
      </c>
      <c r="V1168" s="13">
        <v>84</v>
      </c>
      <c r="W1168">
        <v>91</v>
      </c>
      <c r="X1168">
        <v>10</v>
      </c>
      <c r="Y1168" s="54">
        <v>12.820512819999999</v>
      </c>
      <c r="Z1168" t="s">
        <v>7514</v>
      </c>
      <c r="AJ1168" t="s">
        <v>7515</v>
      </c>
      <c r="AM1168" t="s">
        <v>1978</v>
      </c>
      <c r="AO1168" t="s">
        <v>1980</v>
      </c>
      <c r="AQ1168" t="s">
        <v>7516</v>
      </c>
    </row>
    <row r="1169" spans="1:43" ht="23.9" customHeight="1">
      <c r="A1169" t="b">
        <v>1</v>
      </c>
      <c r="B1169" t="s">
        <v>7517</v>
      </c>
      <c r="C1169" t="s">
        <v>1951</v>
      </c>
      <c r="D1169" t="s">
        <v>7518</v>
      </c>
      <c r="E1169" t="s">
        <v>640</v>
      </c>
      <c r="F1169" t="s">
        <v>642</v>
      </c>
      <c r="G1169" t="s">
        <v>641</v>
      </c>
      <c r="H1169" t="s">
        <v>7519</v>
      </c>
      <c r="I1169" t="s">
        <v>5060</v>
      </c>
      <c r="J1169" t="s">
        <v>1955</v>
      </c>
      <c r="K1169" t="s">
        <v>7520</v>
      </c>
      <c r="L1169" t="s">
        <v>2160</v>
      </c>
      <c r="M1169" t="s">
        <v>7521</v>
      </c>
      <c r="N1169" t="s">
        <v>7522</v>
      </c>
      <c r="O1169" t="s">
        <v>1960</v>
      </c>
      <c r="P1169" t="s">
        <v>7523</v>
      </c>
      <c r="Q1169" t="s">
        <v>38</v>
      </c>
      <c r="R1169" t="s">
        <v>7524</v>
      </c>
      <c r="S1169" s="34">
        <v>41122</v>
      </c>
      <c r="T1169" s="34">
        <v>42156</v>
      </c>
      <c r="U1169" t="s">
        <v>1963</v>
      </c>
      <c r="V1169" s="13">
        <v>630</v>
      </c>
      <c r="W1169">
        <v>75</v>
      </c>
      <c r="X1169">
        <v>8</v>
      </c>
      <c r="Y1169" s="54">
        <v>10.66</v>
      </c>
      <c r="AA1169" t="s">
        <v>3044</v>
      </c>
      <c r="AD1169" t="s">
        <v>30</v>
      </c>
      <c r="AJ1169" t="s">
        <v>7525</v>
      </c>
      <c r="AM1169" t="s">
        <v>1978</v>
      </c>
      <c r="AO1169" t="s">
        <v>1980</v>
      </c>
      <c r="AQ1169" t="s">
        <v>7526</v>
      </c>
    </row>
    <row r="1170" spans="1:43" ht="23.9" customHeight="1">
      <c r="A1170" t="b">
        <v>1</v>
      </c>
      <c r="B1170" t="s">
        <v>7517</v>
      </c>
      <c r="C1170" t="s">
        <v>1951</v>
      </c>
      <c r="D1170" t="s">
        <v>7518</v>
      </c>
      <c r="E1170" t="s">
        <v>640</v>
      </c>
      <c r="F1170" t="s">
        <v>642</v>
      </c>
      <c r="G1170" t="s">
        <v>641</v>
      </c>
      <c r="H1170" t="s">
        <v>7527</v>
      </c>
      <c r="I1170" t="s">
        <v>5060</v>
      </c>
      <c r="J1170" t="s">
        <v>1955</v>
      </c>
      <c r="K1170" t="s">
        <v>7520</v>
      </c>
      <c r="L1170" t="s">
        <v>2160</v>
      </c>
      <c r="M1170" t="s">
        <v>7521</v>
      </c>
      <c r="N1170" t="s">
        <v>7522</v>
      </c>
      <c r="O1170" t="s">
        <v>1960</v>
      </c>
      <c r="P1170" t="s">
        <v>7523</v>
      </c>
      <c r="Q1170" t="s">
        <v>38</v>
      </c>
      <c r="R1170" t="s">
        <v>7524</v>
      </c>
      <c r="S1170" s="34">
        <v>41122</v>
      </c>
      <c r="T1170" s="34">
        <v>42156</v>
      </c>
      <c r="U1170" t="s">
        <v>1963</v>
      </c>
      <c r="V1170" s="13">
        <v>630</v>
      </c>
      <c r="W1170">
        <v>75</v>
      </c>
      <c r="X1170">
        <v>1</v>
      </c>
      <c r="Y1170" s="54">
        <v>1.3333333329999999</v>
      </c>
      <c r="AA1170" t="s">
        <v>5380</v>
      </c>
      <c r="AD1170" t="s">
        <v>30</v>
      </c>
      <c r="AM1170" t="s">
        <v>1978</v>
      </c>
      <c r="AO1170" t="s">
        <v>1980</v>
      </c>
      <c r="AQ1170" t="s">
        <v>7526</v>
      </c>
    </row>
    <row r="1171" spans="1:43" ht="23.9" customHeight="1">
      <c r="A1171" t="b">
        <v>0</v>
      </c>
      <c r="B1171" t="s">
        <v>5737</v>
      </c>
      <c r="C1171" t="s">
        <v>1951</v>
      </c>
      <c r="D1171" t="s">
        <v>5738</v>
      </c>
      <c r="E1171" t="s">
        <v>170</v>
      </c>
      <c r="F1171" t="s">
        <v>172</v>
      </c>
      <c r="G1171" t="s">
        <v>171</v>
      </c>
      <c r="H1171" t="s">
        <v>7528</v>
      </c>
      <c r="I1171" t="s">
        <v>2557</v>
      </c>
      <c r="J1171" t="s">
        <v>2175</v>
      </c>
      <c r="K1171" t="s">
        <v>7529</v>
      </c>
      <c r="L1171" t="s">
        <v>3389</v>
      </c>
      <c r="M1171" t="s">
        <v>7530</v>
      </c>
      <c r="N1171" t="s">
        <v>7531</v>
      </c>
      <c r="O1171" t="s">
        <v>1960</v>
      </c>
      <c r="P1171" t="s">
        <v>5743</v>
      </c>
      <c r="Q1171" t="s">
        <v>7532</v>
      </c>
      <c r="R1171" t="s">
        <v>5745</v>
      </c>
      <c r="S1171" s="34">
        <v>42110</v>
      </c>
      <c r="T1171" s="34">
        <v>44214</v>
      </c>
      <c r="U1171" t="s">
        <v>1963</v>
      </c>
      <c r="V1171" s="13">
        <v>0</v>
      </c>
      <c r="W1171">
        <v>473</v>
      </c>
      <c r="X1171">
        <v>14</v>
      </c>
      <c r="Y1171" s="54">
        <v>3.1</v>
      </c>
      <c r="AM1171" t="s">
        <v>1978</v>
      </c>
      <c r="AN1171" t="s">
        <v>2007</v>
      </c>
      <c r="AO1171" t="s">
        <v>1980</v>
      </c>
      <c r="AP1171" t="s">
        <v>2042</v>
      </c>
      <c r="AQ1171" t="s">
        <v>5746</v>
      </c>
    </row>
    <row r="1172" spans="1:43" ht="23.9" customHeight="1">
      <c r="A1172" t="b">
        <v>1</v>
      </c>
      <c r="B1172" t="s">
        <v>7533</v>
      </c>
      <c r="C1172" t="s">
        <v>1951</v>
      </c>
      <c r="D1172" t="s">
        <v>7534</v>
      </c>
      <c r="E1172" t="s">
        <v>170</v>
      </c>
      <c r="F1172" t="s">
        <v>172</v>
      </c>
      <c r="G1172" t="s">
        <v>171</v>
      </c>
      <c r="H1172" t="s">
        <v>7535</v>
      </c>
      <c r="I1172" t="s">
        <v>2557</v>
      </c>
      <c r="J1172" t="s">
        <v>2175</v>
      </c>
      <c r="K1172" t="s">
        <v>7536</v>
      </c>
      <c r="L1172" t="s">
        <v>3107</v>
      </c>
      <c r="M1172" t="s">
        <v>7537</v>
      </c>
      <c r="N1172" t="s">
        <v>7538</v>
      </c>
      <c r="O1172" t="s">
        <v>1960</v>
      </c>
      <c r="P1172" t="s">
        <v>7539</v>
      </c>
      <c r="Q1172" t="s">
        <v>7540</v>
      </c>
      <c r="R1172" t="s">
        <v>7541</v>
      </c>
      <c r="S1172" s="34">
        <v>42166</v>
      </c>
      <c r="T1172" s="34">
        <v>44244</v>
      </c>
      <c r="U1172" t="s">
        <v>1963</v>
      </c>
      <c r="V1172" s="13">
        <v>0</v>
      </c>
      <c r="W1172">
        <v>321</v>
      </c>
      <c r="X1172">
        <v>9</v>
      </c>
      <c r="Y1172" s="54">
        <v>3.1</v>
      </c>
      <c r="AJ1172" t="s">
        <v>7542</v>
      </c>
      <c r="AM1172" t="s">
        <v>1978</v>
      </c>
      <c r="AN1172" t="s">
        <v>2007</v>
      </c>
      <c r="AO1172" t="s">
        <v>1980</v>
      </c>
      <c r="AP1172" t="s">
        <v>2042</v>
      </c>
      <c r="AQ1172" t="s">
        <v>7543</v>
      </c>
    </row>
    <row r="1173" spans="1:43" ht="23.9" customHeight="1">
      <c r="A1173" t="b">
        <v>1</v>
      </c>
      <c r="B1173" t="s">
        <v>4997</v>
      </c>
      <c r="C1173" t="s">
        <v>1951</v>
      </c>
      <c r="D1173" t="s">
        <v>4998</v>
      </c>
      <c r="E1173" t="s">
        <v>441</v>
      </c>
      <c r="F1173" t="s">
        <v>443</v>
      </c>
      <c r="G1173" t="s">
        <v>442</v>
      </c>
      <c r="H1173" t="s">
        <v>7544</v>
      </c>
      <c r="I1173" t="s">
        <v>3201</v>
      </c>
      <c r="J1173" t="s">
        <v>2175</v>
      </c>
      <c r="K1173" t="s">
        <v>6879</v>
      </c>
      <c r="L1173" t="s">
        <v>2432</v>
      </c>
      <c r="M1173" t="s">
        <v>6880</v>
      </c>
      <c r="N1173" t="s">
        <v>6881</v>
      </c>
      <c r="O1173" t="s">
        <v>1960</v>
      </c>
      <c r="P1173" t="s">
        <v>5003</v>
      </c>
      <c r="Q1173" t="s">
        <v>1168</v>
      </c>
      <c r="R1173" t="s">
        <v>5004</v>
      </c>
      <c r="S1173" s="34">
        <v>42310</v>
      </c>
      <c r="T1173" s="34">
        <v>45380</v>
      </c>
      <c r="U1173" t="s">
        <v>1963</v>
      </c>
      <c r="V1173" s="13">
        <v>0</v>
      </c>
      <c r="W1173">
        <v>293</v>
      </c>
      <c r="X1173">
        <v>9</v>
      </c>
      <c r="Y1173" s="54">
        <v>3.1</v>
      </c>
      <c r="Z1173" t="s">
        <v>5005</v>
      </c>
      <c r="AA1173" t="s">
        <v>5006</v>
      </c>
      <c r="AM1173" t="s">
        <v>1978</v>
      </c>
      <c r="AN1173" t="s">
        <v>2007</v>
      </c>
      <c r="AO1173" t="s">
        <v>1980</v>
      </c>
      <c r="AP1173" t="s">
        <v>2042</v>
      </c>
      <c r="AQ1173" t="s">
        <v>5007</v>
      </c>
    </row>
    <row r="1174" spans="1:43" ht="23.9" customHeight="1">
      <c r="A1174" t="b">
        <v>1</v>
      </c>
      <c r="B1174" t="s">
        <v>5640</v>
      </c>
      <c r="C1174" t="s">
        <v>1951</v>
      </c>
      <c r="D1174" t="s">
        <v>5641</v>
      </c>
      <c r="E1174" t="s">
        <v>441</v>
      </c>
      <c r="F1174" t="s">
        <v>443</v>
      </c>
      <c r="G1174" t="s">
        <v>442</v>
      </c>
      <c r="H1174" t="s">
        <v>7545</v>
      </c>
      <c r="I1174" t="s">
        <v>3201</v>
      </c>
      <c r="J1174" t="s">
        <v>2175</v>
      </c>
      <c r="K1174" t="s">
        <v>7546</v>
      </c>
      <c r="L1174" t="s">
        <v>3107</v>
      </c>
      <c r="M1174" t="s">
        <v>7174</v>
      </c>
      <c r="N1174" t="s">
        <v>7175</v>
      </c>
      <c r="O1174" t="s">
        <v>1960</v>
      </c>
      <c r="P1174" t="s">
        <v>5646</v>
      </c>
      <c r="Q1174" t="s">
        <v>7547</v>
      </c>
      <c r="R1174" t="s">
        <v>5648</v>
      </c>
      <c r="S1174" s="34">
        <v>42821</v>
      </c>
      <c r="T1174" s="34">
        <v>45289</v>
      </c>
      <c r="U1174" t="s">
        <v>1963</v>
      </c>
      <c r="V1174" s="13">
        <v>0</v>
      </c>
      <c r="W1174">
        <v>191</v>
      </c>
      <c r="X1174">
        <v>6</v>
      </c>
      <c r="Y1174" s="54">
        <v>3.1</v>
      </c>
      <c r="AA1174" t="s">
        <v>5649</v>
      </c>
      <c r="AM1174" t="s">
        <v>1978</v>
      </c>
      <c r="AN1174" t="s">
        <v>2007</v>
      </c>
      <c r="AO1174" t="s">
        <v>1980</v>
      </c>
      <c r="AP1174" t="s">
        <v>2042</v>
      </c>
      <c r="AQ1174" t="s">
        <v>5650</v>
      </c>
    </row>
    <row r="1175" spans="1:43" ht="23.9" customHeight="1">
      <c r="A1175" t="b">
        <v>0</v>
      </c>
      <c r="B1175" t="s">
        <v>4803</v>
      </c>
      <c r="C1175" t="s">
        <v>1951</v>
      </c>
      <c r="D1175" t="s">
        <v>4804</v>
      </c>
      <c r="E1175" t="s">
        <v>669</v>
      </c>
      <c r="F1175" t="s">
        <v>671</v>
      </c>
      <c r="G1175" t="s">
        <v>670</v>
      </c>
      <c r="H1175" t="s">
        <v>7548</v>
      </c>
      <c r="I1175" t="s">
        <v>2200</v>
      </c>
      <c r="J1175" t="s">
        <v>2175</v>
      </c>
      <c r="K1175" t="s">
        <v>7549</v>
      </c>
      <c r="L1175" t="s">
        <v>3389</v>
      </c>
      <c r="M1175" t="s">
        <v>7550</v>
      </c>
      <c r="N1175" t="s">
        <v>4808</v>
      </c>
      <c r="O1175" t="s">
        <v>2063</v>
      </c>
      <c r="P1175" t="s">
        <v>2064</v>
      </c>
      <c r="Q1175" t="s">
        <v>38</v>
      </c>
      <c r="R1175" t="s">
        <v>4809</v>
      </c>
      <c r="S1175" s="34">
        <v>43354</v>
      </c>
      <c r="T1175" s="34">
        <v>43956</v>
      </c>
      <c r="U1175" t="s">
        <v>1977</v>
      </c>
      <c r="V1175" s="13">
        <v>0</v>
      </c>
      <c r="W1175">
        <v>130</v>
      </c>
      <c r="X1175">
        <v>4</v>
      </c>
      <c r="Y1175" s="54">
        <v>3.1</v>
      </c>
      <c r="AM1175" t="s">
        <v>1978</v>
      </c>
      <c r="AN1175" t="s">
        <v>2007</v>
      </c>
      <c r="AO1175" t="s">
        <v>1980</v>
      </c>
      <c r="AP1175" t="s">
        <v>2053</v>
      </c>
      <c r="AQ1175" t="s">
        <v>4810</v>
      </c>
    </row>
    <row r="1176" spans="1:43" ht="23.9" customHeight="1">
      <c r="A1176" t="b">
        <v>1</v>
      </c>
      <c r="B1176" t="s">
        <v>5188</v>
      </c>
      <c r="C1176" t="s">
        <v>1951</v>
      </c>
      <c r="D1176" t="s">
        <v>5189</v>
      </c>
      <c r="E1176" t="s">
        <v>814</v>
      </c>
      <c r="F1176" t="s">
        <v>816</v>
      </c>
      <c r="G1176" t="s">
        <v>815</v>
      </c>
      <c r="H1176" t="s">
        <v>7551</v>
      </c>
      <c r="I1176" t="s">
        <v>2036</v>
      </c>
      <c r="J1176" t="s">
        <v>1955</v>
      </c>
      <c r="K1176" t="s">
        <v>7552</v>
      </c>
      <c r="L1176" t="s">
        <v>5192</v>
      </c>
      <c r="M1176" t="s">
        <v>7553</v>
      </c>
      <c r="N1176" t="s">
        <v>7554</v>
      </c>
      <c r="O1176" t="s">
        <v>4982</v>
      </c>
      <c r="P1176" t="s">
        <v>4983</v>
      </c>
      <c r="Q1176" t="s">
        <v>38</v>
      </c>
      <c r="R1176" t="s">
        <v>5195</v>
      </c>
      <c r="S1176" s="34">
        <v>42328</v>
      </c>
      <c r="T1176" s="34">
        <v>43500</v>
      </c>
      <c r="U1176" t="s">
        <v>1977</v>
      </c>
      <c r="V1176" s="13">
        <v>0</v>
      </c>
      <c r="W1176">
        <v>104</v>
      </c>
      <c r="X1176">
        <v>3</v>
      </c>
      <c r="Y1176" s="54">
        <v>2.9</v>
      </c>
      <c r="AA1176" t="s">
        <v>5196</v>
      </c>
      <c r="AD1176" t="s">
        <v>30</v>
      </c>
      <c r="AJ1176" t="s">
        <v>7555</v>
      </c>
      <c r="AM1176" t="s">
        <v>1978</v>
      </c>
      <c r="AN1176" t="s">
        <v>2007</v>
      </c>
      <c r="AO1176" t="s">
        <v>2008</v>
      </c>
      <c r="AP1176" t="s">
        <v>2009</v>
      </c>
      <c r="AQ1176" t="s">
        <v>5198</v>
      </c>
    </row>
    <row r="1177" spans="1:43" ht="23.9" customHeight="1">
      <c r="A1177" t="b">
        <v>1</v>
      </c>
      <c r="B1177" t="s">
        <v>7556</v>
      </c>
      <c r="C1177" t="s">
        <v>1951</v>
      </c>
      <c r="D1177" t="s">
        <v>7557</v>
      </c>
      <c r="E1177" t="s">
        <v>1261</v>
      </c>
      <c r="F1177" t="s">
        <v>1263</v>
      </c>
      <c r="G1177" t="s">
        <v>1262</v>
      </c>
      <c r="H1177" t="s">
        <v>7558</v>
      </c>
      <c r="I1177" t="s">
        <v>3258</v>
      </c>
      <c r="J1177" t="s">
        <v>2175</v>
      </c>
      <c r="K1177" t="s">
        <v>2176</v>
      </c>
      <c r="L1177" t="s">
        <v>7559</v>
      </c>
      <c r="M1177" t="s">
        <v>7560</v>
      </c>
      <c r="N1177" t="s">
        <v>7561</v>
      </c>
      <c r="O1177" t="s">
        <v>2204</v>
      </c>
      <c r="P1177" t="s">
        <v>3263</v>
      </c>
      <c r="Q1177" t="s">
        <v>38</v>
      </c>
      <c r="R1177" t="s">
        <v>7562</v>
      </c>
      <c r="S1177" s="34">
        <v>41183</v>
      </c>
      <c r="T1177" s="34">
        <v>42370</v>
      </c>
      <c r="U1177" t="s">
        <v>1963</v>
      </c>
      <c r="V1177" s="13">
        <v>336</v>
      </c>
      <c r="W1177">
        <v>35</v>
      </c>
      <c r="X1177">
        <v>1</v>
      </c>
      <c r="Y1177" s="54">
        <v>2.9</v>
      </c>
      <c r="AM1177" t="s">
        <v>1978</v>
      </c>
      <c r="AN1177" t="s">
        <v>2007</v>
      </c>
      <c r="AO1177" t="s">
        <v>2008</v>
      </c>
      <c r="AP1177" t="s">
        <v>2009</v>
      </c>
      <c r="AQ1177" t="s">
        <v>7563</v>
      </c>
    </row>
    <row r="1178" spans="1:43" ht="23.9" customHeight="1">
      <c r="A1178" t="b">
        <v>1</v>
      </c>
      <c r="B1178" t="s">
        <v>7556</v>
      </c>
      <c r="C1178" t="s">
        <v>1951</v>
      </c>
      <c r="D1178" t="s">
        <v>7557</v>
      </c>
      <c r="E1178" t="s">
        <v>1261</v>
      </c>
      <c r="F1178" t="s">
        <v>1263</v>
      </c>
      <c r="G1178" t="s">
        <v>1262</v>
      </c>
      <c r="H1178" t="s">
        <v>7564</v>
      </c>
      <c r="I1178" t="s">
        <v>3258</v>
      </c>
      <c r="J1178" t="s">
        <v>1955</v>
      </c>
      <c r="K1178" t="s">
        <v>7565</v>
      </c>
      <c r="L1178" t="s">
        <v>7559</v>
      </c>
      <c r="M1178" t="s">
        <v>7566</v>
      </c>
      <c r="N1178" t="s">
        <v>7567</v>
      </c>
      <c r="O1178" t="s">
        <v>2204</v>
      </c>
      <c r="P1178" t="s">
        <v>3263</v>
      </c>
      <c r="Q1178" t="s">
        <v>38</v>
      </c>
      <c r="R1178" t="s">
        <v>7562</v>
      </c>
      <c r="S1178" s="34">
        <v>41183</v>
      </c>
      <c r="T1178" s="34">
        <v>42370</v>
      </c>
      <c r="U1178" t="s">
        <v>1963</v>
      </c>
      <c r="V1178" s="13">
        <v>336</v>
      </c>
      <c r="W1178">
        <v>32</v>
      </c>
      <c r="X1178">
        <v>0</v>
      </c>
      <c r="Y1178" s="54">
        <v>0</v>
      </c>
      <c r="AM1178" t="s">
        <v>1978</v>
      </c>
      <c r="AN1178" t="s">
        <v>2007</v>
      </c>
      <c r="AO1178" t="s">
        <v>2008</v>
      </c>
      <c r="AP1178" t="s">
        <v>2009</v>
      </c>
      <c r="AQ1178" t="s">
        <v>7563</v>
      </c>
    </row>
    <row r="1179" spans="1:43" ht="23.9" customHeight="1">
      <c r="A1179" t="b">
        <v>1</v>
      </c>
      <c r="B1179" t="s">
        <v>7556</v>
      </c>
      <c r="C1179" t="s">
        <v>1951</v>
      </c>
      <c r="D1179" t="s">
        <v>7557</v>
      </c>
      <c r="E1179" t="s">
        <v>1261</v>
      </c>
      <c r="F1179" t="s">
        <v>1263</v>
      </c>
      <c r="G1179" t="s">
        <v>1262</v>
      </c>
      <c r="H1179" t="s">
        <v>7568</v>
      </c>
      <c r="I1179" t="s">
        <v>3258</v>
      </c>
      <c r="J1179" t="s">
        <v>1955</v>
      </c>
      <c r="K1179" t="s">
        <v>7569</v>
      </c>
      <c r="L1179" t="s">
        <v>7559</v>
      </c>
      <c r="M1179" t="s">
        <v>7570</v>
      </c>
      <c r="N1179" t="s">
        <v>7571</v>
      </c>
      <c r="O1179" t="s">
        <v>2204</v>
      </c>
      <c r="P1179" t="s">
        <v>3263</v>
      </c>
      <c r="Q1179" t="s">
        <v>38</v>
      </c>
      <c r="R1179" t="s">
        <v>7562</v>
      </c>
      <c r="S1179" s="34">
        <v>41183</v>
      </c>
      <c r="T1179" s="34">
        <v>42370</v>
      </c>
      <c r="U1179" t="s">
        <v>1963</v>
      </c>
      <c r="V1179" s="13">
        <v>336</v>
      </c>
      <c r="W1179">
        <v>36</v>
      </c>
      <c r="X1179">
        <v>0</v>
      </c>
      <c r="Y1179" s="54">
        <v>0</v>
      </c>
      <c r="AM1179" t="s">
        <v>1978</v>
      </c>
      <c r="AN1179" t="s">
        <v>2007</v>
      </c>
      <c r="AO1179" t="s">
        <v>2008</v>
      </c>
      <c r="AP1179" t="s">
        <v>2009</v>
      </c>
      <c r="AQ1179" t="s">
        <v>7563</v>
      </c>
    </row>
    <row r="1180" spans="1:43" ht="23.9" customHeight="1">
      <c r="A1180" t="b">
        <v>1</v>
      </c>
      <c r="B1180" t="s">
        <v>7556</v>
      </c>
      <c r="C1180" t="s">
        <v>1951</v>
      </c>
      <c r="D1180" t="s">
        <v>7557</v>
      </c>
      <c r="E1180" t="s">
        <v>1261</v>
      </c>
      <c r="F1180" t="s">
        <v>1263</v>
      </c>
      <c r="G1180" t="s">
        <v>1262</v>
      </c>
      <c r="H1180" t="s">
        <v>7572</v>
      </c>
      <c r="I1180" t="s">
        <v>3258</v>
      </c>
      <c r="J1180" t="s">
        <v>2175</v>
      </c>
      <c r="K1180" t="s">
        <v>2176</v>
      </c>
      <c r="L1180" t="s">
        <v>7573</v>
      </c>
      <c r="M1180" t="s">
        <v>7560</v>
      </c>
      <c r="N1180" t="s">
        <v>7561</v>
      </c>
      <c r="O1180" t="s">
        <v>2204</v>
      </c>
      <c r="P1180" t="s">
        <v>3263</v>
      </c>
      <c r="Q1180" t="s">
        <v>38</v>
      </c>
      <c r="R1180" t="s">
        <v>7562</v>
      </c>
      <c r="S1180" s="34">
        <v>41183</v>
      </c>
      <c r="T1180" s="34">
        <v>42370</v>
      </c>
      <c r="U1180" t="s">
        <v>1963</v>
      </c>
      <c r="V1180" s="13">
        <v>504</v>
      </c>
      <c r="W1180">
        <v>2</v>
      </c>
      <c r="X1180">
        <v>0</v>
      </c>
      <c r="Y1180" s="54">
        <v>0</v>
      </c>
      <c r="AM1180" t="s">
        <v>1978</v>
      </c>
      <c r="AN1180" t="s">
        <v>2007</v>
      </c>
      <c r="AO1180" t="s">
        <v>2008</v>
      </c>
      <c r="AP1180" t="s">
        <v>2009</v>
      </c>
      <c r="AQ1180" t="s">
        <v>7563</v>
      </c>
    </row>
    <row r="1181" spans="1:43" ht="23.9" customHeight="1">
      <c r="A1181" t="b">
        <v>1</v>
      </c>
      <c r="B1181" t="s">
        <v>7556</v>
      </c>
      <c r="C1181" t="s">
        <v>1951</v>
      </c>
      <c r="D1181" t="s">
        <v>7557</v>
      </c>
      <c r="E1181" t="s">
        <v>1261</v>
      </c>
      <c r="F1181" t="s">
        <v>1263</v>
      </c>
      <c r="G1181" t="s">
        <v>1262</v>
      </c>
      <c r="H1181" t="s">
        <v>7574</v>
      </c>
      <c r="I1181" t="s">
        <v>3258</v>
      </c>
      <c r="J1181" t="s">
        <v>1955</v>
      </c>
      <c r="K1181" t="s">
        <v>7565</v>
      </c>
      <c r="L1181" t="s">
        <v>7573</v>
      </c>
      <c r="M1181" t="s">
        <v>7566</v>
      </c>
      <c r="N1181" t="s">
        <v>7567</v>
      </c>
      <c r="O1181" t="s">
        <v>2204</v>
      </c>
      <c r="P1181" t="s">
        <v>3263</v>
      </c>
      <c r="Q1181" t="s">
        <v>38</v>
      </c>
      <c r="R1181" t="s">
        <v>7562</v>
      </c>
      <c r="S1181" s="34">
        <v>41183</v>
      </c>
      <c r="T1181" s="34">
        <v>42370</v>
      </c>
      <c r="U1181" t="s">
        <v>1963</v>
      </c>
      <c r="V1181" s="13">
        <v>504</v>
      </c>
      <c r="W1181">
        <v>1</v>
      </c>
      <c r="X1181">
        <v>0</v>
      </c>
      <c r="Y1181" s="54">
        <v>0</v>
      </c>
      <c r="AM1181" t="s">
        <v>1978</v>
      </c>
      <c r="AN1181" t="s">
        <v>2007</v>
      </c>
      <c r="AO1181" t="s">
        <v>2008</v>
      </c>
      <c r="AP1181" t="s">
        <v>2009</v>
      </c>
      <c r="AQ1181" t="s">
        <v>7563</v>
      </c>
    </row>
    <row r="1182" spans="1:43" ht="23.9" customHeight="1">
      <c r="A1182" t="b">
        <v>1</v>
      </c>
      <c r="B1182" t="s">
        <v>7556</v>
      </c>
      <c r="C1182" t="s">
        <v>1951</v>
      </c>
      <c r="D1182" t="s">
        <v>7557</v>
      </c>
      <c r="E1182" t="s">
        <v>1261</v>
      </c>
      <c r="F1182" t="s">
        <v>1263</v>
      </c>
      <c r="G1182" t="s">
        <v>1262</v>
      </c>
      <c r="H1182" t="s">
        <v>7575</v>
      </c>
      <c r="I1182" t="s">
        <v>3258</v>
      </c>
      <c r="J1182" t="s">
        <v>1955</v>
      </c>
      <c r="K1182" t="s">
        <v>7569</v>
      </c>
      <c r="L1182" t="s">
        <v>7573</v>
      </c>
      <c r="M1182" t="s">
        <v>7570</v>
      </c>
      <c r="N1182" t="s">
        <v>7571</v>
      </c>
      <c r="O1182" t="s">
        <v>2204</v>
      </c>
      <c r="P1182" t="s">
        <v>3263</v>
      </c>
      <c r="Q1182" t="s">
        <v>38</v>
      </c>
      <c r="R1182" t="s">
        <v>7562</v>
      </c>
      <c r="S1182" s="34">
        <v>41183</v>
      </c>
      <c r="T1182" s="34">
        <v>42370</v>
      </c>
      <c r="U1182" t="s">
        <v>1963</v>
      </c>
      <c r="V1182" s="13">
        <v>504</v>
      </c>
      <c r="W1182">
        <v>1</v>
      </c>
      <c r="X1182">
        <v>0</v>
      </c>
      <c r="Y1182" s="54">
        <v>0</v>
      </c>
      <c r="AM1182" t="s">
        <v>1978</v>
      </c>
      <c r="AN1182" t="s">
        <v>2007</v>
      </c>
      <c r="AO1182" t="s">
        <v>2008</v>
      </c>
      <c r="AP1182" t="s">
        <v>2009</v>
      </c>
      <c r="AQ1182" t="s">
        <v>7563</v>
      </c>
    </row>
    <row r="1183" spans="1:43" ht="23.9" customHeight="1">
      <c r="A1183" t="b">
        <v>1</v>
      </c>
      <c r="B1183" t="s">
        <v>7556</v>
      </c>
      <c r="C1183" t="s">
        <v>1951</v>
      </c>
      <c r="D1183" t="s">
        <v>7557</v>
      </c>
      <c r="E1183" t="s">
        <v>1261</v>
      </c>
      <c r="F1183" t="s">
        <v>1263</v>
      </c>
      <c r="G1183" t="s">
        <v>1262</v>
      </c>
      <c r="H1183" t="s">
        <v>7576</v>
      </c>
      <c r="I1183" t="s">
        <v>3258</v>
      </c>
      <c r="J1183" t="s">
        <v>2175</v>
      </c>
      <c r="K1183" t="s">
        <v>2176</v>
      </c>
      <c r="L1183" t="s">
        <v>7577</v>
      </c>
      <c r="M1183" t="s">
        <v>7560</v>
      </c>
      <c r="N1183" t="s">
        <v>7561</v>
      </c>
      <c r="O1183" t="s">
        <v>2204</v>
      </c>
      <c r="P1183" t="s">
        <v>3263</v>
      </c>
      <c r="Q1183" t="s">
        <v>38</v>
      </c>
      <c r="R1183" t="s">
        <v>7562</v>
      </c>
      <c r="S1183" s="34">
        <v>41183</v>
      </c>
      <c r="T1183" s="34">
        <v>42370</v>
      </c>
      <c r="U1183" t="s">
        <v>1963</v>
      </c>
      <c r="V1183" s="13">
        <v>574</v>
      </c>
      <c r="W1183">
        <v>13</v>
      </c>
      <c r="X1183">
        <v>1</v>
      </c>
      <c r="Y1183" s="54">
        <v>7.7</v>
      </c>
      <c r="AM1183" t="s">
        <v>1978</v>
      </c>
      <c r="AN1183" t="s">
        <v>2007</v>
      </c>
      <c r="AO1183" t="s">
        <v>2008</v>
      </c>
      <c r="AP1183" t="s">
        <v>2009</v>
      </c>
      <c r="AQ1183" t="s">
        <v>7563</v>
      </c>
    </row>
    <row r="1184" spans="1:43" ht="23.9" customHeight="1">
      <c r="A1184" t="b">
        <v>1</v>
      </c>
      <c r="B1184" t="s">
        <v>7556</v>
      </c>
      <c r="C1184" t="s">
        <v>1951</v>
      </c>
      <c r="D1184" t="s">
        <v>7557</v>
      </c>
      <c r="E1184" t="s">
        <v>1261</v>
      </c>
      <c r="F1184" t="s">
        <v>1263</v>
      </c>
      <c r="G1184" t="s">
        <v>1262</v>
      </c>
      <c r="H1184" t="s">
        <v>7578</v>
      </c>
      <c r="I1184" t="s">
        <v>3258</v>
      </c>
      <c r="J1184" t="s">
        <v>1955</v>
      </c>
      <c r="K1184" t="s">
        <v>7565</v>
      </c>
      <c r="L1184" t="s">
        <v>7577</v>
      </c>
      <c r="M1184" t="s">
        <v>7566</v>
      </c>
      <c r="N1184" t="s">
        <v>7567</v>
      </c>
      <c r="O1184" t="s">
        <v>2204</v>
      </c>
      <c r="P1184" t="s">
        <v>3263</v>
      </c>
      <c r="Q1184" t="s">
        <v>38</v>
      </c>
      <c r="R1184" t="s">
        <v>7562</v>
      </c>
      <c r="S1184" s="34">
        <v>41183</v>
      </c>
      <c r="T1184" s="34">
        <v>42370</v>
      </c>
      <c r="U1184" t="s">
        <v>1963</v>
      </c>
      <c r="V1184" s="13">
        <v>574</v>
      </c>
      <c r="W1184">
        <v>15</v>
      </c>
      <c r="X1184">
        <v>0</v>
      </c>
      <c r="Y1184" s="54">
        <v>0</v>
      </c>
      <c r="AM1184" t="s">
        <v>1978</v>
      </c>
      <c r="AN1184" t="s">
        <v>2007</v>
      </c>
      <c r="AO1184" t="s">
        <v>2008</v>
      </c>
      <c r="AP1184" t="s">
        <v>2009</v>
      </c>
      <c r="AQ1184" t="s">
        <v>7563</v>
      </c>
    </row>
    <row r="1185" spans="1:43" ht="23.9" customHeight="1">
      <c r="A1185" t="b">
        <v>1</v>
      </c>
      <c r="B1185" t="s">
        <v>7556</v>
      </c>
      <c r="C1185" t="s">
        <v>1951</v>
      </c>
      <c r="D1185" t="s">
        <v>7557</v>
      </c>
      <c r="E1185" t="s">
        <v>1261</v>
      </c>
      <c r="F1185" t="s">
        <v>1263</v>
      </c>
      <c r="G1185" t="s">
        <v>1262</v>
      </c>
      <c r="H1185" t="s">
        <v>7579</v>
      </c>
      <c r="I1185" t="s">
        <v>3258</v>
      </c>
      <c r="J1185" t="s">
        <v>1955</v>
      </c>
      <c r="K1185" t="s">
        <v>7569</v>
      </c>
      <c r="L1185" t="s">
        <v>7577</v>
      </c>
      <c r="M1185" t="s">
        <v>7570</v>
      </c>
      <c r="N1185" t="s">
        <v>7571</v>
      </c>
      <c r="O1185" t="s">
        <v>2204</v>
      </c>
      <c r="P1185" t="s">
        <v>3263</v>
      </c>
      <c r="Q1185" t="s">
        <v>38</v>
      </c>
      <c r="R1185" t="s">
        <v>7562</v>
      </c>
      <c r="S1185" s="34">
        <v>41183</v>
      </c>
      <c r="T1185" s="34">
        <v>42370</v>
      </c>
      <c r="U1185" t="s">
        <v>1963</v>
      </c>
      <c r="V1185" s="13">
        <v>574</v>
      </c>
      <c r="W1185">
        <v>12</v>
      </c>
      <c r="X1185">
        <v>0</v>
      </c>
      <c r="Y1185" s="54">
        <v>0</v>
      </c>
      <c r="AM1185" t="s">
        <v>1978</v>
      </c>
      <c r="AN1185" t="s">
        <v>2007</v>
      </c>
      <c r="AO1185" t="s">
        <v>2008</v>
      </c>
      <c r="AP1185" t="s">
        <v>2009</v>
      </c>
      <c r="AQ1185" t="s">
        <v>7563</v>
      </c>
    </row>
    <row r="1186" spans="1:43" ht="23.9" customHeight="1">
      <c r="A1186" t="b">
        <v>1</v>
      </c>
      <c r="B1186" t="s">
        <v>7556</v>
      </c>
      <c r="C1186" t="s">
        <v>1951</v>
      </c>
      <c r="D1186" t="s">
        <v>7557</v>
      </c>
      <c r="E1186" t="s">
        <v>1261</v>
      </c>
      <c r="F1186" t="s">
        <v>1263</v>
      </c>
      <c r="G1186" t="s">
        <v>1262</v>
      </c>
      <c r="H1186" t="s">
        <v>7580</v>
      </c>
      <c r="I1186" t="s">
        <v>3258</v>
      </c>
      <c r="J1186" t="s">
        <v>2175</v>
      </c>
      <c r="K1186" t="s">
        <v>2176</v>
      </c>
      <c r="L1186" t="s">
        <v>7581</v>
      </c>
      <c r="M1186" t="s">
        <v>7560</v>
      </c>
      <c r="N1186" t="s">
        <v>7561</v>
      </c>
      <c r="O1186" t="s">
        <v>2204</v>
      </c>
      <c r="P1186" t="s">
        <v>3263</v>
      </c>
      <c r="Q1186" t="s">
        <v>38</v>
      </c>
      <c r="R1186" t="s">
        <v>7562</v>
      </c>
      <c r="S1186" s="34">
        <v>41183</v>
      </c>
      <c r="T1186" s="34">
        <v>42370</v>
      </c>
      <c r="U1186" t="s">
        <v>1963</v>
      </c>
      <c r="V1186" s="13">
        <v>616</v>
      </c>
      <c r="W1186">
        <v>10</v>
      </c>
      <c r="X1186">
        <v>2</v>
      </c>
      <c r="Y1186" s="54">
        <v>20</v>
      </c>
      <c r="AM1186" t="s">
        <v>1978</v>
      </c>
      <c r="AN1186" t="s">
        <v>2007</v>
      </c>
      <c r="AO1186" t="s">
        <v>2008</v>
      </c>
      <c r="AP1186" t="s">
        <v>2009</v>
      </c>
      <c r="AQ1186" t="s">
        <v>7563</v>
      </c>
    </row>
    <row r="1187" spans="1:43" ht="23.9" customHeight="1">
      <c r="A1187" t="b">
        <v>1</v>
      </c>
      <c r="B1187" t="s">
        <v>7556</v>
      </c>
      <c r="C1187" t="s">
        <v>1951</v>
      </c>
      <c r="D1187" t="s">
        <v>7557</v>
      </c>
      <c r="E1187" t="s">
        <v>1261</v>
      </c>
      <c r="F1187" t="s">
        <v>1263</v>
      </c>
      <c r="G1187" t="s">
        <v>1262</v>
      </c>
      <c r="H1187" t="s">
        <v>7582</v>
      </c>
      <c r="I1187" t="s">
        <v>3258</v>
      </c>
      <c r="J1187" t="s">
        <v>1955</v>
      </c>
      <c r="K1187" t="s">
        <v>7565</v>
      </c>
      <c r="L1187" t="s">
        <v>7581</v>
      </c>
      <c r="M1187" t="s">
        <v>7566</v>
      </c>
      <c r="N1187" t="s">
        <v>7567</v>
      </c>
      <c r="O1187" t="s">
        <v>2204</v>
      </c>
      <c r="P1187" t="s">
        <v>3263</v>
      </c>
      <c r="Q1187" t="s">
        <v>38</v>
      </c>
      <c r="R1187" t="s">
        <v>7562</v>
      </c>
      <c r="S1187" s="34">
        <v>41183</v>
      </c>
      <c r="T1187" s="34">
        <v>42370</v>
      </c>
      <c r="U1187" t="s">
        <v>1963</v>
      </c>
      <c r="V1187" s="13">
        <v>616</v>
      </c>
      <c r="W1187">
        <v>13</v>
      </c>
      <c r="X1187">
        <v>0</v>
      </c>
      <c r="Y1187" s="54">
        <v>0</v>
      </c>
      <c r="AM1187" t="s">
        <v>1978</v>
      </c>
      <c r="AN1187" t="s">
        <v>2007</v>
      </c>
      <c r="AO1187" t="s">
        <v>2008</v>
      </c>
      <c r="AP1187" t="s">
        <v>2009</v>
      </c>
      <c r="AQ1187" t="s">
        <v>7563</v>
      </c>
    </row>
    <row r="1188" spans="1:43" ht="23.9" customHeight="1">
      <c r="A1188" t="b">
        <v>1</v>
      </c>
      <c r="B1188" t="s">
        <v>7556</v>
      </c>
      <c r="C1188" t="s">
        <v>1951</v>
      </c>
      <c r="D1188" t="s">
        <v>7557</v>
      </c>
      <c r="E1188" t="s">
        <v>1261</v>
      </c>
      <c r="F1188" t="s">
        <v>1263</v>
      </c>
      <c r="G1188" t="s">
        <v>1262</v>
      </c>
      <c r="H1188" t="s">
        <v>7583</v>
      </c>
      <c r="I1188" t="s">
        <v>3258</v>
      </c>
      <c r="J1188" t="s">
        <v>1955</v>
      </c>
      <c r="K1188" t="s">
        <v>7569</v>
      </c>
      <c r="L1188" t="s">
        <v>7581</v>
      </c>
      <c r="M1188" t="s">
        <v>7570</v>
      </c>
      <c r="N1188" t="s">
        <v>7571</v>
      </c>
      <c r="O1188" t="s">
        <v>2204</v>
      </c>
      <c r="P1188" t="s">
        <v>3263</v>
      </c>
      <c r="Q1188" t="s">
        <v>38</v>
      </c>
      <c r="R1188" t="s">
        <v>7562</v>
      </c>
      <c r="S1188" s="34">
        <v>41183</v>
      </c>
      <c r="T1188" s="34">
        <v>42370</v>
      </c>
      <c r="U1188" t="s">
        <v>1963</v>
      </c>
      <c r="V1188" s="13">
        <v>616</v>
      </c>
      <c r="W1188">
        <v>11</v>
      </c>
      <c r="X1188">
        <v>0</v>
      </c>
      <c r="Y1188" s="54">
        <v>0</v>
      </c>
      <c r="AM1188" t="s">
        <v>1978</v>
      </c>
      <c r="AN1188" t="s">
        <v>2007</v>
      </c>
      <c r="AO1188" t="s">
        <v>2008</v>
      </c>
      <c r="AP1188" t="s">
        <v>2009</v>
      </c>
      <c r="AQ1188" t="s">
        <v>7563</v>
      </c>
    </row>
    <row r="1189" spans="1:43" ht="23.9" customHeight="1">
      <c r="A1189" t="b">
        <v>1</v>
      </c>
      <c r="B1189" t="s">
        <v>7584</v>
      </c>
      <c r="C1189" t="s">
        <v>1951</v>
      </c>
      <c r="D1189" t="s">
        <v>7585</v>
      </c>
      <c r="E1189" t="s">
        <v>726</v>
      </c>
      <c r="F1189" t="s">
        <v>728</v>
      </c>
      <c r="G1189" t="s">
        <v>727</v>
      </c>
      <c r="H1189" t="s">
        <v>7586</v>
      </c>
      <c r="I1189" t="s">
        <v>4327</v>
      </c>
      <c r="J1189" t="s">
        <v>1955</v>
      </c>
      <c r="K1189" t="s">
        <v>7587</v>
      </c>
      <c r="L1189" t="s">
        <v>6241</v>
      </c>
      <c r="M1189" t="s">
        <v>7588</v>
      </c>
      <c r="N1189" t="s">
        <v>7589</v>
      </c>
      <c r="O1189" t="s">
        <v>1960</v>
      </c>
      <c r="P1189" t="s">
        <v>7523</v>
      </c>
      <c r="Q1189" t="s">
        <v>7590</v>
      </c>
      <c r="R1189" t="s">
        <v>7591</v>
      </c>
      <c r="S1189" s="34">
        <v>41183</v>
      </c>
      <c r="T1189" s="34">
        <v>43132</v>
      </c>
      <c r="U1189" t="s">
        <v>1963</v>
      </c>
      <c r="V1189" s="13">
        <v>730</v>
      </c>
      <c r="W1189">
        <v>11</v>
      </c>
      <c r="X1189">
        <v>0</v>
      </c>
      <c r="Y1189" s="54">
        <v>0</v>
      </c>
      <c r="AM1189" t="s">
        <v>1978</v>
      </c>
      <c r="AO1189" t="s">
        <v>1980</v>
      </c>
      <c r="AQ1189" t="s">
        <v>7592</v>
      </c>
    </row>
    <row r="1190" spans="1:43" ht="23.9" customHeight="1">
      <c r="A1190" t="b">
        <v>0</v>
      </c>
      <c r="B1190" t="s">
        <v>7593</v>
      </c>
      <c r="C1190" t="s">
        <v>1951</v>
      </c>
      <c r="D1190" t="s">
        <v>7594</v>
      </c>
      <c r="E1190" t="s">
        <v>778</v>
      </c>
      <c r="F1190" t="s">
        <v>780</v>
      </c>
      <c r="G1190" t="s">
        <v>779</v>
      </c>
      <c r="H1190" t="s">
        <v>7595</v>
      </c>
      <c r="I1190" t="s">
        <v>2534</v>
      </c>
      <c r="J1190" t="s">
        <v>1955</v>
      </c>
      <c r="K1190" t="s">
        <v>7596</v>
      </c>
      <c r="L1190" t="s">
        <v>7597</v>
      </c>
      <c r="M1190" t="s">
        <v>7598</v>
      </c>
      <c r="N1190" t="s">
        <v>7599</v>
      </c>
      <c r="O1190" t="s">
        <v>1974</v>
      </c>
      <c r="P1190" t="s">
        <v>6155</v>
      </c>
      <c r="Q1190" t="s">
        <v>38</v>
      </c>
      <c r="R1190" t="s">
        <v>7600</v>
      </c>
      <c r="S1190" s="34">
        <v>41199</v>
      </c>
      <c r="T1190" s="34">
        <v>42670</v>
      </c>
      <c r="U1190" t="s">
        <v>1977</v>
      </c>
      <c r="V1190" s="13">
        <v>1512</v>
      </c>
      <c r="W1190">
        <v>59</v>
      </c>
      <c r="X1190">
        <v>1</v>
      </c>
      <c r="Y1190" s="54">
        <v>1.6949152540000001</v>
      </c>
      <c r="AJ1190" t="s">
        <v>7601</v>
      </c>
      <c r="AM1190" t="s">
        <v>1978</v>
      </c>
      <c r="AN1190" t="s">
        <v>2007</v>
      </c>
      <c r="AO1190" t="s">
        <v>2008</v>
      </c>
      <c r="AP1190" t="s">
        <v>2009</v>
      </c>
      <c r="AQ1190" t="s">
        <v>7602</v>
      </c>
    </row>
    <row r="1191" spans="1:43" ht="23.9" customHeight="1">
      <c r="A1191" t="b">
        <v>0</v>
      </c>
      <c r="B1191" t="s">
        <v>7593</v>
      </c>
      <c r="C1191" t="s">
        <v>1951</v>
      </c>
      <c r="D1191" t="s">
        <v>7594</v>
      </c>
      <c r="E1191" t="s">
        <v>778</v>
      </c>
      <c r="F1191" t="s">
        <v>780</v>
      </c>
      <c r="G1191" t="s">
        <v>779</v>
      </c>
      <c r="H1191" t="s">
        <v>7603</v>
      </c>
      <c r="I1191" t="s">
        <v>2534</v>
      </c>
      <c r="J1191" t="s">
        <v>1955</v>
      </c>
      <c r="K1191" t="s">
        <v>7604</v>
      </c>
      <c r="L1191" t="s">
        <v>7597</v>
      </c>
      <c r="M1191" t="s">
        <v>7605</v>
      </c>
      <c r="N1191" t="s">
        <v>7345</v>
      </c>
      <c r="O1191" t="s">
        <v>1974</v>
      </c>
      <c r="P1191" t="s">
        <v>6155</v>
      </c>
      <c r="Q1191" t="s">
        <v>38</v>
      </c>
      <c r="R1191" t="s">
        <v>7600</v>
      </c>
      <c r="S1191" s="34">
        <v>41199</v>
      </c>
      <c r="T1191" s="34">
        <v>42670</v>
      </c>
      <c r="U1191" t="s">
        <v>1977</v>
      </c>
      <c r="V1191" s="13">
        <v>1512</v>
      </c>
      <c r="W1191">
        <v>60</v>
      </c>
      <c r="X1191">
        <v>2</v>
      </c>
      <c r="Y1191" s="54">
        <v>3.3333333330000001</v>
      </c>
      <c r="AJ1191" t="s">
        <v>7606</v>
      </c>
      <c r="AM1191" t="s">
        <v>1978</v>
      </c>
      <c r="AN1191" t="s">
        <v>2007</v>
      </c>
      <c r="AO1191" t="s">
        <v>2008</v>
      </c>
      <c r="AP1191" t="s">
        <v>2009</v>
      </c>
      <c r="AQ1191" t="s">
        <v>7602</v>
      </c>
    </row>
    <row r="1192" spans="1:43" ht="23.9" customHeight="1">
      <c r="A1192" t="b">
        <v>0</v>
      </c>
      <c r="B1192" t="s">
        <v>7593</v>
      </c>
      <c r="C1192" t="s">
        <v>1951</v>
      </c>
      <c r="D1192" t="s">
        <v>7594</v>
      </c>
      <c r="E1192" t="s">
        <v>778</v>
      </c>
      <c r="F1192" t="s">
        <v>780</v>
      </c>
      <c r="G1192" t="s">
        <v>779</v>
      </c>
      <c r="H1192" t="s">
        <v>7607</v>
      </c>
      <c r="I1192" t="s">
        <v>2534</v>
      </c>
      <c r="J1192" t="s">
        <v>2175</v>
      </c>
      <c r="K1192" t="s">
        <v>7347</v>
      </c>
      <c r="L1192" t="s">
        <v>7597</v>
      </c>
      <c r="M1192" t="s">
        <v>7608</v>
      </c>
      <c r="N1192" t="s">
        <v>7609</v>
      </c>
      <c r="O1192" t="s">
        <v>1974</v>
      </c>
      <c r="P1192" t="s">
        <v>6155</v>
      </c>
      <c r="Q1192" t="s">
        <v>38</v>
      </c>
      <c r="R1192" t="s">
        <v>7600</v>
      </c>
      <c r="S1192" s="34">
        <v>41199</v>
      </c>
      <c r="T1192" s="34">
        <v>42670</v>
      </c>
      <c r="U1192" t="s">
        <v>1977</v>
      </c>
      <c r="V1192" s="13">
        <v>1512</v>
      </c>
      <c r="W1192">
        <v>3</v>
      </c>
      <c r="X1192">
        <v>0</v>
      </c>
      <c r="Y1192" s="54">
        <v>0</v>
      </c>
      <c r="AJ1192" t="s">
        <v>7601</v>
      </c>
      <c r="AM1192" t="s">
        <v>1978</v>
      </c>
      <c r="AN1192" t="s">
        <v>2007</v>
      </c>
      <c r="AO1192" t="s">
        <v>2008</v>
      </c>
      <c r="AP1192" t="s">
        <v>2009</v>
      </c>
      <c r="AQ1192" t="s">
        <v>7602</v>
      </c>
    </row>
    <row r="1193" spans="1:43" ht="23.9" customHeight="1">
      <c r="A1193" t="b">
        <v>0</v>
      </c>
      <c r="B1193" t="s">
        <v>7593</v>
      </c>
      <c r="C1193" t="s">
        <v>1951</v>
      </c>
      <c r="D1193" t="s">
        <v>7594</v>
      </c>
      <c r="E1193" t="s">
        <v>778</v>
      </c>
      <c r="F1193" t="s">
        <v>780</v>
      </c>
      <c r="G1193" t="s">
        <v>779</v>
      </c>
      <c r="H1193" t="s">
        <v>7610</v>
      </c>
      <c r="I1193" t="s">
        <v>2534</v>
      </c>
      <c r="J1193" t="s">
        <v>1955</v>
      </c>
      <c r="K1193" t="s">
        <v>7611</v>
      </c>
      <c r="L1193" t="s">
        <v>7597</v>
      </c>
      <c r="M1193" t="s">
        <v>7612</v>
      </c>
      <c r="N1193" t="s">
        <v>7613</v>
      </c>
      <c r="O1193" t="s">
        <v>1974</v>
      </c>
      <c r="P1193" t="s">
        <v>6155</v>
      </c>
      <c r="Q1193" t="s">
        <v>38</v>
      </c>
      <c r="R1193" t="s">
        <v>7600</v>
      </c>
      <c r="S1193" s="34">
        <v>41199</v>
      </c>
      <c r="T1193" s="34">
        <v>42670</v>
      </c>
      <c r="U1193" t="s">
        <v>1977</v>
      </c>
      <c r="V1193" s="13">
        <v>1512</v>
      </c>
      <c r="W1193">
        <v>28</v>
      </c>
      <c r="X1193">
        <v>0</v>
      </c>
      <c r="Y1193" s="54">
        <v>0</v>
      </c>
      <c r="AM1193" t="s">
        <v>1978</v>
      </c>
      <c r="AN1193" t="s">
        <v>2007</v>
      </c>
      <c r="AO1193" t="s">
        <v>2008</v>
      </c>
      <c r="AP1193" t="s">
        <v>2009</v>
      </c>
      <c r="AQ1193" t="s">
        <v>7602</v>
      </c>
    </row>
    <row r="1194" spans="1:43" ht="23.9" customHeight="1">
      <c r="A1194" t="b">
        <v>0</v>
      </c>
      <c r="B1194" t="s">
        <v>7593</v>
      </c>
      <c r="C1194" t="s">
        <v>1951</v>
      </c>
      <c r="D1194" t="s">
        <v>7594</v>
      </c>
      <c r="E1194" t="s">
        <v>778</v>
      </c>
      <c r="F1194" t="s">
        <v>780</v>
      </c>
      <c r="G1194" t="s">
        <v>779</v>
      </c>
      <c r="H1194" t="s">
        <v>7614</v>
      </c>
      <c r="I1194" t="s">
        <v>2534</v>
      </c>
      <c r="J1194" t="s">
        <v>1955</v>
      </c>
      <c r="K1194" t="s">
        <v>7615</v>
      </c>
      <c r="L1194" t="s">
        <v>7597</v>
      </c>
      <c r="M1194" t="s">
        <v>7355</v>
      </c>
      <c r="N1194" t="s">
        <v>7616</v>
      </c>
      <c r="O1194" t="s">
        <v>1974</v>
      </c>
      <c r="P1194" t="s">
        <v>6155</v>
      </c>
      <c r="Q1194" t="s">
        <v>38</v>
      </c>
      <c r="R1194" t="s">
        <v>7600</v>
      </c>
      <c r="S1194" s="34">
        <v>41199</v>
      </c>
      <c r="T1194" s="34">
        <v>42670</v>
      </c>
      <c r="U1194" t="s">
        <v>1977</v>
      </c>
      <c r="V1194" s="13">
        <v>1512</v>
      </c>
      <c r="W1194">
        <v>28</v>
      </c>
      <c r="X1194">
        <v>0</v>
      </c>
      <c r="Y1194" s="54">
        <v>0</v>
      </c>
      <c r="AM1194" t="s">
        <v>1978</v>
      </c>
      <c r="AN1194" t="s">
        <v>2007</v>
      </c>
      <c r="AO1194" t="s">
        <v>2008</v>
      </c>
      <c r="AP1194" t="s">
        <v>2009</v>
      </c>
      <c r="AQ1194" t="s">
        <v>7602</v>
      </c>
    </row>
    <row r="1195" spans="1:43" ht="23.9" customHeight="1">
      <c r="A1195" t="b">
        <v>0</v>
      </c>
      <c r="B1195" t="s">
        <v>7617</v>
      </c>
      <c r="C1195" t="s">
        <v>1951</v>
      </c>
      <c r="D1195" t="s">
        <v>7618</v>
      </c>
      <c r="E1195" t="s">
        <v>778</v>
      </c>
      <c r="F1195" t="s">
        <v>780</v>
      </c>
      <c r="G1195" t="s">
        <v>779</v>
      </c>
      <c r="H1195" t="s">
        <v>7619</v>
      </c>
      <c r="I1195" t="s">
        <v>2534</v>
      </c>
      <c r="J1195" t="s">
        <v>1955</v>
      </c>
      <c r="K1195" t="s">
        <v>7620</v>
      </c>
      <c r="L1195" t="s">
        <v>7621</v>
      </c>
      <c r="M1195" t="s">
        <v>7622</v>
      </c>
      <c r="N1195" t="s">
        <v>7623</v>
      </c>
      <c r="O1195" t="s">
        <v>1974</v>
      </c>
      <c r="P1195" t="s">
        <v>2537</v>
      </c>
      <c r="Q1195" t="s">
        <v>38</v>
      </c>
      <c r="R1195" t="s">
        <v>7624</v>
      </c>
      <c r="S1195" s="34">
        <v>41168</v>
      </c>
      <c r="T1195" s="34">
        <v>42859</v>
      </c>
      <c r="U1195" t="s">
        <v>1977</v>
      </c>
      <c r="V1195" s="13">
        <v>364</v>
      </c>
      <c r="W1195">
        <v>77</v>
      </c>
      <c r="X1195">
        <v>2</v>
      </c>
      <c r="Y1195" s="54">
        <v>2.5974025969999999</v>
      </c>
      <c r="AM1195" t="s">
        <v>1978</v>
      </c>
      <c r="AN1195" t="s">
        <v>2007</v>
      </c>
      <c r="AO1195" t="s">
        <v>2008</v>
      </c>
      <c r="AP1195" t="s">
        <v>2053</v>
      </c>
      <c r="AQ1195" t="s">
        <v>7625</v>
      </c>
    </row>
    <row r="1196" spans="1:43" ht="23.9" customHeight="1">
      <c r="A1196" t="b">
        <v>0</v>
      </c>
      <c r="B1196" t="s">
        <v>7617</v>
      </c>
      <c r="C1196" t="s">
        <v>1951</v>
      </c>
      <c r="D1196" t="s">
        <v>7618</v>
      </c>
      <c r="E1196" t="s">
        <v>778</v>
      </c>
      <c r="F1196" t="s">
        <v>780</v>
      </c>
      <c r="G1196" t="s">
        <v>779</v>
      </c>
      <c r="H1196" t="s">
        <v>7626</v>
      </c>
      <c r="I1196" t="s">
        <v>2534</v>
      </c>
      <c r="J1196" t="s">
        <v>1955</v>
      </c>
      <c r="K1196" t="s">
        <v>7627</v>
      </c>
      <c r="L1196" t="s">
        <v>7621</v>
      </c>
      <c r="M1196" t="s">
        <v>7628</v>
      </c>
      <c r="N1196" t="s">
        <v>7629</v>
      </c>
      <c r="O1196" t="s">
        <v>1974</v>
      </c>
      <c r="P1196" t="s">
        <v>2537</v>
      </c>
      <c r="Q1196" t="s">
        <v>38</v>
      </c>
      <c r="R1196" t="s">
        <v>7624</v>
      </c>
      <c r="S1196" s="34">
        <v>41168</v>
      </c>
      <c r="T1196" s="34">
        <v>42859</v>
      </c>
      <c r="U1196" t="s">
        <v>1977</v>
      </c>
      <c r="V1196" s="13">
        <v>364</v>
      </c>
      <c r="W1196">
        <v>75</v>
      </c>
      <c r="X1196">
        <v>1</v>
      </c>
      <c r="Y1196" s="54">
        <v>1.3333333329999999</v>
      </c>
      <c r="AM1196" t="s">
        <v>1978</v>
      </c>
      <c r="AN1196" t="s">
        <v>2007</v>
      </c>
      <c r="AO1196" t="s">
        <v>2008</v>
      </c>
      <c r="AP1196" t="s">
        <v>2053</v>
      </c>
      <c r="AQ1196" t="s">
        <v>7625</v>
      </c>
    </row>
    <row r="1197" spans="1:43" ht="23.9" customHeight="1">
      <c r="A1197" t="b">
        <v>0</v>
      </c>
      <c r="B1197" t="s">
        <v>7617</v>
      </c>
      <c r="C1197" t="s">
        <v>1951</v>
      </c>
      <c r="D1197" t="s">
        <v>7618</v>
      </c>
      <c r="E1197" t="s">
        <v>778</v>
      </c>
      <c r="F1197" t="s">
        <v>780</v>
      </c>
      <c r="G1197" t="s">
        <v>779</v>
      </c>
      <c r="H1197" t="s">
        <v>7630</v>
      </c>
      <c r="I1197" t="s">
        <v>2534</v>
      </c>
      <c r="J1197" t="s">
        <v>1955</v>
      </c>
      <c r="K1197" t="s">
        <v>7631</v>
      </c>
      <c r="L1197" t="s">
        <v>7621</v>
      </c>
      <c r="M1197" t="s">
        <v>7632</v>
      </c>
      <c r="N1197" t="s">
        <v>7633</v>
      </c>
      <c r="O1197" t="s">
        <v>1974</v>
      </c>
      <c r="P1197" t="s">
        <v>2537</v>
      </c>
      <c r="Q1197" t="s">
        <v>38</v>
      </c>
      <c r="R1197" t="s">
        <v>7624</v>
      </c>
      <c r="S1197" s="34">
        <v>41168</v>
      </c>
      <c r="T1197" s="34">
        <v>42859</v>
      </c>
      <c r="U1197" t="s">
        <v>1977</v>
      </c>
      <c r="V1197" s="13">
        <v>364</v>
      </c>
      <c r="W1197">
        <v>168</v>
      </c>
      <c r="X1197">
        <v>3</v>
      </c>
      <c r="Y1197" s="54">
        <v>1.7857142859999999</v>
      </c>
      <c r="AM1197" t="s">
        <v>1978</v>
      </c>
      <c r="AN1197" t="s">
        <v>2007</v>
      </c>
      <c r="AO1197" t="s">
        <v>2008</v>
      </c>
      <c r="AP1197" t="s">
        <v>2053</v>
      </c>
      <c r="AQ1197" t="s">
        <v>7625</v>
      </c>
    </row>
    <row r="1198" spans="1:43" ht="23.9" customHeight="1">
      <c r="A1198" t="b">
        <v>0</v>
      </c>
      <c r="B1198" t="s">
        <v>7617</v>
      </c>
      <c r="C1198" t="s">
        <v>1951</v>
      </c>
      <c r="D1198" t="s">
        <v>7618</v>
      </c>
      <c r="E1198" t="s">
        <v>778</v>
      </c>
      <c r="F1198" t="s">
        <v>780</v>
      </c>
      <c r="G1198" t="s">
        <v>779</v>
      </c>
      <c r="H1198" t="s">
        <v>7634</v>
      </c>
      <c r="I1198" t="s">
        <v>2534</v>
      </c>
      <c r="J1198" t="s">
        <v>1955</v>
      </c>
      <c r="K1198" t="s">
        <v>7635</v>
      </c>
      <c r="L1198" t="s">
        <v>7621</v>
      </c>
      <c r="M1198" t="s">
        <v>7636</v>
      </c>
      <c r="N1198" t="s">
        <v>7637</v>
      </c>
      <c r="O1198" t="s">
        <v>1974</v>
      </c>
      <c r="P1198" t="s">
        <v>2537</v>
      </c>
      <c r="Q1198" t="s">
        <v>38</v>
      </c>
      <c r="R1198" t="s">
        <v>7624</v>
      </c>
      <c r="S1198" s="34">
        <v>41168</v>
      </c>
      <c r="T1198" s="34">
        <v>42859</v>
      </c>
      <c r="U1198" t="s">
        <v>1977</v>
      </c>
      <c r="V1198" s="13">
        <v>364</v>
      </c>
      <c r="W1198">
        <v>55</v>
      </c>
      <c r="X1198">
        <v>0</v>
      </c>
      <c r="Y1198" s="54">
        <v>0</v>
      </c>
      <c r="AM1198" t="s">
        <v>1978</v>
      </c>
      <c r="AN1198" t="s">
        <v>2007</v>
      </c>
      <c r="AO1198" t="s">
        <v>2008</v>
      </c>
      <c r="AP1198" t="s">
        <v>2053</v>
      </c>
      <c r="AQ1198" t="s">
        <v>7625</v>
      </c>
    </row>
    <row r="1199" spans="1:43" ht="23.9" customHeight="1">
      <c r="A1199" t="b">
        <v>0</v>
      </c>
      <c r="B1199" t="s">
        <v>7617</v>
      </c>
      <c r="C1199" t="s">
        <v>1951</v>
      </c>
      <c r="D1199" t="s">
        <v>7618</v>
      </c>
      <c r="E1199" t="s">
        <v>778</v>
      </c>
      <c r="F1199" t="s">
        <v>780</v>
      </c>
      <c r="G1199" t="s">
        <v>779</v>
      </c>
      <c r="H1199" t="s">
        <v>7638</v>
      </c>
      <c r="I1199" t="s">
        <v>2534</v>
      </c>
      <c r="J1199" t="s">
        <v>1955</v>
      </c>
      <c r="K1199" t="s">
        <v>7639</v>
      </c>
      <c r="L1199" t="s">
        <v>7621</v>
      </c>
      <c r="M1199" t="s">
        <v>7640</v>
      </c>
      <c r="N1199" t="s">
        <v>7641</v>
      </c>
      <c r="O1199" t="s">
        <v>1974</v>
      </c>
      <c r="P1199" t="s">
        <v>2537</v>
      </c>
      <c r="Q1199" t="s">
        <v>38</v>
      </c>
      <c r="R1199" t="s">
        <v>7624</v>
      </c>
      <c r="S1199" s="34">
        <v>41168</v>
      </c>
      <c r="T1199" s="34">
        <v>42859</v>
      </c>
      <c r="U1199" t="s">
        <v>1977</v>
      </c>
      <c r="V1199" s="13">
        <v>364</v>
      </c>
      <c r="W1199">
        <v>95</v>
      </c>
      <c r="X1199">
        <v>4</v>
      </c>
      <c r="Y1199" s="54">
        <v>4.2105263160000002</v>
      </c>
      <c r="AM1199" t="s">
        <v>1978</v>
      </c>
      <c r="AN1199" t="s">
        <v>2007</v>
      </c>
      <c r="AO1199" t="s">
        <v>2008</v>
      </c>
      <c r="AP1199" t="s">
        <v>2053</v>
      </c>
      <c r="AQ1199" t="s">
        <v>7625</v>
      </c>
    </row>
    <row r="1200" spans="1:43" ht="23.9" customHeight="1">
      <c r="A1200" t="b">
        <v>0</v>
      </c>
      <c r="B1200" t="s">
        <v>7617</v>
      </c>
      <c r="C1200" t="s">
        <v>1951</v>
      </c>
      <c r="D1200" t="s">
        <v>7618</v>
      </c>
      <c r="E1200" t="s">
        <v>778</v>
      </c>
      <c r="F1200" t="s">
        <v>780</v>
      </c>
      <c r="G1200" t="s">
        <v>779</v>
      </c>
      <c r="H1200" t="s">
        <v>7642</v>
      </c>
      <c r="I1200" t="s">
        <v>2534</v>
      </c>
      <c r="J1200" t="s">
        <v>1955</v>
      </c>
      <c r="K1200" t="s">
        <v>7643</v>
      </c>
      <c r="L1200" t="s">
        <v>7621</v>
      </c>
      <c r="M1200" t="s">
        <v>7644</v>
      </c>
      <c r="N1200" t="s">
        <v>7645</v>
      </c>
      <c r="O1200" t="s">
        <v>1974</v>
      </c>
      <c r="P1200" t="s">
        <v>2537</v>
      </c>
      <c r="Q1200" t="s">
        <v>38</v>
      </c>
      <c r="R1200" t="s">
        <v>7624</v>
      </c>
      <c r="S1200" s="34">
        <v>41168</v>
      </c>
      <c r="T1200" s="34">
        <v>42859</v>
      </c>
      <c r="U1200" t="s">
        <v>1977</v>
      </c>
      <c r="V1200" s="13">
        <v>364</v>
      </c>
      <c r="W1200">
        <v>60</v>
      </c>
      <c r="X1200">
        <v>0</v>
      </c>
      <c r="Y1200" s="54">
        <v>0</v>
      </c>
      <c r="AM1200" t="s">
        <v>1978</v>
      </c>
      <c r="AN1200" t="s">
        <v>2007</v>
      </c>
      <c r="AO1200" t="s">
        <v>2008</v>
      </c>
      <c r="AP1200" t="s">
        <v>2053</v>
      </c>
      <c r="AQ1200" t="s">
        <v>7625</v>
      </c>
    </row>
    <row r="1201" spans="1:43" ht="23.9" customHeight="1">
      <c r="A1201" t="b">
        <v>0</v>
      </c>
      <c r="B1201" t="s">
        <v>7617</v>
      </c>
      <c r="C1201" t="s">
        <v>1951</v>
      </c>
      <c r="D1201" t="s">
        <v>7618</v>
      </c>
      <c r="E1201" t="s">
        <v>778</v>
      </c>
      <c r="F1201" t="s">
        <v>780</v>
      </c>
      <c r="G1201" t="s">
        <v>779</v>
      </c>
      <c r="H1201" t="s">
        <v>7646</v>
      </c>
      <c r="I1201" t="s">
        <v>2534</v>
      </c>
      <c r="J1201" t="s">
        <v>1955</v>
      </c>
      <c r="K1201" t="s">
        <v>7647</v>
      </c>
      <c r="L1201" t="s">
        <v>7621</v>
      </c>
      <c r="M1201" t="s">
        <v>7648</v>
      </c>
      <c r="N1201" t="s">
        <v>7649</v>
      </c>
      <c r="O1201" t="s">
        <v>1974</v>
      </c>
      <c r="P1201" t="s">
        <v>2537</v>
      </c>
      <c r="Q1201" t="s">
        <v>38</v>
      </c>
      <c r="R1201" t="s">
        <v>7624</v>
      </c>
      <c r="S1201" s="34">
        <v>41168</v>
      </c>
      <c r="T1201" s="34">
        <v>42859</v>
      </c>
      <c r="U1201" t="s">
        <v>1977</v>
      </c>
      <c r="V1201" s="13">
        <v>364</v>
      </c>
      <c r="W1201">
        <v>112</v>
      </c>
      <c r="X1201">
        <v>4</v>
      </c>
      <c r="Y1201" s="54">
        <v>3.5714285710000002</v>
      </c>
      <c r="AM1201" t="s">
        <v>1978</v>
      </c>
      <c r="AN1201" t="s">
        <v>2007</v>
      </c>
      <c r="AO1201" t="s">
        <v>2008</v>
      </c>
      <c r="AP1201" t="s">
        <v>2053</v>
      </c>
      <c r="AQ1201" t="s">
        <v>7625</v>
      </c>
    </row>
    <row r="1202" spans="1:43" ht="23.9" customHeight="1">
      <c r="A1202" t="b">
        <v>0</v>
      </c>
      <c r="B1202" t="s">
        <v>7617</v>
      </c>
      <c r="C1202" t="s">
        <v>1951</v>
      </c>
      <c r="D1202" t="s">
        <v>7618</v>
      </c>
      <c r="E1202" t="s">
        <v>778</v>
      </c>
      <c r="F1202" t="s">
        <v>780</v>
      </c>
      <c r="G1202" t="s">
        <v>779</v>
      </c>
      <c r="H1202" t="s">
        <v>7650</v>
      </c>
      <c r="I1202" t="s">
        <v>2534</v>
      </c>
      <c r="J1202" t="s">
        <v>1955</v>
      </c>
      <c r="K1202" t="s">
        <v>7651</v>
      </c>
      <c r="L1202" t="s">
        <v>7652</v>
      </c>
      <c r="M1202" t="s">
        <v>7653</v>
      </c>
      <c r="N1202" t="s">
        <v>7654</v>
      </c>
      <c r="O1202" t="s">
        <v>1974</v>
      </c>
      <c r="P1202" t="s">
        <v>2537</v>
      </c>
      <c r="Q1202" t="s">
        <v>38</v>
      </c>
      <c r="R1202" t="s">
        <v>7624</v>
      </c>
      <c r="S1202" s="34">
        <v>41168</v>
      </c>
      <c r="T1202" s="34">
        <v>42859</v>
      </c>
      <c r="U1202" t="s">
        <v>1977</v>
      </c>
      <c r="V1202" s="13">
        <v>364</v>
      </c>
      <c r="W1202">
        <v>33</v>
      </c>
      <c r="X1202">
        <v>2</v>
      </c>
      <c r="Y1202" s="54">
        <v>6.0606060609999997</v>
      </c>
      <c r="AM1202" t="s">
        <v>1978</v>
      </c>
      <c r="AN1202" t="s">
        <v>2007</v>
      </c>
      <c r="AO1202" t="s">
        <v>2008</v>
      </c>
      <c r="AP1202" t="s">
        <v>2053</v>
      </c>
      <c r="AQ1202" t="s">
        <v>7625</v>
      </c>
    </row>
    <row r="1203" spans="1:43" ht="23.9" customHeight="1">
      <c r="A1203" t="b">
        <v>1</v>
      </c>
      <c r="B1203" t="s">
        <v>7655</v>
      </c>
      <c r="C1203" t="s">
        <v>1951</v>
      </c>
      <c r="D1203" t="s">
        <v>7656</v>
      </c>
      <c r="E1203" t="s">
        <v>748</v>
      </c>
      <c r="F1203" t="s">
        <v>761</v>
      </c>
      <c r="G1203" t="s">
        <v>760</v>
      </c>
      <c r="H1203" t="s">
        <v>7657</v>
      </c>
      <c r="I1203" t="s">
        <v>7658</v>
      </c>
      <c r="J1203" t="s">
        <v>1955</v>
      </c>
      <c r="K1203" t="s">
        <v>7659</v>
      </c>
      <c r="L1203" t="s">
        <v>7660</v>
      </c>
      <c r="M1203" t="s">
        <v>7661</v>
      </c>
      <c r="N1203" t="s">
        <v>7662</v>
      </c>
      <c r="O1203" t="s">
        <v>1974</v>
      </c>
      <c r="P1203" t="s">
        <v>2028</v>
      </c>
      <c r="Q1203" t="s">
        <v>38</v>
      </c>
      <c r="R1203" t="s">
        <v>7663</v>
      </c>
      <c r="S1203" s="34">
        <v>41137</v>
      </c>
      <c r="T1203" s="34">
        <v>42443</v>
      </c>
      <c r="U1203" t="s">
        <v>1963</v>
      </c>
      <c r="V1203" s="13">
        <v>504</v>
      </c>
      <c r="W1203">
        <v>57</v>
      </c>
      <c r="X1203">
        <v>1</v>
      </c>
      <c r="Y1203" s="54">
        <v>3.5</v>
      </c>
      <c r="Z1203" t="s">
        <v>7664</v>
      </c>
      <c r="AA1203" t="s">
        <v>7665</v>
      </c>
      <c r="AM1203" t="s">
        <v>1978</v>
      </c>
      <c r="AN1203" t="s">
        <v>2007</v>
      </c>
      <c r="AO1203" t="s">
        <v>4175</v>
      </c>
      <c r="AP1203" t="s">
        <v>2053</v>
      </c>
      <c r="AQ1203" t="s">
        <v>7666</v>
      </c>
    </row>
    <row r="1204" spans="1:43" ht="23.9" customHeight="1">
      <c r="A1204" t="b">
        <v>1</v>
      </c>
      <c r="B1204" t="s">
        <v>7655</v>
      </c>
      <c r="C1204" t="s">
        <v>1951</v>
      </c>
      <c r="D1204" t="s">
        <v>7656</v>
      </c>
      <c r="E1204" t="s">
        <v>748</v>
      </c>
      <c r="F1204" t="s">
        <v>761</v>
      </c>
      <c r="G1204" t="s">
        <v>760</v>
      </c>
      <c r="H1204" t="s">
        <v>7667</v>
      </c>
      <c r="I1204" t="s">
        <v>7658</v>
      </c>
      <c r="J1204" t="s">
        <v>1955</v>
      </c>
      <c r="K1204" t="s">
        <v>7659</v>
      </c>
      <c r="L1204" t="s">
        <v>7668</v>
      </c>
      <c r="M1204" t="s">
        <v>7661</v>
      </c>
      <c r="N1204" t="s">
        <v>7662</v>
      </c>
      <c r="O1204" t="s">
        <v>1974</v>
      </c>
      <c r="P1204" t="s">
        <v>2028</v>
      </c>
      <c r="Q1204" t="s">
        <v>38</v>
      </c>
      <c r="R1204" t="s">
        <v>7663</v>
      </c>
      <c r="S1204" s="34">
        <v>41137</v>
      </c>
      <c r="T1204" s="34">
        <v>42443</v>
      </c>
      <c r="U1204" t="s">
        <v>1963</v>
      </c>
      <c r="V1204" s="13">
        <v>504</v>
      </c>
      <c r="W1204">
        <v>53</v>
      </c>
      <c r="X1204">
        <v>2</v>
      </c>
      <c r="Y1204" s="54">
        <v>5.7</v>
      </c>
      <c r="Z1204" t="s">
        <v>7664</v>
      </c>
      <c r="AA1204" t="s">
        <v>7665</v>
      </c>
      <c r="AM1204" t="s">
        <v>1978</v>
      </c>
      <c r="AN1204" t="s">
        <v>2007</v>
      </c>
      <c r="AO1204" t="s">
        <v>4175</v>
      </c>
      <c r="AP1204" t="s">
        <v>2053</v>
      </c>
      <c r="AQ1204" t="s">
        <v>7666</v>
      </c>
    </row>
    <row r="1205" spans="1:43" ht="23.9" customHeight="1">
      <c r="A1205" t="b">
        <v>1</v>
      </c>
      <c r="B1205" t="s">
        <v>7655</v>
      </c>
      <c r="C1205" t="s">
        <v>1951</v>
      </c>
      <c r="D1205" t="s">
        <v>7656</v>
      </c>
      <c r="E1205" t="s">
        <v>748</v>
      </c>
      <c r="F1205" t="s">
        <v>761</v>
      </c>
      <c r="G1205" t="s">
        <v>760</v>
      </c>
      <c r="H1205" t="s">
        <v>7669</v>
      </c>
      <c r="I1205" t="s">
        <v>7658</v>
      </c>
      <c r="J1205" t="s">
        <v>1955</v>
      </c>
      <c r="K1205" t="s">
        <v>7659</v>
      </c>
      <c r="L1205" t="s">
        <v>7670</v>
      </c>
      <c r="M1205" t="s">
        <v>7661</v>
      </c>
      <c r="N1205" t="s">
        <v>7662</v>
      </c>
      <c r="O1205" t="s">
        <v>1974</v>
      </c>
      <c r="P1205" t="s">
        <v>2028</v>
      </c>
      <c r="Q1205" t="s">
        <v>38</v>
      </c>
      <c r="R1205" t="s">
        <v>7663</v>
      </c>
      <c r="S1205" s="34">
        <v>41137</v>
      </c>
      <c r="T1205" s="34">
        <v>42443</v>
      </c>
      <c r="U1205" t="s">
        <v>1963</v>
      </c>
      <c r="V1205" s="13">
        <v>504</v>
      </c>
      <c r="W1205">
        <v>48</v>
      </c>
      <c r="X1205">
        <v>1</v>
      </c>
      <c r="Y1205" s="54">
        <v>2.1</v>
      </c>
      <c r="Z1205" t="s">
        <v>7664</v>
      </c>
      <c r="AA1205" t="s">
        <v>7665</v>
      </c>
      <c r="AM1205" t="s">
        <v>1978</v>
      </c>
      <c r="AN1205" t="s">
        <v>2007</v>
      </c>
      <c r="AO1205" t="s">
        <v>4175</v>
      </c>
      <c r="AP1205" t="s">
        <v>2053</v>
      </c>
      <c r="AQ1205" t="s">
        <v>7666</v>
      </c>
    </row>
    <row r="1206" spans="1:43" ht="23.9" customHeight="1">
      <c r="A1206" t="b">
        <v>1</v>
      </c>
      <c r="B1206" t="s">
        <v>7655</v>
      </c>
      <c r="C1206" t="s">
        <v>1951</v>
      </c>
      <c r="D1206" t="s">
        <v>7656</v>
      </c>
      <c r="E1206" t="s">
        <v>748</v>
      </c>
      <c r="F1206" t="s">
        <v>761</v>
      </c>
      <c r="G1206" t="s">
        <v>760</v>
      </c>
      <c r="H1206" t="s">
        <v>7671</v>
      </c>
      <c r="I1206" t="s">
        <v>7658</v>
      </c>
      <c r="J1206" t="s">
        <v>1955</v>
      </c>
      <c r="K1206" t="s">
        <v>7659</v>
      </c>
      <c r="L1206" t="s">
        <v>7672</v>
      </c>
      <c r="M1206" t="s">
        <v>7661</v>
      </c>
      <c r="N1206" t="s">
        <v>7662</v>
      </c>
      <c r="O1206" t="s">
        <v>1974</v>
      </c>
      <c r="P1206" t="s">
        <v>2028</v>
      </c>
      <c r="Q1206" t="s">
        <v>38</v>
      </c>
      <c r="R1206" t="s">
        <v>7663</v>
      </c>
      <c r="S1206" s="34">
        <v>41137</v>
      </c>
      <c r="T1206" s="34">
        <v>42443</v>
      </c>
      <c r="U1206" t="s">
        <v>1963</v>
      </c>
      <c r="V1206" s="13">
        <v>504</v>
      </c>
      <c r="W1206">
        <v>58</v>
      </c>
      <c r="X1206">
        <v>2</v>
      </c>
      <c r="Y1206" s="54">
        <v>8.6</v>
      </c>
      <c r="Z1206" t="s">
        <v>7664</v>
      </c>
      <c r="AA1206" t="s">
        <v>7665</v>
      </c>
      <c r="AM1206" t="s">
        <v>1978</v>
      </c>
      <c r="AN1206" t="s">
        <v>2007</v>
      </c>
      <c r="AO1206" t="s">
        <v>4175</v>
      </c>
      <c r="AP1206" t="s">
        <v>2053</v>
      </c>
      <c r="AQ1206" t="s">
        <v>7666</v>
      </c>
    </row>
    <row r="1207" spans="1:43" ht="23.9" customHeight="1">
      <c r="A1207" t="b">
        <v>1</v>
      </c>
      <c r="B1207" t="s">
        <v>7655</v>
      </c>
      <c r="C1207" t="s">
        <v>1951</v>
      </c>
      <c r="D1207" t="s">
        <v>7656</v>
      </c>
      <c r="E1207" t="s">
        <v>748</v>
      </c>
      <c r="F1207" t="s">
        <v>761</v>
      </c>
      <c r="G1207" t="s">
        <v>760</v>
      </c>
      <c r="H1207" t="s">
        <v>7673</v>
      </c>
      <c r="I1207" t="s">
        <v>7658</v>
      </c>
      <c r="J1207" t="s">
        <v>1955</v>
      </c>
      <c r="K1207" t="s">
        <v>7674</v>
      </c>
      <c r="L1207" t="s">
        <v>7660</v>
      </c>
      <c r="M1207" t="s">
        <v>7675</v>
      </c>
      <c r="N1207" t="s">
        <v>7676</v>
      </c>
      <c r="O1207" t="s">
        <v>1974</v>
      </c>
      <c r="P1207" t="s">
        <v>2028</v>
      </c>
      <c r="Q1207" t="s">
        <v>38</v>
      </c>
      <c r="R1207" t="s">
        <v>7663</v>
      </c>
      <c r="S1207" s="34">
        <v>41137</v>
      </c>
      <c r="T1207" s="34">
        <v>42443</v>
      </c>
      <c r="U1207" t="s">
        <v>1963</v>
      </c>
      <c r="V1207" s="13">
        <v>504</v>
      </c>
      <c r="W1207">
        <v>31</v>
      </c>
      <c r="X1207">
        <v>0</v>
      </c>
      <c r="Y1207" s="54">
        <v>0</v>
      </c>
      <c r="Z1207" t="s">
        <v>7664</v>
      </c>
      <c r="AA1207" t="s">
        <v>7665</v>
      </c>
      <c r="AM1207" t="s">
        <v>1978</v>
      </c>
      <c r="AN1207" t="s">
        <v>2007</v>
      </c>
      <c r="AO1207" t="s">
        <v>4175</v>
      </c>
      <c r="AP1207" t="s">
        <v>2053</v>
      </c>
      <c r="AQ1207" t="s">
        <v>7666</v>
      </c>
    </row>
    <row r="1208" spans="1:43" ht="23.9" customHeight="1">
      <c r="A1208" t="b">
        <v>1</v>
      </c>
      <c r="B1208" t="s">
        <v>7655</v>
      </c>
      <c r="C1208" t="s">
        <v>1951</v>
      </c>
      <c r="D1208" t="s">
        <v>7656</v>
      </c>
      <c r="E1208" t="s">
        <v>748</v>
      </c>
      <c r="F1208" t="s">
        <v>761</v>
      </c>
      <c r="G1208" t="s">
        <v>760</v>
      </c>
      <c r="H1208" t="s">
        <v>7677</v>
      </c>
      <c r="I1208" t="s">
        <v>7658</v>
      </c>
      <c r="J1208" t="s">
        <v>1955</v>
      </c>
      <c r="K1208" t="s">
        <v>7674</v>
      </c>
      <c r="L1208" t="s">
        <v>7668</v>
      </c>
      <c r="M1208" t="s">
        <v>7675</v>
      </c>
      <c r="N1208" t="s">
        <v>7676</v>
      </c>
      <c r="O1208" t="s">
        <v>1974</v>
      </c>
      <c r="P1208" t="s">
        <v>2028</v>
      </c>
      <c r="Q1208" t="s">
        <v>38</v>
      </c>
      <c r="R1208" t="s">
        <v>7663</v>
      </c>
      <c r="S1208" s="34">
        <v>41137</v>
      </c>
      <c r="T1208" s="34">
        <v>42443</v>
      </c>
      <c r="U1208" t="s">
        <v>1963</v>
      </c>
      <c r="V1208" s="13">
        <v>504</v>
      </c>
      <c r="W1208">
        <v>30</v>
      </c>
      <c r="X1208">
        <v>0</v>
      </c>
      <c r="Y1208" s="54">
        <v>3.3</v>
      </c>
      <c r="Z1208" t="s">
        <v>7664</v>
      </c>
      <c r="AA1208" t="s">
        <v>7665</v>
      </c>
      <c r="AM1208" t="s">
        <v>1978</v>
      </c>
      <c r="AN1208" t="s">
        <v>2007</v>
      </c>
      <c r="AO1208" t="s">
        <v>4175</v>
      </c>
      <c r="AP1208" t="s">
        <v>2053</v>
      </c>
      <c r="AQ1208" t="s">
        <v>7666</v>
      </c>
    </row>
    <row r="1209" spans="1:43" ht="23.9" customHeight="1">
      <c r="A1209" t="b">
        <v>1</v>
      </c>
      <c r="B1209" t="s">
        <v>7655</v>
      </c>
      <c r="C1209" t="s">
        <v>1951</v>
      </c>
      <c r="D1209" t="s">
        <v>7656</v>
      </c>
      <c r="E1209" t="s">
        <v>748</v>
      </c>
      <c r="F1209" t="s">
        <v>761</v>
      </c>
      <c r="G1209" t="s">
        <v>760</v>
      </c>
      <c r="H1209" t="s">
        <v>7678</v>
      </c>
      <c r="I1209" t="s">
        <v>7658</v>
      </c>
      <c r="J1209" t="s">
        <v>1955</v>
      </c>
      <c r="K1209" t="s">
        <v>7674</v>
      </c>
      <c r="L1209" t="s">
        <v>7670</v>
      </c>
      <c r="M1209" t="s">
        <v>7675</v>
      </c>
      <c r="N1209" t="s">
        <v>7679</v>
      </c>
      <c r="O1209" t="s">
        <v>1974</v>
      </c>
      <c r="P1209" t="s">
        <v>2028</v>
      </c>
      <c r="Q1209" t="s">
        <v>38</v>
      </c>
      <c r="R1209" t="s">
        <v>7663</v>
      </c>
      <c r="S1209" s="34">
        <v>41137</v>
      </c>
      <c r="T1209" s="34">
        <v>42443</v>
      </c>
      <c r="U1209" t="s">
        <v>1963</v>
      </c>
      <c r="V1209" s="13">
        <v>504</v>
      </c>
      <c r="W1209">
        <v>30</v>
      </c>
      <c r="X1209">
        <v>0</v>
      </c>
      <c r="Y1209" s="54">
        <v>0</v>
      </c>
      <c r="Z1209" t="s">
        <v>7664</v>
      </c>
      <c r="AA1209" t="s">
        <v>7665</v>
      </c>
      <c r="AM1209" t="s">
        <v>1978</v>
      </c>
      <c r="AN1209" t="s">
        <v>2007</v>
      </c>
      <c r="AO1209" t="s">
        <v>4175</v>
      </c>
      <c r="AP1209" t="s">
        <v>2053</v>
      </c>
      <c r="AQ1209" t="s">
        <v>7666</v>
      </c>
    </row>
    <row r="1210" spans="1:43" ht="23.9" customHeight="1">
      <c r="A1210" t="b">
        <v>1</v>
      </c>
      <c r="B1210" t="s">
        <v>7655</v>
      </c>
      <c r="C1210" t="s">
        <v>1951</v>
      </c>
      <c r="D1210" t="s">
        <v>7656</v>
      </c>
      <c r="E1210" t="s">
        <v>748</v>
      </c>
      <c r="F1210" t="s">
        <v>761</v>
      </c>
      <c r="G1210" t="s">
        <v>760</v>
      </c>
      <c r="H1210" t="s">
        <v>7680</v>
      </c>
      <c r="I1210" t="s">
        <v>7658</v>
      </c>
      <c r="J1210" t="s">
        <v>1955</v>
      </c>
      <c r="K1210" t="s">
        <v>7674</v>
      </c>
      <c r="L1210" t="s">
        <v>7672</v>
      </c>
      <c r="M1210" t="s">
        <v>7675</v>
      </c>
      <c r="N1210" t="s">
        <v>7676</v>
      </c>
      <c r="O1210" t="s">
        <v>1974</v>
      </c>
      <c r="P1210" t="s">
        <v>2028</v>
      </c>
      <c r="Q1210" t="s">
        <v>38</v>
      </c>
      <c r="R1210" t="s">
        <v>7663</v>
      </c>
      <c r="S1210" s="34">
        <v>41137</v>
      </c>
      <c r="T1210" s="34">
        <v>42443</v>
      </c>
      <c r="U1210" t="s">
        <v>1963</v>
      </c>
      <c r="V1210" s="13">
        <v>504</v>
      </c>
      <c r="W1210">
        <v>32</v>
      </c>
      <c r="X1210">
        <v>1</v>
      </c>
      <c r="Y1210" s="54">
        <v>3.1</v>
      </c>
      <c r="Z1210" t="s">
        <v>7664</v>
      </c>
      <c r="AA1210" t="s">
        <v>7665</v>
      </c>
      <c r="AM1210" t="s">
        <v>1978</v>
      </c>
      <c r="AN1210" t="s">
        <v>2007</v>
      </c>
      <c r="AO1210" t="s">
        <v>4175</v>
      </c>
      <c r="AP1210" t="s">
        <v>2053</v>
      </c>
      <c r="AQ1210" t="s">
        <v>7666</v>
      </c>
    </row>
    <row r="1211" spans="1:43" ht="23.9" customHeight="1">
      <c r="A1211" t="b">
        <v>1</v>
      </c>
      <c r="B1211" t="s">
        <v>7655</v>
      </c>
      <c r="C1211" t="s">
        <v>1951</v>
      </c>
      <c r="D1211" t="s">
        <v>7656</v>
      </c>
      <c r="E1211" t="s">
        <v>748</v>
      </c>
      <c r="F1211" t="s">
        <v>761</v>
      </c>
      <c r="G1211" t="s">
        <v>760</v>
      </c>
      <c r="H1211" t="s">
        <v>7681</v>
      </c>
      <c r="I1211" t="s">
        <v>7658</v>
      </c>
      <c r="J1211" t="s">
        <v>1955</v>
      </c>
      <c r="K1211" t="s">
        <v>7682</v>
      </c>
      <c r="L1211" t="s">
        <v>7660</v>
      </c>
      <c r="M1211" t="s">
        <v>7683</v>
      </c>
      <c r="N1211" t="s">
        <v>7684</v>
      </c>
      <c r="O1211" t="s">
        <v>1974</v>
      </c>
      <c r="P1211" t="s">
        <v>2028</v>
      </c>
      <c r="Q1211" t="s">
        <v>38</v>
      </c>
      <c r="R1211" t="s">
        <v>7663</v>
      </c>
      <c r="S1211" s="34">
        <v>41137</v>
      </c>
      <c r="T1211" s="34">
        <v>42443</v>
      </c>
      <c r="U1211" t="s">
        <v>1963</v>
      </c>
      <c r="V1211" s="13">
        <v>504</v>
      </c>
      <c r="W1211">
        <v>33</v>
      </c>
      <c r="X1211">
        <v>4</v>
      </c>
      <c r="Y1211" s="54">
        <v>15.2</v>
      </c>
      <c r="Z1211" t="s">
        <v>7664</v>
      </c>
      <c r="AA1211" t="s">
        <v>7665</v>
      </c>
      <c r="AM1211" t="s">
        <v>1978</v>
      </c>
      <c r="AN1211" t="s">
        <v>2007</v>
      </c>
      <c r="AO1211" t="s">
        <v>4175</v>
      </c>
      <c r="AP1211" t="s">
        <v>2053</v>
      </c>
      <c r="AQ1211" t="s">
        <v>7666</v>
      </c>
    </row>
    <row r="1212" spans="1:43" ht="23.9" customHeight="1">
      <c r="A1212" t="b">
        <v>1</v>
      </c>
      <c r="B1212" t="s">
        <v>7655</v>
      </c>
      <c r="C1212" t="s">
        <v>1951</v>
      </c>
      <c r="D1212" t="s">
        <v>7656</v>
      </c>
      <c r="E1212" t="s">
        <v>748</v>
      </c>
      <c r="F1212" t="s">
        <v>761</v>
      </c>
      <c r="G1212" t="s">
        <v>760</v>
      </c>
      <c r="H1212" t="s">
        <v>7685</v>
      </c>
      <c r="I1212" t="s">
        <v>7658</v>
      </c>
      <c r="J1212" t="s">
        <v>1955</v>
      </c>
      <c r="K1212" t="s">
        <v>7682</v>
      </c>
      <c r="L1212" t="s">
        <v>7668</v>
      </c>
      <c r="M1212" t="s">
        <v>7683</v>
      </c>
      <c r="N1212" t="s">
        <v>7684</v>
      </c>
      <c r="O1212" t="s">
        <v>1974</v>
      </c>
      <c r="P1212" t="s">
        <v>2028</v>
      </c>
      <c r="Q1212" t="s">
        <v>38</v>
      </c>
      <c r="R1212" t="s">
        <v>7663</v>
      </c>
      <c r="S1212" s="34">
        <v>41137</v>
      </c>
      <c r="T1212" s="34">
        <v>42443</v>
      </c>
      <c r="U1212" t="s">
        <v>1963</v>
      </c>
      <c r="V1212" s="13">
        <v>504</v>
      </c>
      <c r="W1212">
        <v>31</v>
      </c>
      <c r="X1212">
        <v>0</v>
      </c>
      <c r="Y1212" s="54">
        <v>0</v>
      </c>
      <c r="Z1212" t="s">
        <v>7664</v>
      </c>
      <c r="AA1212" t="s">
        <v>7665</v>
      </c>
      <c r="AM1212" t="s">
        <v>1978</v>
      </c>
      <c r="AN1212" t="s">
        <v>2007</v>
      </c>
      <c r="AO1212" t="s">
        <v>4175</v>
      </c>
      <c r="AP1212" t="s">
        <v>2053</v>
      </c>
      <c r="AQ1212" t="s">
        <v>7666</v>
      </c>
    </row>
    <row r="1213" spans="1:43" ht="23.9" customHeight="1">
      <c r="A1213" t="b">
        <v>1</v>
      </c>
      <c r="B1213" t="s">
        <v>7655</v>
      </c>
      <c r="C1213" t="s">
        <v>1951</v>
      </c>
      <c r="D1213" t="s">
        <v>7656</v>
      </c>
      <c r="E1213" t="s">
        <v>748</v>
      </c>
      <c r="F1213" t="s">
        <v>761</v>
      </c>
      <c r="G1213" t="s">
        <v>760</v>
      </c>
      <c r="H1213" t="s">
        <v>7686</v>
      </c>
      <c r="I1213" t="s">
        <v>7658</v>
      </c>
      <c r="J1213" t="s">
        <v>1955</v>
      </c>
      <c r="K1213" t="s">
        <v>7682</v>
      </c>
      <c r="L1213" t="s">
        <v>7670</v>
      </c>
      <c r="M1213" t="s">
        <v>7683</v>
      </c>
      <c r="N1213" t="s">
        <v>7684</v>
      </c>
      <c r="O1213" t="s">
        <v>1974</v>
      </c>
      <c r="P1213" t="s">
        <v>2028</v>
      </c>
      <c r="Q1213" t="s">
        <v>38</v>
      </c>
      <c r="R1213" t="s">
        <v>7663</v>
      </c>
      <c r="S1213" s="34">
        <v>41137</v>
      </c>
      <c r="T1213" s="34">
        <v>42443</v>
      </c>
      <c r="U1213" t="s">
        <v>1963</v>
      </c>
      <c r="V1213" s="13">
        <v>504</v>
      </c>
      <c r="W1213">
        <v>30</v>
      </c>
      <c r="X1213">
        <v>0</v>
      </c>
      <c r="Y1213" s="54">
        <v>0</v>
      </c>
      <c r="Z1213" t="s">
        <v>7664</v>
      </c>
      <c r="AA1213" t="s">
        <v>7665</v>
      </c>
      <c r="AM1213" t="s">
        <v>1978</v>
      </c>
      <c r="AN1213" t="s">
        <v>2007</v>
      </c>
      <c r="AO1213" t="s">
        <v>4175</v>
      </c>
      <c r="AP1213" t="s">
        <v>2053</v>
      </c>
      <c r="AQ1213" t="s">
        <v>7666</v>
      </c>
    </row>
    <row r="1214" spans="1:43" ht="23.9" customHeight="1">
      <c r="A1214" t="b">
        <v>1</v>
      </c>
      <c r="B1214" t="s">
        <v>7655</v>
      </c>
      <c r="C1214" t="s">
        <v>1951</v>
      </c>
      <c r="D1214" t="s">
        <v>7656</v>
      </c>
      <c r="E1214" t="s">
        <v>748</v>
      </c>
      <c r="F1214" t="s">
        <v>761</v>
      </c>
      <c r="G1214" t="s">
        <v>760</v>
      </c>
      <c r="H1214" t="s">
        <v>7687</v>
      </c>
      <c r="I1214" t="s">
        <v>7658</v>
      </c>
      <c r="J1214" t="s">
        <v>1955</v>
      </c>
      <c r="K1214" t="s">
        <v>7682</v>
      </c>
      <c r="L1214" t="s">
        <v>7672</v>
      </c>
      <c r="M1214" t="s">
        <v>7683</v>
      </c>
      <c r="N1214" t="s">
        <v>7684</v>
      </c>
      <c r="O1214" t="s">
        <v>1974</v>
      </c>
      <c r="P1214" t="s">
        <v>2028</v>
      </c>
      <c r="Q1214" t="s">
        <v>38</v>
      </c>
      <c r="R1214" t="s">
        <v>7663</v>
      </c>
      <c r="S1214" s="34">
        <v>41137</v>
      </c>
      <c r="T1214" s="34">
        <v>42443</v>
      </c>
      <c r="U1214" t="s">
        <v>1963</v>
      </c>
      <c r="V1214" s="13">
        <v>504</v>
      </c>
      <c r="W1214">
        <v>33</v>
      </c>
      <c r="X1214">
        <v>4</v>
      </c>
      <c r="Y1214" s="54">
        <v>15.2</v>
      </c>
      <c r="Z1214" t="s">
        <v>7664</v>
      </c>
      <c r="AA1214" t="s">
        <v>7665</v>
      </c>
      <c r="AM1214" t="s">
        <v>1978</v>
      </c>
      <c r="AN1214" t="s">
        <v>2007</v>
      </c>
      <c r="AO1214" t="s">
        <v>4175</v>
      </c>
      <c r="AP1214" t="s">
        <v>2053</v>
      </c>
      <c r="AQ1214" t="s">
        <v>7666</v>
      </c>
    </row>
    <row r="1215" spans="1:43" ht="23.9" customHeight="1">
      <c r="A1215" t="b">
        <v>1</v>
      </c>
      <c r="B1215" t="s">
        <v>7655</v>
      </c>
      <c r="C1215" t="s">
        <v>1951</v>
      </c>
      <c r="D1215" t="s">
        <v>7656</v>
      </c>
      <c r="E1215" t="s">
        <v>748</v>
      </c>
      <c r="F1215" t="s">
        <v>761</v>
      </c>
      <c r="G1215" t="s">
        <v>760</v>
      </c>
      <c r="H1215" t="s">
        <v>7688</v>
      </c>
      <c r="I1215" t="s">
        <v>7658</v>
      </c>
      <c r="J1215" t="s">
        <v>1955</v>
      </c>
      <c r="K1215" t="s">
        <v>7689</v>
      </c>
      <c r="L1215" t="s">
        <v>7660</v>
      </c>
      <c r="M1215" t="s">
        <v>7690</v>
      </c>
      <c r="N1215" t="s">
        <v>7691</v>
      </c>
      <c r="O1215" t="s">
        <v>1974</v>
      </c>
      <c r="P1215" t="s">
        <v>2028</v>
      </c>
      <c r="Q1215" t="s">
        <v>38</v>
      </c>
      <c r="R1215" t="s">
        <v>7663</v>
      </c>
      <c r="S1215" s="34">
        <v>41137</v>
      </c>
      <c r="T1215" s="34">
        <v>42443</v>
      </c>
      <c r="U1215" t="s">
        <v>1963</v>
      </c>
      <c r="V1215" s="13">
        <v>504</v>
      </c>
      <c r="W1215">
        <v>30</v>
      </c>
      <c r="X1215">
        <v>3</v>
      </c>
      <c r="Y1215" s="54">
        <v>13.3</v>
      </c>
      <c r="Z1215" t="s">
        <v>7664</v>
      </c>
      <c r="AA1215" t="s">
        <v>7665</v>
      </c>
      <c r="AM1215" t="s">
        <v>1978</v>
      </c>
      <c r="AN1215" t="s">
        <v>2007</v>
      </c>
      <c r="AO1215" t="s">
        <v>4175</v>
      </c>
      <c r="AP1215" t="s">
        <v>2053</v>
      </c>
      <c r="AQ1215" t="s">
        <v>7666</v>
      </c>
    </row>
    <row r="1216" spans="1:43" ht="23.9" customHeight="1">
      <c r="A1216" t="b">
        <v>1</v>
      </c>
      <c r="B1216" t="s">
        <v>7655</v>
      </c>
      <c r="C1216" t="s">
        <v>1951</v>
      </c>
      <c r="D1216" t="s">
        <v>7656</v>
      </c>
      <c r="E1216" t="s">
        <v>748</v>
      </c>
      <c r="F1216" t="s">
        <v>761</v>
      </c>
      <c r="G1216" t="s">
        <v>760</v>
      </c>
      <c r="H1216" t="s">
        <v>7692</v>
      </c>
      <c r="I1216" t="s">
        <v>7658</v>
      </c>
      <c r="J1216" t="s">
        <v>1955</v>
      </c>
      <c r="K1216" t="s">
        <v>7689</v>
      </c>
      <c r="L1216" t="s">
        <v>7668</v>
      </c>
      <c r="M1216" t="s">
        <v>7690</v>
      </c>
      <c r="N1216" t="s">
        <v>7691</v>
      </c>
      <c r="O1216" t="s">
        <v>1974</v>
      </c>
      <c r="P1216" t="s">
        <v>2028</v>
      </c>
      <c r="Q1216" t="s">
        <v>38</v>
      </c>
      <c r="R1216" t="s">
        <v>7663</v>
      </c>
      <c r="S1216" s="34">
        <v>41137</v>
      </c>
      <c r="T1216" s="34">
        <v>42443</v>
      </c>
      <c r="U1216" t="s">
        <v>1963</v>
      </c>
      <c r="V1216" s="13">
        <v>504</v>
      </c>
      <c r="W1216">
        <v>29</v>
      </c>
      <c r="X1216">
        <v>0</v>
      </c>
      <c r="Y1216" s="54">
        <v>0</v>
      </c>
      <c r="Z1216" t="s">
        <v>7664</v>
      </c>
      <c r="AA1216" t="s">
        <v>7665</v>
      </c>
      <c r="AM1216" t="s">
        <v>1978</v>
      </c>
      <c r="AN1216" t="s">
        <v>2007</v>
      </c>
      <c r="AO1216" t="s">
        <v>4175</v>
      </c>
      <c r="AP1216" t="s">
        <v>2053</v>
      </c>
      <c r="AQ1216" t="s">
        <v>7666</v>
      </c>
    </row>
    <row r="1217" spans="1:43" ht="23.9" customHeight="1">
      <c r="A1217" t="b">
        <v>1</v>
      </c>
      <c r="B1217" t="s">
        <v>7655</v>
      </c>
      <c r="C1217" t="s">
        <v>1951</v>
      </c>
      <c r="D1217" t="s">
        <v>7656</v>
      </c>
      <c r="E1217" t="s">
        <v>748</v>
      </c>
      <c r="F1217" t="s">
        <v>761</v>
      </c>
      <c r="G1217" t="s">
        <v>760</v>
      </c>
      <c r="H1217" t="s">
        <v>7693</v>
      </c>
      <c r="I1217" t="s">
        <v>7658</v>
      </c>
      <c r="J1217" t="s">
        <v>1955</v>
      </c>
      <c r="K1217" t="s">
        <v>7689</v>
      </c>
      <c r="L1217" t="s">
        <v>7670</v>
      </c>
      <c r="M1217" t="s">
        <v>7690</v>
      </c>
      <c r="N1217" t="s">
        <v>7691</v>
      </c>
      <c r="O1217" t="s">
        <v>1974</v>
      </c>
      <c r="P1217" t="s">
        <v>2028</v>
      </c>
      <c r="Q1217" t="s">
        <v>38</v>
      </c>
      <c r="R1217" t="s">
        <v>7663</v>
      </c>
      <c r="S1217" s="34">
        <v>41137</v>
      </c>
      <c r="T1217" s="34">
        <v>42443</v>
      </c>
      <c r="U1217" t="s">
        <v>1963</v>
      </c>
      <c r="V1217" s="13">
        <v>504</v>
      </c>
      <c r="W1217">
        <v>27</v>
      </c>
      <c r="X1217">
        <v>0</v>
      </c>
      <c r="Y1217" s="54">
        <v>0</v>
      </c>
      <c r="Z1217" t="s">
        <v>7664</v>
      </c>
      <c r="AA1217" t="s">
        <v>7665</v>
      </c>
      <c r="AM1217" t="s">
        <v>1978</v>
      </c>
      <c r="AN1217" t="s">
        <v>2007</v>
      </c>
      <c r="AO1217" t="s">
        <v>4175</v>
      </c>
      <c r="AP1217" t="s">
        <v>2053</v>
      </c>
      <c r="AQ1217" t="s">
        <v>7666</v>
      </c>
    </row>
    <row r="1218" spans="1:43" ht="23.9" customHeight="1">
      <c r="A1218" t="b">
        <v>1</v>
      </c>
      <c r="B1218" t="s">
        <v>7655</v>
      </c>
      <c r="C1218" t="s">
        <v>1951</v>
      </c>
      <c r="D1218" t="s">
        <v>7656</v>
      </c>
      <c r="E1218" t="s">
        <v>748</v>
      </c>
      <c r="F1218" t="s">
        <v>761</v>
      </c>
      <c r="G1218" t="s">
        <v>760</v>
      </c>
      <c r="H1218" t="s">
        <v>7694</v>
      </c>
      <c r="I1218" t="s">
        <v>7658</v>
      </c>
      <c r="J1218" t="s">
        <v>1955</v>
      </c>
      <c r="K1218" t="s">
        <v>7689</v>
      </c>
      <c r="L1218" t="s">
        <v>7672</v>
      </c>
      <c r="M1218" t="s">
        <v>7690</v>
      </c>
      <c r="N1218" t="s">
        <v>7691</v>
      </c>
      <c r="O1218" t="s">
        <v>1974</v>
      </c>
      <c r="P1218" t="s">
        <v>2028</v>
      </c>
      <c r="Q1218" t="s">
        <v>38</v>
      </c>
      <c r="R1218" t="s">
        <v>7663</v>
      </c>
      <c r="S1218" s="34">
        <v>41137</v>
      </c>
      <c r="T1218" s="34">
        <v>42443</v>
      </c>
      <c r="U1218" t="s">
        <v>1963</v>
      </c>
      <c r="V1218" s="13">
        <v>504</v>
      </c>
      <c r="W1218">
        <v>30</v>
      </c>
      <c r="X1218">
        <v>3</v>
      </c>
      <c r="Y1218" s="54">
        <v>13.3</v>
      </c>
      <c r="Z1218" t="s">
        <v>7664</v>
      </c>
      <c r="AA1218" t="s">
        <v>7665</v>
      </c>
      <c r="AM1218" t="s">
        <v>1978</v>
      </c>
      <c r="AN1218" t="s">
        <v>2007</v>
      </c>
      <c r="AO1218" t="s">
        <v>4175</v>
      </c>
      <c r="AP1218" t="s">
        <v>2053</v>
      </c>
      <c r="AQ1218" t="s">
        <v>7666</v>
      </c>
    </row>
    <row r="1219" spans="1:43" ht="23.9" customHeight="1">
      <c r="A1219" t="b">
        <v>1</v>
      </c>
      <c r="B1219" t="s">
        <v>7655</v>
      </c>
      <c r="C1219" t="s">
        <v>1951</v>
      </c>
      <c r="D1219" t="s">
        <v>7656</v>
      </c>
      <c r="E1219" t="s">
        <v>748</v>
      </c>
      <c r="F1219" t="s">
        <v>761</v>
      </c>
      <c r="G1219" t="s">
        <v>760</v>
      </c>
      <c r="H1219" t="s">
        <v>7695</v>
      </c>
      <c r="I1219" t="s">
        <v>7658</v>
      </c>
      <c r="J1219" t="s">
        <v>1955</v>
      </c>
      <c r="K1219" t="s">
        <v>7696</v>
      </c>
      <c r="L1219" t="s">
        <v>7660</v>
      </c>
      <c r="M1219" t="s">
        <v>7697</v>
      </c>
      <c r="N1219" t="s">
        <v>7698</v>
      </c>
      <c r="O1219" t="s">
        <v>1974</v>
      </c>
      <c r="P1219" t="s">
        <v>2028</v>
      </c>
      <c r="Q1219" t="s">
        <v>38</v>
      </c>
      <c r="R1219" t="s">
        <v>7663</v>
      </c>
      <c r="S1219" s="34">
        <v>41137</v>
      </c>
      <c r="T1219" s="34">
        <v>42443</v>
      </c>
      <c r="U1219" t="s">
        <v>1963</v>
      </c>
      <c r="V1219" s="13">
        <v>504</v>
      </c>
      <c r="W1219">
        <v>30</v>
      </c>
      <c r="X1219">
        <v>1</v>
      </c>
      <c r="Y1219" s="54">
        <v>6.7</v>
      </c>
      <c r="Z1219" t="s">
        <v>7664</v>
      </c>
      <c r="AA1219" t="s">
        <v>7665</v>
      </c>
      <c r="AM1219" t="s">
        <v>1978</v>
      </c>
      <c r="AN1219" t="s">
        <v>2007</v>
      </c>
      <c r="AO1219" t="s">
        <v>4175</v>
      </c>
      <c r="AP1219" t="s">
        <v>2053</v>
      </c>
      <c r="AQ1219" t="s">
        <v>7666</v>
      </c>
    </row>
    <row r="1220" spans="1:43" ht="23.9" customHeight="1">
      <c r="A1220" t="b">
        <v>1</v>
      </c>
      <c r="B1220" t="s">
        <v>7655</v>
      </c>
      <c r="C1220" t="s">
        <v>1951</v>
      </c>
      <c r="D1220" t="s">
        <v>7656</v>
      </c>
      <c r="E1220" t="s">
        <v>748</v>
      </c>
      <c r="F1220" t="s">
        <v>761</v>
      </c>
      <c r="G1220" t="s">
        <v>760</v>
      </c>
      <c r="H1220" t="s">
        <v>7699</v>
      </c>
      <c r="I1220" t="s">
        <v>7658</v>
      </c>
      <c r="J1220" t="s">
        <v>1955</v>
      </c>
      <c r="K1220" t="s">
        <v>7696</v>
      </c>
      <c r="L1220" t="s">
        <v>7668</v>
      </c>
      <c r="M1220" t="s">
        <v>7697</v>
      </c>
      <c r="N1220" t="s">
        <v>7698</v>
      </c>
      <c r="O1220" t="s">
        <v>1974</v>
      </c>
      <c r="P1220" t="s">
        <v>2028</v>
      </c>
      <c r="Q1220" t="s">
        <v>38</v>
      </c>
      <c r="R1220" t="s">
        <v>7663</v>
      </c>
      <c r="S1220" s="34">
        <v>41137</v>
      </c>
      <c r="T1220" s="34">
        <v>42443</v>
      </c>
      <c r="U1220" t="s">
        <v>1963</v>
      </c>
      <c r="V1220" s="13">
        <v>504</v>
      </c>
      <c r="W1220">
        <v>29</v>
      </c>
      <c r="X1220">
        <v>2</v>
      </c>
      <c r="Y1220" s="54">
        <v>6.9</v>
      </c>
      <c r="Z1220" t="s">
        <v>7664</v>
      </c>
      <c r="AA1220" t="s">
        <v>7665</v>
      </c>
      <c r="AM1220" t="s">
        <v>1978</v>
      </c>
      <c r="AN1220" t="s">
        <v>2007</v>
      </c>
      <c r="AO1220" t="s">
        <v>4175</v>
      </c>
      <c r="AP1220" t="s">
        <v>2053</v>
      </c>
      <c r="AQ1220" t="s">
        <v>7666</v>
      </c>
    </row>
    <row r="1221" spans="1:43" ht="23.9" customHeight="1">
      <c r="A1221" t="b">
        <v>1</v>
      </c>
      <c r="B1221" t="s">
        <v>7655</v>
      </c>
      <c r="C1221" t="s">
        <v>1951</v>
      </c>
      <c r="D1221" t="s">
        <v>7656</v>
      </c>
      <c r="E1221" t="s">
        <v>748</v>
      </c>
      <c r="F1221" t="s">
        <v>761</v>
      </c>
      <c r="G1221" t="s">
        <v>760</v>
      </c>
      <c r="H1221" t="s">
        <v>7700</v>
      </c>
      <c r="I1221" t="s">
        <v>7658</v>
      </c>
      <c r="J1221" t="s">
        <v>1955</v>
      </c>
      <c r="K1221" t="s">
        <v>7696</v>
      </c>
      <c r="L1221" t="s">
        <v>7670</v>
      </c>
      <c r="M1221" t="s">
        <v>7697</v>
      </c>
      <c r="N1221" t="s">
        <v>7698</v>
      </c>
      <c r="O1221" t="s">
        <v>1974</v>
      </c>
      <c r="P1221" t="s">
        <v>2028</v>
      </c>
      <c r="Q1221" t="s">
        <v>38</v>
      </c>
      <c r="R1221" t="s">
        <v>7663</v>
      </c>
      <c r="S1221" s="34">
        <v>41137</v>
      </c>
      <c r="T1221" s="34">
        <v>42443</v>
      </c>
      <c r="U1221" t="s">
        <v>1963</v>
      </c>
      <c r="V1221" s="13">
        <v>504</v>
      </c>
      <c r="W1221">
        <v>29</v>
      </c>
      <c r="X1221">
        <v>0</v>
      </c>
      <c r="Y1221" s="54">
        <v>0</v>
      </c>
      <c r="Z1221" t="s">
        <v>7664</v>
      </c>
      <c r="AA1221" t="s">
        <v>7665</v>
      </c>
      <c r="AM1221" t="s">
        <v>1978</v>
      </c>
      <c r="AN1221" t="s">
        <v>2007</v>
      </c>
      <c r="AO1221" t="s">
        <v>4175</v>
      </c>
      <c r="AP1221" t="s">
        <v>2053</v>
      </c>
      <c r="AQ1221" t="s">
        <v>7666</v>
      </c>
    </row>
    <row r="1222" spans="1:43" ht="23.9" customHeight="1">
      <c r="A1222" t="b">
        <v>1</v>
      </c>
      <c r="B1222" t="s">
        <v>7655</v>
      </c>
      <c r="C1222" t="s">
        <v>1951</v>
      </c>
      <c r="D1222" t="s">
        <v>7656</v>
      </c>
      <c r="E1222" t="s">
        <v>748</v>
      </c>
      <c r="F1222" t="s">
        <v>761</v>
      </c>
      <c r="G1222" t="s">
        <v>760</v>
      </c>
      <c r="H1222" t="s">
        <v>7701</v>
      </c>
      <c r="I1222" t="s">
        <v>7658</v>
      </c>
      <c r="J1222" t="s">
        <v>1955</v>
      </c>
      <c r="K1222" t="s">
        <v>7696</v>
      </c>
      <c r="L1222" t="s">
        <v>7672</v>
      </c>
      <c r="M1222" t="s">
        <v>7697</v>
      </c>
      <c r="N1222" t="s">
        <v>7698</v>
      </c>
      <c r="O1222" t="s">
        <v>1974</v>
      </c>
      <c r="P1222" t="s">
        <v>2028</v>
      </c>
      <c r="Q1222" t="s">
        <v>38</v>
      </c>
      <c r="R1222" t="s">
        <v>7663</v>
      </c>
      <c r="S1222" s="34">
        <v>41137</v>
      </c>
      <c r="T1222" s="34">
        <v>42443</v>
      </c>
      <c r="U1222" t="s">
        <v>1963</v>
      </c>
      <c r="V1222" s="13">
        <v>504</v>
      </c>
      <c r="W1222">
        <v>30</v>
      </c>
      <c r="X1222">
        <v>2</v>
      </c>
      <c r="Y1222" s="54">
        <v>6.7</v>
      </c>
      <c r="Z1222" t="s">
        <v>7664</v>
      </c>
      <c r="AA1222" t="s">
        <v>7665</v>
      </c>
      <c r="AM1222" t="s">
        <v>1978</v>
      </c>
      <c r="AN1222" t="s">
        <v>2007</v>
      </c>
      <c r="AO1222" t="s">
        <v>4175</v>
      </c>
      <c r="AP1222" t="s">
        <v>2053</v>
      </c>
      <c r="AQ1222" t="s">
        <v>7666</v>
      </c>
    </row>
    <row r="1223" spans="1:43" ht="23.9" customHeight="1">
      <c r="A1223" t="b">
        <v>1</v>
      </c>
      <c r="B1223" t="s">
        <v>7655</v>
      </c>
      <c r="C1223" t="s">
        <v>1951</v>
      </c>
      <c r="D1223" t="s">
        <v>7656</v>
      </c>
      <c r="E1223" t="s">
        <v>748</v>
      </c>
      <c r="F1223" t="s">
        <v>750</v>
      </c>
      <c r="G1223" t="s">
        <v>749</v>
      </c>
      <c r="H1223" t="s">
        <v>7702</v>
      </c>
      <c r="I1223" t="s">
        <v>2569</v>
      </c>
      <c r="J1223" t="s">
        <v>1955</v>
      </c>
      <c r="K1223" t="s">
        <v>7659</v>
      </c>
      <c r="L1223" t="s">
        <v>7660</v>
      </c>
      <c r="M1223" t="s">
        <v>7661</v>
      </c>
      <c r="N1223" t="s">
        <v>7662</v>
      </c>
      <c r="O1223" t="s">
        <v>1974</v>
      </c>
      <c r="P1223" t="s">
        <v>2028</v>
      </c>
      <c r="Q1223" t="s">
        <v>38</v>
      </c>
      <c r="R1223" t="s">
        <v>7663</v>
      </c>
      <c r="S1223" s="34">
        <v>41137</v>
      </c>
      <c r="T1223" s="34">
        <v>42443</v>
      </c>
      <c r="U1223" t="s">
        <v>1963</v>
      </c>
      <c r="V1223" s="13">
        <v>504</v>
      </c>
      <c r="W1223">
        <v>57</v>
      </c>
      <c r="X1223">
        <v>1</v>
      </c>
      <c r="Y1223" s="54">
        <v>3.5</v>
      </c>
      <c r="Z1223" t="s">
        <v>7703</v>
      </c>
      <c r="AA1223" t="s">
        <v>7665</v>
      </c>
      <c r="AM1223" t="s">
        <v>1978</v>
      </c>
      <c r="AN1223" t="s">
        <v>2007</v>
      </c>
      <c r="AO1223" t="s">
        <v>4175</v>
      </c>
      <c r="AP1223" t="s">
        <v>2053</v>
      </c>
      <c r="AQ1223" t="s">
        <v>7666</v>
      </c>
    </row>
    <row r="1224" spans="1:43" ht="23.9" customHeight="1">
      <c r="A1224" t="b">
        <v>1</v>
      </c>
      <c r="B1224" t="s">
        <v>7655</v>
      </c>
      <c r="C1224" t="s">
        <v>1951</v>
      </c>
      <c r="D1224" t="s">
        <v>7656</v>
      </c>
      <c r="E1224" t="s">
        <v>748</v>
      </c>
      <c r="F1224" t="s">
        <v>750</v>
      </c>
      <c r="G1224" t="s">
        <v>749</v>
      </c>
      <c r="H1224" t="s">
        <v>7704</v>
      </c>
      <c r="I1224" t="s">
        <v>2569</v>
      </c>
      <c r="J1224" t="s">
        <v>1955</v>
      </c>
      <c r="K1224" t="s">
        <v>7659</v>
      </c>
      <c r="L1224" t="s">
        <v>7668</v>
      </c>
      <c r="M1224" t="s">
        <v>7661</v>
      </c>
      <c r="N1224" t="s">
        <v>7662</v>
      </c>
      <c r="O1224" t="s">
        <v>1974</v>
      </c>
      <c r="P1224" t="s">
        <v>2028</v>
      </c>
      <c r="Q1224" t="s">
        <v>38</v>
      </c>
      <c r="R1224" t="s">
        <v>7663</v>
      </c>
      <c r="S1224" s="34">
        <v>41137</v>
      </c>
      <c r="T1224" s="34">
        <v>42443</v>
      </c>
      <c r="U1224" t="s">
        <v>1963</v>
      </c>
      <c r="V1224" s="13">
        <v>504</v>
      </c>
      <c r="W1224">
        <v>53</v>
      </c>
      <c r="X1224">
        <v>3</v>
      </c>
      <c r="Y1224" s="54">
        <v>5.7</v>
      </c>
      <c r="Z1224" t="s">
        <v>7703</v>
      </c>
      <c r="AA1224" t="s">
        <v>7665</v>
      </c>
      <c r="AM1224" t="s">
        <v>1978</v>
      </c>
      <c r="AN1224" t="s">
        <v>2007</v>
      </c>
      <c r="AO1224" t="s">
        <v>4175</v>
      </c>
      <c r="AP1224" t="s">
        <v>2053</v>
      </c>
      <c r="AQ1224" t="s">
        <v>7666</v>
      </c>
    </row>
    <row r="1225" spans="1:43" ht="23.9" customHeight="1">
      <c r="A1225" t="b">
        <v>1</v>
      </c>
      <c r="B1225" t="s">
        <v>7655</v>
      </c>
      <c r="C1225" t="s">
        <v>1951</v>
      </c>
      <c r="D1225" t="s">
        <v>7656</v>
      </c>
      <c r="E1225" t="s">
        <v>748</v>
      </c>
      <c r="F1225" t="s">
        <v>750</v>
      </c>
      <c r="G1225" t="s">
        <v>749</v>
      </c>
      <c r="H1225" t="s">
        <v>7705</v>
      </c>
      <c r="I1225" t="s">
        <v>2569</v>
      </c>
      <c r="J1225" t="s">
        <v>1955</v>
      </c>
      <c r="K1225" t="s">
        <v>7659</v>
      </c>
      <c r="L1225" t="s">
        <v>7670</v>
      </c>
      <c r="M1225" t="s">
        <v>7661</v>
      </c>
      <c r="N1225" t="s">
        <v>7662</v>
      </c>
      <c r="O1225" t="s">
        <v>1974</v>
      </c>
      <c r="P1225" t="s">
        <v>2028</v>
      </c>
      <c r="Q1225" t="s">
        <v>38</v>
      </c>
      <c r="R1225" t="s">
        <v>7663</v>
      </c>
      <c r="S1225" s="34">
        <v>41137</v>
      </c>
      <c r="T1225" s="34">
        <v>42443</v>
      </c>
      <c r="U1225" t="s">
        <v>1963</v>
      </c>
      <c r="V1225" s="13">
        <v>504</v>
      </c>
      <c r="W1225">
        <v>48</v>
      </c>
      <c r="X1225">
        <v>1</v>
      </c>
      <c r="Y1225" s="54">
        <v>2.1</v>
      </c>
      <c r="Z1225" t="s">
        <v>7703</v>
      </c>
      <c r="AA1225" t="s">
        <v>7665</v>
      </c>
      <c r="AM1225" t="s">
        <v>1978</v>
      </c>
      <c r="AN1225" t="s">
        <v>2007</v>
      </c>
      <c r="AO1225" t="s">
        <v>4175</v>
      </c>
      <c r="AP1225" t="s">
        <v>2053</v>
      </c>
      <c r="AQ1225" t="s">
        <v>7666</v>
      </c>
    </row>
    <row r="1226" spans="1:43" ht="23.9" customHeight="1">
      <c r="A1226" t="b">
        <v>1</v>
      </c>
      <c r="B1226" t="s">
        <v>7655</v>
      </c>
      <c r="C1226" t="s">
        <v>1951</v>
      </c>
      <c r="D1226" t="s">
        <v>7656</v>
      </c>
      <c r="E1226" t="s">
        <v>748</v>
      </c>
      <c r="F1226" t="s">
        <v>750</v>
      </c>
      <c r="G1226" t="s">
        <v>749</v>
      </c>
      <c r="H1226" t="s">
        <v>7706</v>
      </c>
      <c r="I1226" t="s">
        <v>2569</v>
      </c>
      <c r="J1226" t="s">
        <v>1955</v>
      </c>
      <c r="K1226" t="s">
        <v>7659</v>
      </c>
      <c r="L1226" t="s">
        <v>7672</v>
      </c>
      <c r="M1226" t="s">
        <v>7661</v>
      </c>
      <c r="N1226" t="s">
        <v>7662</v>
      </c>
      <c r="O1226" t="s">
        <v>1974</v>
      </c>
      <c r="P1226" t="s">
        <v>2028</v>
      </c>
      <c r="Q1226" t="s">
        <v>38</v>
      </c>
      <c r="R1226" t="s">
        <v>7663</v>
      </c>
      <c r="S1226" s="34">
        <v>41137</v>
      </c>
      <c r="T1226" s="34">
        <v>42443</v>
      </c>
      <c r="U1226" t="s">
        <v>1963</v>
      </c>
      <c r="V1226" s="13">
        <v>504</v>
      </c>
      <c r="W1226">
        <v>58</v>
      </c>
      <c r="X1226">
        <v>4</v>
      </c>
      <c r="Y1226" s="54">
        <v>8.6</v>
      </c>
      <c r="Z1226" t="s">
        <v>7703</v>
      </c>
      <c r="AA1226" t="s">
        <v>7665</v>
      </c>
      <c r="AM1226" t="s">
        <v>1978</v>
      </c>
      <c r="AN1226" t="s">
        <v>2007</v>
      </c>
      <c r="AO1226" t="s">
        <v>4175</v>
      </c>
      <c r="AP1226" t="s">
        <v>2053</v>
      </c>
      <c r="AQ1226" t="s">
        <v>7666</v>
      </c>
    </row>
    <row r="1227" spans="1:43" ht="23.9" customHeight="1">
      <c r="A1227" t="b">
        <v>1</v>
      </c>
      <c r="B1227" t="s">
        <v>7655</v>
      </c>
      <c r="C1227" t="s">
        <v>1951</v>
      </c>
      <c r="D1227" t="s">
        <v>7656</v>
      </c>
      <c r="E1227" t="s">
        <v>748</v>
      </c>
      <c r="F1227" t="s">
        <v>750</v>
      </c>
      <c r="G1227" t="s">
        <v>749</v>
      </c>
      <c r="H1227" t="s">
        <v>7707</v>
      </c>
      <c r="I1227" t="s">
        <v>2569</v>
      </c>
      <c r="J1227" t="s">
        <v>1955</v>
      </c>
      <c r="K1227" t="s">
        <v>7674</v>
      </c>
      <c r="L1227" t="s">
        <v>7660</v>
      </c>
      <c r="M1227" t="s">
        <v>7675</v>
      </c>
      <c r="N1227" t="s">
        <v>7676</v>
      </c>
      <c r="O1227" t="s">
        <v>1974</v>
      </c>
      <c r="P1227" t="s">
        <v>2028</v>
      </c>
      <c r="Q1227" t="s">
        <v>38</v>
      </c>
      <c r="R1227" t="s">
        <v>7663</v>
      </c>
      <c r="S1227" s="34">
        <v>41137</v>
      </c>
      <c r="T1227" s="34">
        <v>42443</v>
      </c>
      <c r="U1227" t="s">
        <v>1963</v>
      </c>
      <c r="V1227" s="13">
        <v>504</v>
      </c>
      <c r="W1227">
        <v>31</v>
      </c>
      <c r="X1227">
        <v>0</v>
      </c>
      <c r="Y1227" s="54">
        <v>3.2</v>
      </c>
      <c r="Z1227" t="s">
        <v>7703</v>
      </c>
      <c r="AA1227" t="s">
        <v>7665</v>
      </c>
      <c r="AM1227" t="s">
        <v>1978</v>
      </c>
      <c r="AN1227" t="s">
        <v>2007</v>
      </c>
      <c r="AO1227" t="s">
        <v>4175</v>
      </c>
      <c r="AP1227" t="s">
        <v>2053</v>
      </c>
      <c r="AQ1227" t="s">
        <v>7666</v>
      </c>
    </row>
    <row r="1228" spans="1:43" ht="23.9" customHeight="1">
      <c r="A1228" t="b">
        <v>1</v>
      </c>
      <c r="B1228" t="s">
        <v>7655</v>
      </c>
      <c r="C1228" t="s">
        <v>1951</v>
      </c>
      <c r="D1228" t="s">
        <v>7656</v>
      </c>
      <c r="E1228" t="s">
        <v>748</v>
      </c>
      <c r="F1228" t="s">
        <v>750</v>
      </c>
      <c r="G1228" t="s">
        <v>749</v>
      </c>
      <c r="H1228" t="s">
        <v>7708</v>
      </c>
      <c r="I1228" t="s">
        <v>2569</v>
      </c>
      <c r="J1228" t="s">
        <v>1955</v>
      </c>
      <c r="K1228" t="s">
        <v>7674</v>
      </c>
      <c r="L1228" t="s">
        <v>7668</v>
      </c>
      <c r="M1228" t="s">
        <v>7675</v>
      </c>
      <c r="N1228" t="s">
        <v>7676</v>
      </c>
      <c r="O1228" t="s">
        <v>1974</v>
      </c>
      <c r="P1228" t="s">
        <v>2028</v>
      </c>
      <c r="Q1228" t="s">
        <v>38</v>
      </c>
      <c r="R1228" t="s">
        <v>7663</v>
      </c>
      <c r="S1228" s="34">
        <v>41137</v>
      </c>
      <c r="T1228" s="34">
        <v>42443</v>
      </c>
      <c r="U1228" t="s">
        <v>1963</v>
      </c>
      <c r="V1228" s="13">
        <v>504</v>
      </c>
      <c r="W1228">
        <v>30</v>
      </c>
      <c r="X1228">
        <v>2</v>
      </c>
      <c r="Y1228" s="54">
        <v>6.7</v>
      </c>
      <c r="Z1228" t="s">
        <v>7703</v>
      </c>
      <c r="AA1228" t="s">
        <v>7665</v>
      </c>
      <c r="AM1228" t="s">
        <v>1978</v>
      </c>
      <c r="AN1228" t="s">
        <v>2007</v>
      </c>
      <c r="AO1228" t="s">
        <v>4175</v>
      </c>
      <c r="AP1228" t="s">
        <v>2053</v>
      </c>
      <c r="AQ1228" t="s">
        <v>7666</v>
      </c>
    </row>
    <row r="1229" spans="1:43" ht="23.9" customHeight="1">
      <c r="A1229" t="b">
        <v>1</v>
      </c>
      <c r="B1229" t="s">
        <v>7655</v>
      </c>
      <c r="C1229" t="s">
        <v>1951</v>
      </c>
      <c r="D1229" t="s">
        <v>7656</v>
      </c>
      <c r="E1229" t="s">
        <v>748</v>
      </c>
      <c r="F1229" t="s">
        <v>750</v>
      </c>
      <c r="G1229" t="s">
        <v>749</v>
      </c>
      <c r="H1229" t="s">
        <v>7709</v>
      </c>
      <c r="I1229" t="s">
        <v>2569</v>
      </c>
      <c r="J1229" t="s">
        <v>1955</v>
      </c>
      <c r="K1229" t="s">
        <v>7674</v>
      </c>
      <c r="L1229" t="s">
        <v>7670</v>
      </c>
      <c r="M1229" t="s">
        <v>7675</v>
      </c>
      <c r="N1229" t="s">
        <v>7676</v>
      </c>
      <c r="O1229" t="s">
        <v>1974</v>
      </c>
      <c r="P1229" t="s">
        <v>2028</v>
      </c>
      <c r="Q1229" t="s">
        <v>38</v>
      </c>
      <c r="R1229" t="s">
        <v>7663</v>
      </c>
      <c r="S1229" s="34">
        <v>41137</v>
      </c>
      <c r="T1229" s="34">
        <v>42443</v>
      </c>
      <c r="U1229" t="s">
        <v>1963</v>
      </c>
      <c r="V1229" s="13">
        <v>504</v>
      </c>
      <c r="W1229">
        <v>30</v>
      </c>
      <c r="X1229">
        <v>0</v>
      </c>
      <c r="Y1229" s="54">
        <v>0</v>
      </c>
      <c r="Z1229" t="s">
        <v>7703</v>
      </c>
      <c r="AA1229" t="s">
        <v>7665</v>
      </c>
      <c r="AM1229" t="s">
        <v>1978</v>
      </c>
      <c r="AN1229" t="s">
        <v>2007</v>
      </c>
      <c r="AO1229" t="s">
        <v>4175</v>
      </c>
      <c r="AP1229" t="s">
        <v>2053</v>
      </c>
      <c r="AQ1229" t="s">
        <v>7666</v>
      </c>
    </row>
    <row r="1230" spans="1:43" ht="23.9" customHeight="1">
      <c r="A1230" t="b">
        <v>1</v>
      </c>
      <c r="B1230" t="s">
        <v>7655</v>
      </c>
      <c r="C1230" t="s">
        <v>1951</v>
      </c>
      <c r="D1230" t="s">
        <v>7656</v>
      </c>
      <c r="E1230" t="s">
        <v>748</v>
      </c>
      <c r="F1230" t="s">
        <v>750</v>
      </c>
      <c r="G1230" t="s">
        <v>749</v>
      </c>
      <c r="H1230" t="s">
        <v>7710</v>
      </c>
      <c r="I1230" t="s">
        <v>2569</v>
      </c>
      <c r="J1230" t="s">
        <v>1955</v>
      </c>
      <c r="K1230" t="s">
        <v>7674</v>
      </c>
      <c r="L1230" t="s">
        <v>7672</v>
      </c>
      <c r="M1230" t="s">
        <v>7675</v>
      </c>
      <c r="N1230" t="s">
        <v>7676</v>
      </c>
      <c r="O1230" t="s">
        <v>1974</v>
      </c>
      <c r="P1230" t="s">
        <v>2028</v>
      </c>
      <c r="Q1230" t="s">
        <v>38</v>
      </c>
      <c r="R1230" t="s">
        <v>7663</v>
      </c>
      <c r="S1230" s="34">
        <v>41137</v>
      </c>
      <c r="T1230" s="34">
        <v>42443</v>
      </c>
      <c r="U1230" t="s">
        <v>1963</v>
      </c>
      <c r="V1230" s="13">
        <v>504</v>
      </c>
      <c r="W1230">
        <v>32</v>
      </c>
      <c r="X1230">
        <v>2</v>
      </c>
      <c r="Y1230" s="54">
        <v>6.3</v>
      </c>
      <c r="Z1230" t="s">
        <v>7703</v>
      </c>
      <c r="AA1230" t="s">
        <v>7665</v>
      </c>
      <c r="AM1230" t="s">
        <v>1978</v>
      </c>
      <c r="AN1230" t="s">
        <v>2007</v>
      </c>
      <c r="AO1230" t="s">
        <v>4175</v>
      </c>
      <c r="AP1230" t="s">
        <v>2053</v>
      </c>
      <c r="AQ1230" t="s">
        <v>7666</v>
      </c>
    </row>
    <row r="1231" spans="1:43" ht="23.9" customHeight="1">
      <c r="A1231" t="b">
        <v>1</v>
      </c>
      <c r="B1231" t="s">
        <v>7655</v>
      </c>
      <c r="C1231" t="s">
        <v>1951</v>
      </c>
      <c r="D1231" t="s">
        <v>7656</v>
      </c>
      <c r="E1231" t="s">
        <v>748</v>
      </c>
      <c r="F1231" t="s">
        <v>750</v>
      </c>
      <c r="G1231" t="s">
        <v>749</v>
      </c>
      <c r="H1231" t="s">
        <v>7711</v>
      </c>
      <c r="I1231" t="s">
        <v>2569</v>
      </c>
      <c r="J1231" t="s">
        <v>1955</v>
      </c>
      <c r="K1231" t="s">
        <v>7682</v>
      </c>
      <c r="L1231" t="s">
        <v>7660</v>
      </c>
      <c r="M1231" t="s">
        <v>7683</v>
      </c>
      <c r="N1231" t="s">
        <v>7684</v>
      </c>
      <c r="O1231" t="s">
        <v>1974</v>
      </c>
      <c r="P1231" t="s">
        <v>2028</v>
      </c>
      <c r="Q1231" t="s">
        <v>38</v>
      </c>
      <c r="R1231" t="s">
        <v>7663</v>
      </c>
      <c r="S1231" s="34">
        <v>41137</v>
      </c>
      <c r="T1231" s="34">
        <v>42443</v>
      </c>
      <c r="U1231" t="s">
        <v>1963</v>
      </c>
      <c r="V1231" s="13">
        <v>504</v>
      </c>
      <c r="W1231">
        <v>33</v>
      </c>
      <c r="X1231">
        <v>5</v>
      </c>
      <c r="Y1231" s="54">
        <v>15.2</v>
      </c>
      <c r="Z1231" t="s">
        <v>7703</v>
      </c>
      <c r="AA1231" t="s">
        <v>7665</v>
      </c>
      <c r="AM1231" t="s">
        <v>1978</v>
      </c>
      <c r="AN1231" t="s">
        <v>2007</v>
      </c>
      <c r="AO1231" t="s">
        <v>4175</v>
      </c>
      <c r="AP1231" t="s">
        <v>2053</v>
      </c>
      <c r="AQ1231" t="s">
        <v>7666</v>
      </c>
    </row>
    <row r="1232" spans="1:43" ht="23.9" customHeight="1">
      <c r="A1232" t="b">
        <v>1</v>
      </c>
      <c r="B1232" t="s">
        <v>7655</v>
      </c>
      <c r="C1232" t="s">
        <v>1951</v>
      </c>
      <c r="D1232" t="s">
        <v>7656</v>
      </c>
      <c r="E1232" t="s">
        <v>748</v>
      </c>
      <c r="F1232" t="s">
        <v>750</v>
      </c>
      <c r="G1232" t="s">
        <v>749</v>
      </c>
      <c r="H1232" t="s">
        <v>7712</v>
      </c>
      <c r="I1232" t="s">
        <v>2569</v>
      </c>
      <c r="J1232" t="s">
        <v>1955</v>
      </c>
      <c r="K1232" t="s">
        <v>7682</v>
      </c>
      <c r="L1232" t="s">
        <v>7668</v>
      </c>
      <c r="M1232" t="s">
        <v>7683</v>
      </c>
      <c r="N1232" t="s">
        <v>7684</v>
      </c>
      <c r="O1232" t="s">
        <v>1974</v>
      </c>
      <c r="P1232" t="s">
        <v>2028</v>
      </c>
      <c r="Q1232" t="s">
        <v>38</v>
      </c>
      <c r="R1232" t="s">
        <v>7663</v>
      </c>
      <c r="S1232" s="34">
        <v>41137</v>
      </c>
      <c r="T1232" s="34">
        <v>42443</v>
      </c>
      <c r="U1232" t="s">
        <v>1963</v>
      </c>
      <c r="V1232" s="13">
        <v>504</v>
      </c>
      <c r="W1232">
        <v>31</v>
      </c>
      <c r="X1232">
        <v>0</v>
      </c>
      <c r="Y1232" s="54">
        <v>3.2</v>
      </c>
      <c r="Z1232" t="s">
        <v>7703</v>
      </c>
      <c r="AA1232" t="s">
        <v>7665</v>
      </c>
      <c r="AM1232" t="s">
        <v>1978</v>
      </c>
      <c r="AN1232" t="s">
        <v>2007</v>
      </c>
      <c r="AO1232" t="s">
        <v>4175</v>
      </c>
      <c r="AP1232" t="s">
        <v>2053</v>
      </c>
      <c r="AQ1232" t="s">
        <v>7666</v>
      </c>
    </row>
    <row r="1233" spans="1:43" ht="23.9" customHeight="1">
      <c r="A1233" t="b">
        <v>1</v>
      </c>
      <c r="B1233" t="s">
        <v>7655</v>
      </c>
      <c r="C1233" t="s">
        <v>1951</v>
      </c>
      <c r="D1233" t="s">
        <v>7656</v>
      </c>
      <c r="E1233" t="s">
        <v>748</v>
      </c>
      <c r="F1233" t="s">
        <v>750</v>
      </c>
      <c r="G1233" t="s">
        <v>749</v>
      </c>
      <c r="H1233" t="s">
        <v>7713</v>
      </c>
      <c r="I1233" t="s">
        <v>2569</v>
      </c>
      <c r="J1233" t="s">
        <v>1955</v>
      </c>
      <c r="K1233" t="s">
        <v>7682</v>
      </c>
      <c r="L1233" t="s">
        <v>7670</v>
      </c>
      <c r="M1233" t="s">
        <v>7683</v>
      </c>
      <c r="N1233" t="s">
        <v>7684</v>
      </c>
      <c r="O1233" t="s">
        <v>1974</v>
      </c>
      <c r="P1233" t="s">
        <v>2028</v>
      </c>
      <c r="Q1233" t="s">
        <v>38</v>
      </c>
      <c r="R1233" t="s">
        <v>7663</v>
      </c>
      <c r="S1233" s="34">
        <v>41137</v>
      </c>
      <c r="T1233" s="34">
        <v>42443</v>
      </c>
      <c r="U1233" t="s">
        <v>1963</v>
      </c>
      <c r="V1233" s="13">
        <v>504</v>
      </c>
      <c r="W1233">
        <v>30</v>
      </c>
      <c r="X1233">
        <v>0</v>
      </c>
      <c r="Y1233" s="54">
        <v>3.3</v>
      </c>
      <c r="Z1233" t="s">
        <v>7703</v>
      </c>
      <c r="AA1233" t="s">
        <v>7665</v>
      </c>
      <c r="AM1233" t="s">
        <v>1978</v>
      </c>
      <c r="AN1233" t="s">
        <v>2007</v>
      </c>
      <c r="AO1233" t="s">
        <v>4175</v>
      </c>
      <c r="AP1233" t="s">
        <v>2053</v>
      </c>
      <c r="AQ1233" t="s">
        <v>7666</v>
      </c>
    </row>
    <row r="1234" spans="1:43" ht="23.9" customHeight="1">
      <c r="A1234" t="b">
        <v>1</v>
      </c>
      <c r="B1234" t="s">
        <v>7655</v>
      </c>
      <c r="C1234" t="s">
        <v>1951</v>
      </c>
      <c r="D1234" t="s">
        <v>7656</v>
      </c>
      <c r="E1234" t="s">
        <v>748</v>
      </c>
      <c r="F1234" t="s">
        <v>750</v>
      </c>
      <c r="G1234" t="s">
        <v>749</v>
      </c>
      <c r="H1234" t="s">
        <v>7714</v>
      </c>
      <c r="I1234" t="s">
        <v>2569</v>
      </c>
      <c r="J1234" t="s">
        <v>1955</v>
      </c>
      <c r="K1234" t="s">
        <v>7682</v>
      </c>
      <c r="L1234" t="s">
        <v>7672</v>
      </c>
      <c r="M1234" t="s">
        <v>7683</v>
      </c>
      <c r="N1234" t="s">
        <v>7684</v>
      </c>
      <c r="O1234" t="s">
        <v>1974</v>
      </c>
      <c r="P1234" t="s">
        <v>2028</v>
      </c>
      <c r="Q1234" t="s">
        <v>38</v>
      </c>
      <c r="R1234" t="s">
        <v>7663</v>
      </c>
      <c r="S1234" s="34">
        <v>41137</v>
      </c>
      <c r="T1234" s="34">
        <v>42443</v>
      </c>
      <c r="U1234" t="s">
        <v>1963</v>
      </c>
      <c r="V1234" s="13">
        <v>504</v>
      </c>
      <c r="W1234">
        <v>33</v>
      </c>
      <c r="X1234">
        <v>6</v>
      </c>
      <c r="Y1234" s="54">
        <v>18.2</v>
      </c>
      <c r="Z1234" t="s">
        <v>7703</v>
      </c>
      <c r="AA1234" t="s">
        <v>7665</v>
      </c>
      <c r="AM1234" t="s">
        <v>1978</v>
      </c>
      <c r="AN1234" t="s">
        <v>2007</v>
      </c>
      <c r="AO1234" t="s">
        <v>4175</v>
      </c>
      <c r="AP1234" t="s">
        <v>2053</v>
      </c>
      <c r="AQ1234" t="s">
        <v>7666</v>
      </c>
    </row>
    <row r="1235" spans="1:43" ht="23.9" customHeight="1">
      <c r="A1235" t="b">
        <v>1</v>
      </c>
      <c r="B1235" t="s">
        <v>7655</v>
      </c>
      <c r="C1235" t="s">
        <v>1951</v>
      </c>
      <c r="D1235" t="s">
        <v>7656</v>
      </c>
      <c r="E1235" t="s">
        <v>748</v>
      </c>
      <c r="F1235" t="s">
        <v>750</v>
      </c>
      <c r="G1235" t="s">
        <v>749</v>
      </c>
      <c r="H1235" t="s">
        <v>7715</v>
      </c>
      <c r="I1235" t="s">
        <v>2569</v>
      </c>
      <c r="J1235" t="s">
        <v>1955</v>
      </c>
      <c r="K1235" t="s">
        <v>7689</v>
      </c>
      <c r="L1235" t="s">
        <v>7660</v>
      </c>
      <c r="M1235" t="s">
        <v>7690</v>
      </c>
      <c r="N1235" t="s">
        <v>7691</v>
      </c>
      <c r="O1235" t="s">
        <v>1974</v>
      </c>
      <c r="P1235" t="s">
        <v>2028</v>
      </c>
      <c r="Q1235" t="s">
        <v>38</v>
      </c>
      <c r="R1235" t="s">
        <v>7663</v>
      </c>
      <c r="S1235" s="34">
        <v>41137</v>
      </c>
      <c r="T1235" s="34">
        <v>42443</v>
      </c>
      <c r="U1235" t="s">
        <v>1963</v>
      </c>
      <c r="V1235" s="13">
        <v>504</v>
      </c>
      <c r="W1235">
        <v>30</v>
      </c>
      <c r="X1235">
        <v>3</v>
      </c>
      <c r="Y1235" s="54">
        <v>10</v>
      </c>
      <c r="Z1235" t="s">
        <v>7703</v>
      </c>
      <c r="AA1235" t="s">
        <v>7665</v>
      </c>
      <c r="AM1235" t="s">
        <v>1978</v>
      </c>
      <c r="AN1235" t="s">
        <v>2007</v>
      </c>
      <c r="AO1235" t="s">
        <v>4175</v>
      </c>
      <c r="AP1235" t="s">
        <v>2053</v>
      </c>
      <c r="AQ1235" t="s">
        <v>7666</v>
      </c>
    </row>
    <row r="1236" spans="1:43" ht="23.9" customHeight="1">
      <c r="A1236" t="b">
        <v>1</v>
      </c>
      <c r="B1236" t="s">
        <v>7655</v>
      </c>
      <c r="C1236" t="s">
        <v>1951</v>
      </c>
      <c r="D1236" t="s">
        <v>7656</v>
      </c>
      <c r="E1236" t="s">
        <v>748</v>
      </c>
      <c r="F1236" t="s">
        <v>750</v>
      </c>
      <c r="G1236" t="s">
        <v>749</v>
      </c>
      <c r="H1236" t="s">
        <v>7716</v>
      </c>
      <c r="I1236" t="s">
        <v>2569</v>
      </c>
      <c r="J1236" t="s">
        <v>1955</v>
      </c>
      <c r="K1236" t="s">
        <v>7689</v>
      </c>
      <c r="L1236" t="s">
        <v>7668</v>
      </c>
      <c r="M1236" t="s">
        <v>7690</v>
      </c>
      <c r="N1236" t="s">
        <v>7691</v>
      </c>
      <c r="O1236" t="s">
        <v>1974</v>
      </c>
      <c r="P1236" t="s">
        <v>2028</v>
      </c>
      <c r="Q1236" t="s">
        <v>38</v>
      </c>
      <c r="R1236" t="s">
        <v>7663</v>
      </c>
      <c r="S1236" s="34">
        <v>41137</v>
      </c>
      <c r="T1236" s="34">
        <v>42443</v>
      </c>
      <c r="U1236" t="s">
        <v>1963</v>
      </c>
      <c r="V1236" s="13">
        <v>504</v>
      </c>
      <c r="W1236">
        <v>29</v>
      </c>
      <c r="X1236">
        <v>0</v>
      </c>
      <c r="Y1236" s="54">
        <v>3.4</v>
      </c>
      <c r="Z1236" t="s">
        <v>7703</v>
      </c>
      <c r="AA1236" t="s">
        <v>7665</v>
      </c>
      <c r="AM1236" t="s">
        <v>1978</v>
      </c>
      <c r="AN1236" t="s">
        <v>2007</v>
      </c>
      <c r="AO1236" t="s">
        <v>4175</v>
      </c>
      <c r="AP1236" t="s">
        <v>2053</v>
      </c>
      <c r="AQ1236" t="s">
        <v>7666</v>
      </c>
    </row>
    <row r="1237" spans="1:43" ht="23.9" customHeight="1">
      <c r="A1237" t="b">
        <v>1</v>
      </c>
      <c r="B1237" t="s">
        <v>7655</v>
      </c>
      <c r="C1237" t="s">
        <v>1951</v>
      </c>
      <c r="D1237" t="s">
        <v>7656</v>
      </c>
      <c r="E1237" t="s">
        <v>748</v>
      </c>
      <c r="F1237" t="s">
        <v>750</v>
      </c>
      <c r="G1237" t="s">
        <v>749</v>
      </c>
      <c r="H1237" t="s">
        <v>7717</v>
      </c>
      <c r="I1237" t="s">
        <v>2569</v>
      </c>
      <c r="J1237" t="s">
        <v>1955</v>
      </c>
      <c r="K1237" t="s">
        <v>7689</v>
      </c>
      <c r="L1237" t="s">
        <v>7670</v>
      </c>
      <c r="M1237" t="s">
        <v>7690</v>
      </c>
      <c r="N1237" t="s">
        <v>7691</v>
      </c>
      <c r="O1237" t="s">
        <v>1974</v>
      </c>
      <c r="P1237" t="s">
        <v>2028</v>
      </c>
      <c r="Q1237" t="s">
        <v>38</v>
      </c>
      <c r="R1237" t="s">
        <v>7663</v>
      </c>
      <c r="S1237" s="34">
        <v>41137</v>
      </c>
      <c r="T1237" s="34">
        <v>42443</v>
      </c>
      <c r="U1237" t="s">
        <v>1963</v>
      </c>
      <c r="V1237" s="13">
        <v>504</v>
      </c>
      <c r="W1237">
        <v>27</v>
      </c>
      <c r="X1237">
        <v>0</v>
      </c>
      <c r="Y1237" s="54">
        <v>0</v>
      </c>
      <c r="Z1237" t="s">
        <v>7703</v>
      </c>
      <c r="AA1237" t="s">
        <v>7665</v>
      </c>
      <c r="AM1237" t="s">
        <v>1978</v>
      </c>
      <c r="AN1237" t="s">
        <v>2007</v>
      </c>
      <c r="AO1237" t="s">
        <v>4175</v>
      </c>
      <c r="AP1237" t="s">
        <v>2053</v>
      </c>
      <c r="AQ1237" t="s">
        <v>7666</v>
      </c>
    </row>
    <row r="1238" spans="1:43" ht="23.9" customHeight="1">
      <c r="A1238" t="b">
        <v>1</v>
      </c>
      <c r="B1238" t="s">
        <v>7655</v>
      </c>
      <c r="C1238" t="s">
        <v>1951</v>
      </c>
      <c r="D1238" t="s">
        <v>7656</v>
      </c>
      <c r="E1238" t="s">
        <v>748</v>
      </c>
      <c r="F1238" t="s">
        <v>750</v>
      </c>
      <c r="G1238" t="s">
        <v>749</v>
      </c>
      <c r="H1238" t="s">
        <v>7718</v>
      </c>
      <c r="I1238" t="s">
        <v>2569</v>
      </c>
      <c r="J1238" t="s">
        <v>1955</v>
      </c>
      <c r="K1238" t="s">
        <v>7689</v>
      </c>
      <c r="L1238" t="s">
        <v>7672</v>
      </c>
      <c r="M1238" t="s">
        <v>7690</v>
      </c>
      <c r="N1238" t="s">
        <v>7691</v>
      </c>
      <c r="O1238" t="s">
        <v>1974</v>
      </c>
      <c r="P1238" t="s">
        <v>2028</v>
      </c>
      <c r="Q1238" t="s">
        <v>38</v>
      </c>
      <c r="R1238" t="s">
        <v>7663</v>
      </c>
      <c r="S1238" s="34">
        <v>41137</v>
      </c>
      <c r="T1238" s="34">
        <v>42443</v>
      </c>
      <c r="U1238" t="s">
        <v>1963</v>
      </c>
      <c r="V1238" s="13">
        <v>504</v>
      </c>
      <c r="W1238">
        <v>30</v>
      </c>
      <c r="X1238">
        <v>3</v>
      </c>
      <c r="Y1238" s="54">
        <v>13.3</v>
      </c>
      <c r="Z1238" t="s">
        <v>7703</v>
      </c>
      <c r="AA1238" t="s">
        <v>7665</v>
      </c>
      <c r="AM1238" t="s">
        <v>1978</v>
      </c>
      <c r="AN1238" t="s">
        <v>2007</v>
      </c>
      <c r="AO1238" t="s">
        <v>4175</v>
      </c>
      <c r="AP1238" t="s">
        <v>2053</v>
      </c>
      <c r="AQ1238" t="s">
        <v>7666</v>
      </c>
    </row>
    <row r="1239" spans="1:43" ht="23.9" customHeight="1">
      <c r="A1239" t="b">
        <v>1</v>
      </c>
      <c r="B1239" t="s">
        <v>7655</v>
      </c>
      <c r="C1239" t="s">
        <v>1951</v>
      </c>
      <c r="D1239" t="s">
        <v>7656</v>
      </c>
      <c r="E1239" t="s">
        <v>748</v>
      </c>
      <c r="F1239" t="s">
        <v>750</v>
      </c>
      <c r="G1239" t="s">
        <v>749</v>
      </c>
      <c r="H1239" t="s">
        <v>7719</v>
      </c>
      <c r="I1239" t="s">
        <v>2569</v>
      </c>
      <c r="J1239" t="s">
        <v>1955</v>
      </c>
      <c r="K1239" t="s">
        <v>7696</v>
      </c>
      <c r="L1239" t="s">
        <v>7660</v>
      </c>
      <c r="M1239" t="s">
        <v>7697</v>
      </c>
      <c r="N1239" t="s">
        <v>7698</v>
      </c>
      <c r="O1239" t="s">
        <v>1974</v>
      </c>
      <c r="P1239" t="s">
        <v>2028</v>
      </c>
      <c r="Q1239" t="s">
        <v>38</v>
      </c>
      <c r="R1239" t="s">
        <v>7663</v>
      </c>
      <c r="S1239" s="34">
        <v>41137</v>
      </c>
      <c r="T1239" s="34">
        <v>42443</v>
      </c>
      <c r="U1239" t="s">
        <v>1963</v>
      </c>
      <c r="V1239" s="13">
        <v>504</v>
      </c>
      <c r="W1239">
        <v>30</v>
      </c>
      <c r="X1239">
        <v>3</v>
      </c>
      <c r="Y1239" s="54">
        <v>10</v>
      </c>
      <c r="Z1239" t="s">
        <v>7703</v>
      </c>
      <c r="AA1239" t="s">
        <v>7665</v>
      </c>
      <c r="AM1239" t="s">
        <v>1978</v>
      </c>
      <c r="AN1239" t="s">
        <v>2007</v>
      </c>
      <c r="AO1239" t="s">
        <v>4175</v>
      </c>
      <c r="AP1239" t="s">
        <v>2053</v>
      </c>
      <c r="AQ1239" t="s">
        <v>7666</v>
      </c>
    </row>
    <row r="1240" spans="1:43" ht="23.9" customHeight="1">
      <c r="A1240" t="b">
        <v>1</v>
      </c>
      <c r="B1240" t="s">
        <v>7655</v>
      </c>
      <c r="C1240" t="s">
        <v>1951</v>
      </c>
      <c r="D1240" t="s">
        <v>7656</v>
      </c>
      <c r="E1240" t="s">
        <v>748</v>
      </c>
      <c r="F1240" t="s">
        <v>750</v>
      </c>
      <c r="G1240" t="s">
        <v>749</v>
      </c>
      <c r="H1240" t="s">
        <v>7720</v>
      </c>
      <c r="I1240" t="s">
        <v>2569</v>
      </c>
      <c r="J1240" t="s">
        <v>1955</v>
      </c>
      <c r="K1240" t="s">
        <v>7696</v>
      </c>
      <c r="L1240" t="s">
        <v>7668</v>
      </c>
      <c r="M1240" t="s">
        <v>7697</v>
      </c>
      <c r="N1240" t="s">
        <v>7698</v>
      </c>
      <c r="O1240" t="s">
        <v>1974</v>
      </c>
      <c r="P1240" t="s">
        <v>2028</v>
      </c>
      <c r="Q1240" t="s">
        <v>38</v>
      </c>
      <c r="R1240" t="s">
        <v>7663</v>
      </c>
      <c r="S1240" s="34">
        <v>41137</v>
      </c>
      <c r="T1240" s="34">
        <v>42443</v>
      </c>
      <c r="U1240" t="s">
        <v>1963</v>
      </c>
      <c r="V1240" s="13">
        <v>504</v>
      </c>
      <c r="W1240">
        <v>29</v>
      </c>
      <c r="X1240">
        <v>4</v>
      </c>
      <c r="Y1240" s="54">
        <v>13.8</v>
      </c>
      <c r="Z1240" t="s">
        <v>7703</v>
      </c>
      <c r="AA1240" t="s">
        <v>7665</v>
      </c>
      <c r="AM1240" t="s">
        <v>1978</v>
      </c>
      <c r="AN1240" t="s">
        <v>2007</v>
      </c>
      <c r="AO1240" t="s">
        <v>4175</v>
      </c>
      <c r="AP1240" t="s">
        <v>2053</v>
      </c>
      <c r="AQ1240" t="s">
        <v>7666</v>
      </c>
    </row>
    <row r="1241" spans="1:43" ht="23.9" customHeight="1">
      <c r="A1241" t="b">
        <v>1</v>
      </c>
      <c r="B1241" t="s">
        <v>7655</v>
      </c>
      <c r="C1241" t="s">
        <v>1951</v>
      </c>
      <c r="D1241" t="s">
        <v>7656</v>
      </c>
      <c r="E1241" t="s">
        <v>748</v>
      </c>
      <c r="F1241" t="s">
        <v>750</v>
      </c>
      <c r="G1241" t="s">
        <v>749</v>
      </c>
      <c r="H1241" t="s">
        <v>7721</v>
      </c>
      <c r="I1241" t="s">
        <v>2569</v>
      </c>
      <c r="J1241" t="s">
        <v>1955</v>
      </c>
      <c r="K1241" t="s">
        <v>7696</v>
      </c>
      <c r="L1241" t="s">
        <v>7670</v>
      </c>
      <c r="M1241" t="s">
        <v>7697</v>
      </c>
      <c r="N1241" t="s">
        <v>7698</v>
      </c>
      <c r="O1241" t="s">
        <v>1974</v>
      </c>
      <c r="P1241" t="s">
        <v>2028</v>
      </c>
      <c r="Q1241" t="s">
        <v>38</v>
      </c>
      <c r="R1241" t="s">
        <v>7663</v>
      </c>
      <c r="S1241" s="34">
        <v>41137</v>
      </c>
      <c r="T1241" s="34">
        <v>42443</v>
      </c>
      <c r="U1241" t="s">
        <v>1963</v>
      </c>
      <c r="V1241" s="13">
        <v>504</v>
      </c>
      <c r="W1241">
        <v>29</v>
      </c>
      <c r="X1241">
        <v>0</v>
      </c>
      <c r="Y1241" s="54">
        <v>3.4</v>
      </c>
      <c r="Z1241" t="s">
        <v>7703</v>
      </c>
      <c r="AA1241" t="s">
        <v>7665</v>
      </c>
      <c r="AM1241" t="s">
        <v>1978</v>
      </c>
      <c r="AN1241" t="s">
        <v>2007</v>
      </c>
      <c r="AO1241" t="s">
        <v>4175</v>
      </c>
      <c r="AP1241" t="s">
        <v>2053</v>
      </c>
      <c r="AQ1241" t="s">
        <v>7666</v>
      </c>
    </row>
    <row r="1242" spans="1:43" ht="23.9" customHeight="1">
      <c r="A1242" t="b">
        <v>1</v>
      </c>
      <c r="B1242" t="s">
        <v>7655</v>
      </c>
      <c r="C1242" t="s">
        <v>1951</v>
      </c>
      <c r="D1242" t="s">
        <v>7656</v>
      </c>
      <c r="E1242" t="s">
        <v>748</v>
      </c>
      <c r="F1242" t="s">
        <v>750</v>
      </c>
      <c r="G1242" t="s">
        <v>749</v>
      </c>
      <c r="H1242" t="s">
        <v>7722</v>
      </c>
      <c r="I1242" t="s">
        <v>2569</v>
      </c>
      <c r="J1242" t="s">
        <v>1955</v>
      </c>
      <c r="K1242" t="s">
        <v>7696</v>
      </c>
      <c r="L1242" t="s">
        <v>7672</v>
      </c>
      <c r="M1242" t="s">
        <v>7697</v>
      </c>
      <c r="N1242" t="s">
        <v>7698</v>
      </c>
      <c r="O1242" t="s">
        <v>1974</v>
      </c>
      <c r="P1242" t="s">
        <v>2028</v>
      </c>
      <c r="Q1242" t="s">
        <v>38</v>
      </c>
      <c r="R1242" t="s">
        <v>7663</v>
      </c>
      <c r="S1242" s="34">
        <v>41137</v>
      </c>
      <c r="T1242" s="34">
        <v>42443</v>
      </c>
      <c r="U1242" t="s">
        <v>1963</v>
      </c>
      <c r="V1242" s="13">
        <v>504</v>
      </c>
      <c r="W1242">
        <v>30</v>
      </c>
      <c r="X1242">
        <v>3</v>
      </c>
      <c r="Y1242" s="54">
        <v>13.3</v>
      </c>
      <c r="Z1242" t="s">
        <v>7703</v>
      </c>
      <c r="AA1242" t="s">
        <v>7665</v>
      </c>
      <c r="AM1242" t="s">
        <v>1978</v>
      </c>
      <c r="AN1242" t="s">
        <v>2007</v>
      </c>
      <c r="AO1242" t="s">
        <v>4175</v>
      </c>
      <c r="AP1242" t="s">
        <v>2053</v>
      </c>
      <c r="AQ1242" t="s">
        <v>7666</v>
      </c>
    </row>
    <row r="1243" spans="1:43" ht="23.9" customHeight="1">
      <c r="A1243" t="b">
        <v>0</v>
      </c>
      <c r="B1243" t="s">
        <v>7723</v>
      </c>
      <c r="C1243" t="s">
        <v>1951</v>
      </c>
      <c r="D1243" t="s">
        <v>7724</v>
      </c>
      <c r="E1243" t="s">
        <v>1219</v>
      </c>
      <c r="F1243" t="s">
        <v>1221</v>
      </c>
      <c r="G1243" t="s">
        <v>1220</v>
      </c>
      <c r="H1243" t="s">
        <v>7725</v>
      </c>
      <c r="I1243" t="s">
        <v>5403</v>
      </c>
      <c r="J1243" t="s">
        <v>1955</v>
      </c>
      <c r="K1243" t="s">
        <v>7726</v>
      </c>
      <c r="L1243" t="s">
        <v>7727</v>
      </c>
      <c r="M1243" t="s">
        <v>7728</v>
      </c>
      <c r="N1243" t="s">
        <v>7729</v>
      </c>
      <c r="O1243" t="s">
        <v>1974</v>
      </c>
      <c r="P1243" t="s">
        <v>2489</v>
      </c>
      <c r="Q1243" t="s">
        <v>38</v>
      </c>
      <c r="R1243" t="s">
        <v>7730</v>
      </c>
      <c r="S1243" s="34">
        <v>41118</v>
      </c>
      <c r="T1243" s="34">
        <v>43668</v>
      </c>
      <c r="U1243" t="s">
        <v>1977</v>
      </c>
      <c r="V1243" s="13">
        <v>84</v>
      </c>
      <c r="W1243">
        <v>378</v>
      </c>
      <c r="X1243">
        <v>52</v>
      </c>
      <c r="Y1243" s="54">
        <v>13.75661376</v>
      </c>
      <c r="Z1243" t="s">
        <v>7731</v>
      </c>
      <c r="AJ1243" t="s">
        <v>7732</v>
      </c>
      <c r="AM1243" t="s">
        <v>1978</v>
      </c>
      <c r="AN1243" t="s">
        <v>2007</v>
      </c>
      <c r="AO1243" t="s">
        <v>2008</v>
      </c>
      <c r="AP1243" t="s">
        <v>2009</v>
      </c>
      <c r="AQ1243" t="s">
        <v>7733</v>
      </c>
    </row>
    <row r="1244" spans="1:43" ht="23.9" customHeight="1">
      <c r="A1244" t="b">
        <v>0</v>
      </c>
      <c r="B1244" t="s">
        <v>7723</v>
      </c>
      <c r="C1244" t="s">
        <v>1951</v>
      </c>
      <c r="D1244" t="s">
        <v>7724</v>
      </c>
      <c r="E1244" t="s">
        <v>1219</v>
      </c>
      <c r="F1244" t="s">
        <v>1221</v>
      </c>
      <c r="G1244" t="s">
        <v>1220</v>
      </c>
      <c r="H1244" t="s">
        <v>7734</v>
      </c>
      <c r="I1244" t="s">
        <v>5403</v>
      </c>
      <c r="J1244" t="s">
        <v>1955</v>
      </c>
      <c r="K1244" t="s">
        <v>7735</v>
      </c>
      <c r="L1244" t="s">
        <v>7727</v>
      </c>
      <c r="M1244" t="s">
        <v>7736</v>
      </c>
      <c r="N1244" t="s">
        <v>7737</v>
      </c>
      <c r="O1244" t="s">
        <v>1974</v>
      </c>
      <c r="P1244" t="s">
        <v>2489</v>
      </c>
      <c r="Q1244" t="s">
        <v>38</v>
      </c>
      <c r="R1244" t="s">
        <v>7730</v>
      </c>
      <c r="S1244" s="34">
        <v>41118</v>
      </c>
      <c r="T1244" s="34">
        <v>43668</v>
      </c>
      <c r="U1244" t="s">
        <v>1977</v>
      </c>
      <c r="V1244" s="13">
        <v>84</v>
      </c>
      <c r="W1244">
        <v>378</v>
      </c>
      <c r="X1244">
        <v>23</v>
      </c>
      <c r="Y1244" s="54">
        <v>6.0846560849999998</v>
      </c>
      <c r="Z1244" t="s">
        <v>7731</v>
      </c>
      <c r="AJ1244" t="s">
        <v>7738</v>
      </c>
      <c r="AM1244" t="s">
        <v>1978</v>
      </c>
      <c r="AN1244" t="s">
        <v>2007</v>
      </c>
      <c r="AO1244" t="s">
        <v>2008</v>
      </c>
      <c r="AP1244" t="s">
        <v>2009</v>
      </c>
      <c r="AQ1244" t="s">
        <v>7733</v>
      </c>
    </row>
    <row r="1245" spans="1:43" ht="23.9" customHeight="1">
      <c r="A1245" t="b">
        <v>0</v>
      </c>
      <c r="B1245" t="s">
        <v>7723</v>
      </c>
      <c r="C1245" t="s">
        <v>1951</v>
      </c>
      <c r="D1245" t="s">
        <v>7724</v>
      </c>
      <c r="E1245" t="s">
        <v>1219</v>
      </c>
      <c r="F1245" t="s">
        <v>1221</v>
      </c>
      <c r="G1245" t="s">
        <v>1220</v>
      </c>
      <c r="H1245" t="s">
        <v>7739</v>
      </c>
      <c r="I1245" t="s">
        <v>5403</v>
      </c>
      <c r="J1245" t="s">
        <v>1955</v>
      </c>
      <c r="K1245" t="s">
        <v>7740</v>
      </c>
      <c r="L1245" t="s">
        <v>7727</v>
      </c>
      <c r="M1245" t="s">
        <v>7741</v>
      </c>
      <c r="N1245" t="s">
        <v>7742</v>
      </c>
      <c r="O1245" t="s">
        <v>1974</v>
      </c>
      <c r="P1245" t="s">
        <v>2489</v>
      </c>
      <c r="Q1245" t="s">
        <v>38</v>
      </c>
      <c r="R1245" t="s">
        <v>7730</v>
      </c>
      <c r="S1245" s="34">
        <v>41118</v>
      </c>
      <c r="T1245" s="34">
        <v>43668</v>
      </c>
      <c r="U1245" t="s">
        <v>1977</v>
      </c>
      <c r="V1245" s="13">
        <v>84</v>
      </c>
      <c r="W1245">
        <v>378</v>
      </c>
      <c r="X1245">
        <v>8</v>
      </c>
      <c r="Y1245" s="54">
        <v>2.1164021160000002</v>
      </c>
      <c r="Z1245" t="s">
        <v>7731</v>
      </c>
      <c r="AJ1245" t="s">
        <v>7743</v>
      </c>
      <c r="AM1245" t="s">
        <v>1978</v>
      </c>
      <c r="AN1245" t="s">
        <v>2007</v>
      </c>
      <c r="AO1245" t="s">
        <v>2008</v>
      </c>
      <c r="AP1245" t="s">
        <v>2009</v>
      </c>
      <c r="AQ1245" t="s">
        <v>7733</v>
      </c>
    </row>
    <row r="1246" spans="1:43" ht="23.9" customHeight="1">
      <c r="A1246" t="b">
        <v>0</v>
      </c>
      <c r="B1246" t="s">
        <v>7723</v>
      </c>
      <c r="C1246" t="s">
        <v>1951</v>
      </c>
      <c r="D1246" t="s">
        <v>7724</v>
      </c>
      <c r="E1246" t="s">
        <v>1219</v>
      </c>
      <c r="F1246" t="s">
        <v>1221</v>
      </c>
      <c r="G1246" t="s">
        <v>1220</v>
      </c>
      <c r="H1246" t="s">
        <v>7744</v>
      </c>
      <c r="I1246" t="s">
        <v>5403</v>
      </c>
      <c r="J1246" t="s">
        <v>2175</v>
      </c>
      <c r="K1246" t="s">
        <v>2176</v>
      </c>
      <c r="L1246" t="s">
        <v>7727</v>
      </c>
      <c r="M1246" t="s">
        <v>7745</v>
      </c>
      <c r="N1246" t="s">
        <v>7746</v>
      </c>
      <c r="O1246" t="s">
        <v>1974</v>
      </c>
      <c r="P1246" t="s">
        <v>2489</v>
      </c>
      <c r="Q1246" t="s">
        <v>38</v>
      </c>
      <c r="R1246" t="s">
        <v>7730</v>
      </c>
      <c r="S1246" s="34">
        <v>41118</v>
      </c>
      <c r="T1246" s="34">
        <v>43668</v>
      </c>
      <c r="U1246" t="s">
        <v>1977</v>
      </c>
      <c r="V1246" s="13">
        <v>84</v>
      </c>
      <c r="W1246">
        <v>191</v>
      </c>
      <c r="X1246">
        <v>2</v>
      </c>
      <c r="Y1246" s="54">
        <v>1.0471204190000001</v>
      </c>
      <c r="Z1246" t="s">
        <v>7731</v>
      </c>
      <c r="AJ1246" t="s">
        <v>7747</v>
      </c>
      <c r="AM1246" t="s">
        <v>1978</v>
      </c>
      <c r="AN1246" t="s">
        <v>2007</v>
      </c>
      <c r="AO1246" t="s">
        <v>2008</v>
      </c>
      <c r="AP1246" t="s">
        <v>2009</v>
      </c>
      <c r="AQ1246" t="s">
        <v>7733</v>
      </c>
    </row>
    <row r="1247" spans="1:43" ht="23.9" customHeight="1">
      <c r="A1247" t="b">
        <v>0</v>
      </c>
      <c r="B1247" t="s">
        <v>2980</v>
      </c>
      <c r="C1247" t="s">
        <v>1951</v>
      </c>
      <c r="D1247" t="s">
        <v>2981</v>
      </c>
      <c r="E1247" t="s">
        <v>1244</v>
      </c>
      <c r="F1247" t="s">
        <v>1246</v>
      </c>
      <c r="G1247" t="s">
        <v>1245</v>
      </c>
      <c r="H1247" t="s">
        <v>7748</v>
      </c>
      <c r="I1247" t="s">
        <v>3008</v>
      </c>
      <c r="J1247" t="s">
        <v>2175</v>
      </c>
      <c r="K1247" t="s">
        <v>5701</v>
      </c>
      <c r="L1247" t="s">
        <v>2985</v>
      </c>
      <c r="M1247" t="s">
        <v>5702</v>
      </c>
      <c r="N1247" t="s">
        <v>5703</v>
      </c>
      <c r="O1247" t="s">
        <v>1960</v>
      </c>
      <c r="P1247" t="s">
        <v>2988</v>
      </c>
      <c r="Q1247" t="s">
        <v>38</v>
      </c>
      <c r="R1247" t="s">
        <v>2989</v>
      </c>
      <c r="S1247" s="34">
        <v>40161</v>
      </c>
      <c r="T1247" s="34">
        <v>43556</v>
      </c>
      <c r="U1247" t="s">
        <v>1963</v>
      </c>
      <c r="V1247" s="13">
        <v>0</v>
      </c>
      <c r="W1247">
        <v>35</v>
      </c>
      <c r="X1247">
        <v>1</v>
      </c>
      <c r="Y1247" s="54">
        <v>2.8571428569999999</v>
      </c>
      <c r="Z1247" t="s">
        <v>2990</v>
      </c>
      <c r="AM1247" t="s">
        <v>1978</v>
      </c>
      <c r="AN1247" t="s">
        <v>1979</v>
      </c>
      <c r="AO1247" t="s">
        <v>1980</v>
      </c>
      <c r="AP1247" t="s">
        <v>2053</v>
      </c>
      <c r="AQ1247" t="s">
        <v>2992</v>
      </c>
    </row>
    <row r="1248" spans="1:43" ht="23.9" customHeight="1">
      <c r="A1248" t="b">
        <v>0</v>
      </c>
      <c r="B1248" t="s">
        <v>4648</v>
      </c>
      <c r="C1248" t="s">
        <v>1951</v>
      </c>
      <c r="D1248" t="s">
        <v>4649</v>
      </c>
      <c r="E1248" t="s">
        <v>231</v>
      </c>
      <c r="F1248" t="s">
        <v>233</v>
      </c>
      <c r="G1248" t="s">
        <v>232</v>
      </c>
      <c r="H1248" t="s">
        <v>7749</v>
      </c>
      <c r="I1248" t="s">
        <v>2730</v>
      </c>
      <c r="J1248" t="s">
        <v>2175</v>
      </c>
      <c r="K1248" t="s">
        <v>4651</v>
      </c>
      <c r="L1248" t="s">
        <v>7750</v>
      </c>
      <c r="M1248" t="s">
        <v>4653</v>
      </c>
      <c r="N1248" t="s">
        <v>4654</v>
      </c>
      <c r="O1248" t="s">
        <v>1974</v>
      </c>
      <c r="P1248" t="s">
        <v>2363</v>
      </c>
      <c r="Q1248" t="s">
        <v>38</v>
      </c>
      <c r="R1248" t="s">
        <v>4655</v>
      </c>
      <c r="S1248" s="34">
        <v>39846</v>
      </c>
      <c r="T1248" s="34">
        <v>40612</v>
      </c>
      <c r="U1248" t="s">
        <v>1963</v>
      </c>
      <c r="V1248" s="13">
        <v>0</v>
      </c>
      <c r="W1248">
        <v>36</v>
      </c>
      <c r="X1248">
        <v>1</v>
      </c>
      <c r="Y1248" s="54">
        <v>2.8</v>
      </c>
      <c r="AM1248" t="s">
        <v>1978</v>
      </c>
      <c r="AN1248" t="s">
        <v>2007</v>
      </c>
      <c r="AO1248" t="s">
        <v>2008</v>
      </c>
      <c r="AP1248" t="s">
        <v>2009</v>
      </c>
      <c r="AQ1248" t="s">
        <v>4657</v>
      </c>
    </row>
    <row r="1249" spans="1:43" ht="23.9" customHeight="1">
      <c r="A1249" t="b">
        <v>1</v>
      </c>
      <c r="B1249" t="s">
        <v>5726</v>
      </c>
      <c r="C1249" t="s">
        <v>1951</v>
      </c>
      <c r="D1249" t="s">
        <v>5727</v>
      </c>
      <c r="E1249" t="s">
        <v>814</v>
      </c>
      <c r="F1249" t="s">
        <v>816</v>
      </c>
      <c r="G1249" t="s">
        <v>815</v>
      </c>
      <c r="H1249" t="s">
        <v>7751</v>
      </c>
      <c r="I1249" t="s">
        <v>2036</v>
      </c>
      <c r="J1249" t="s">
        <v>1955</v>
      </c>
      <c r="K1249" t="s">
        <v>5729</v>
      </c>
      <c r="L1249" t="s">
        <v>7752</v>
      </c>
      <c r="M1249" t="s">
        <v>5731</v>
      </c>
      <c r="N1249" t="s">
        <v>5732</v>
      </c>
      <c r="O1249" t="s">
        <v>1974</v>
      </c>
      <c r="P1249" t="s">
        <v>2028</v>
      </c>
      <c r="Q1249" t="s">
        <v>38</v>
      </c>
      <c r="R1249" t="s">
        <v>5733</v>
      </c>
      <c r="S1249" s="34">
        <v>41122</v>
      </c>
      <c r="T1249" s="34">
        <v>41791</v>
      </c>
      <c r="U1249" t="s">
        <v>1977</v>
      </c>
      <c r="V1249" s="13">
        <v>730</v>
      </c>
      <c r="W1249">
        <v>166</v>
      </c>
      <c r="X1249">
        <v>12</v>
      </c>
      <c r="Y1249" s="54">
        <v>7.22</v>
      </c>
      <c r="AA1249" t="s">
        <v>7665</v>
      </c>
      <c r="AD1249" t="s">
        <v>41</v>
      </c>
      <c r="AG1249">
        <v>4.9800000000000004</v>
      </c>
      <c r="AH1249">
        <v>0.996</v>
      </c>
      <c r="AI1249">
        <v>20</v>
      </c>
      <c r="AM1249" t="s">
        <v>1978</v>
      </c>
      <c r="AN1249" t="s">
        <v>1979</v>
      </c>
      <c r="AO1249" t="s">
        <v>1980</v>
      </c>
      <c r="AP1249" t="s">
        <v>2053</v>
      </c>
      <c r="AQ1249" t="s">
        <v>5734</v>
      </c>
    </row>
    <row r="1250" spans="1:43" ht="23.9" customHeight="1">
      <c r="A1250" t="b">
        <v>1</v>
      </c>
      <c r="B1250" t="s">
        <v>5726</v>
      </c>
      <c r="C1250" t="s">
        <v>1951</v>
      </c>
      <c r="D1250" t="s">
        <v>5727</v>
      </c>
      <c r="E1250" t="s">
        <v>814</v>
      </c>
      <c r="F1250" t="s">
        <v>816</v>
      </c>
      <c r="G1250" t="s">
        <v>815</v>
      </c>
      <c r="H1250" t="s">
        <v>7753</v>
      </c>
      <c r="I1250" t="s">
        <v>2036</v>
      </c>
      <c r="J1250" t="s">
        <v>1955</v>
      </c>
      <c r="K1250" t="s">
        <v>7754</v>
      </c>
      <c r="L1250" t="s">
        <v>7752</v>
      </c>
      <c r="M1250" t="s">
        <v>7755</v>
      </c>
      <c r="N1250" t="s">
        <v>7756</v>
      </c>
      <c r="O1250" t="s">
        <v>1974</v>
      </c>
      <c r="P1250" t="s">
        <v>2028</v>
      </c>
      <c r="Q1250" t="s">
        <v>38</v>
      </c>
      <c r="R1250" t="s">
        <v>5733</v>
      </c>
      <c r="S1250" s="34">
        <v>41122</v>
      </c>
      <c r="T1250" s="34">
        <v>41791</v>
      </c>
      <c r="U1250" t="s">
        <v>1977</v>
      </c>
      <c r="V1250" s="13">
        <v>730</v>
      </c>
      <c r="W1250">
        <v>44</v>
      </c>
      <c r="X1250">
        <v>1</v>
      </c>
      <c r="Y1250" s="54">
        <v>2.2999999999999998</v>
      </c>
      <c r="AA1250" t="s">
        <v>7665</v>
      </c>
      <c r="AD1250" t="s">
        <v>30</v>
      </c>
      <c r="AG1250">
        <v>1.012</v>
      </c>
      <c r="AH1250">
        <v>0</v>
      </c>
      <c r="AI1250">
        <v>0</v>
      </c>
      <c r="AM1250" t="s">
        <v>1978</v>
      </c>
      <c r="AN1250" t="s">
        <v>1979</v>
      </c>
      <c r="AO1250" t="s">
        <v>1980</v>
      </c>
      <c r="AP1250" t="s">
        <v>2053</v>
      </c>
      <c r="AQ1250" t="s">
        <v>5734</v>
      </c>
    </row>
    <row r="1251" spans="1:43" ht="23.9" customHeight="1">
      <c r="A1251" t="b">
        <v>0</v>
      </c>
      <c r="B1251" t="s">
        <v>2993</v>
      </c>
      <c r="C1251" t="s">
        <v>1966</v>
      </c>
      <c r="D1251" t="s">
        <v>2994</v>
      </c>
      <c r="E1251" t="s">
        <v>719</v>
      </c>
      <c r="F1251" t="s">
        <v>721</v>
      </c>
      <c r="G1251" t="s">
        <v>720</v>
      </c>
      <c r="H1251" t="s">
        <v>7757</v>
      </c>
      <c r="I1251" t="s">
        <v>3113</v>
      </c>
      <c r="J1251" t="s">
        <v>2175</v>
      </c>
      <c r="K1251" t="s">
        <v>3102</v>
      </c>
      <c r="L1251" t="s">
        <v>3389</v>
      </c>
      <c r="M1251" t="s">
        <v>3088</v>
      </c>
      <c r="N1251" t="s">
        <v>3089</v>
      </c>
      <c r="O1251" t="s">
        <v>1960</v>
      </c>
      <c r="P1251" t="s">
        <v>3001</v>
      </c>
      <c r="Q1251" t="s">
        <v>3002</v>
      </c>
      <c r="R1251" t="s">
        <v>3003</v>
      </c>
      <c r="S1251" s="34">
        <v>42452</v>
      </c>
      <c r="T1251" s="34">
        <v>44545</v>
      </c>
      <c r="U1251" t="s">
        <v>1963</v>
      </c>
      <c r="V1251" s="13">
        <v>0</v>
      </c>
      <c r="W1251">
        <v>37</v>
      </c>
      <c r="X1251">
        <v>1</v>
      </c>
      <c r="Y1251" s="54">
        <v>2.7027027029999999</v>
      </c>
      <c r="AM1251" t="s">
        <v>1978</v>
      </c>
      <c r="AN1251" t="s">
        <v>1979</v>
      </c>
      <c r="AO1251" t="s">
        <v>1980</v>
      </c>
      <c r="AP1251" t="s">
        <v>2053</v>
      </c>
      <c r="AQ1251" t="s">
        <v>3004</v>
      </c>
    </row>
    <row r="1252" spans="1:43" ht="23.9" customHeight="1">
      <c r="A1252" t="b">
        <v>1</v>
      </c>
      <c r="B1252" t="s">
        <v>7758</v>
      </c>
      <c r="C1252" t="s">
        <v>1951</v>
      </c>
      <c r="D1252" t="s">
        <v>7759</v>
      </c>
      <c r="E1252" t="s">
        <v>231</v>
      </c>
      <c r="F1252" t="s">
        <v>233</v>
      </c>
      <c r="G1252" t="s">
        <v>232</v>
      </c>
      <c r="H1252" t="s">
        <v>7760</v>
      </c>
      <c r="I1252" t="s">
        <v>2730</v>
      </c>
      <c r="J1252" t="s">
        <v>2175</v>
      </c>
      <c r="K1252" t="s">
        <v>2176</v>
      </c>
      <c r="L1252" t="s">
        <v>4937</v>
      </c>
      <c r="M1252" t="s">
        <v>7761</v>
      </c>
      <c r="N1252" t="s">
        <v>7762</v>
      </c>
      <c r="O1252" t="s">
        <v>1974</v>
      </c>
      <c r="P1252" t="s">
        <v>2363</v>
      </c>
      <c r="Q1252" t="s">
        <v>38</v>
      </c>
      <c r="R1252" t="s">
        <v>7763</v>
      </c>
      <c r="S1252" s="34">
        <v>41536</v>
      </c>
      <c r="T1252" s="34">
        <v>42465</v>
      </c>
      <c r="U1252" t="s">
        <v>1977</v>
      </c>
      <c r="V1252" s="13">
        <v>0</v>
      </c>
      <c r="W1252">
        <v>401</v>
      </c>
      <c r="X1252">
        <v>11</v>
      </c>
      <c r="Y1252" s="54">
        <v>2.7</v>
      </c>
      <c r="AA1252" t="s">
        <v>6510</v>
      </c>
      <c r="AM1252" t="s">
        <v>1978</v>
      </c>
      <c r="AN1252" t="s">
        <v>2007</v>
      </c>
      <c r="AO1252" t="s">
        <v>2008</v>
      </c>
      <c r="AP1252" t="s">
        <v>2009</v>
      </c>
      <c r="AQ1252" t="s">
        <v>7764</v>
      </c>
    </row>
    <row r="1253" spans="1:43" ht="23.9" customHeight="1">
      <c r="A1253" t="b">
        <v>1</v>
      </c>
      <c r="B1253" t="s">
        <v>6358</v>
      </c>
      <c r="C1253" t="s">
        <v>1951</v>
      </c>
      <c r="D1253" t="s">
        <v>6359</v>
      </c>
      <c r="E1253" t="s">
        <v>441</v>
      </c>
      <c r="F1253" t="s">
        <v>443</v>
      </c>
      <c r="G1253" t="s">
        <v>442</v>
      </c>
      <c r="H1253" t="s">
        <v>7765</v>
      </c>
      <c r="I1253" t="s">
        <v>3201</v>
      </c>
      <c r="J1253" t="s">
        <v>2175</v>
      </c>
      <c r="K1253" t="s">
        <v>7766</v>
      </c>
      <c r="L1253" t="s">
        <v>2432</v>
      </c>
      <c r="M1253" t="s">
        <v>7767</v>
      </c>
      <c r="N1253" t="s">
        <v>7768</v>
      </c>
      <c r="O1253" t="s">
        <v>1960</v>
      </c>
      <c r="P1253" t="s">
        <v>6364</v>
      </c>
      <c r="Q1253" t="s">
        <v>1168</v>
      </c>
      <c r="R1253" t="s">
        <v>6365</v>
      </c>
      <c r="S1253" s="34">
        <v>42206</v>
      </c>
      <c r="T1253" s="34">
        <v>45289</v>
      </c>
      <c r="U1253" t="s">
        <v>1963</v>
      </c>
      <c r="V1253" s="13">
        <v>0</v>
      </c>
      <c r="W1253">
        <v>223</v>
      </c>
      <c r="X1253">
        <v>6</v>
      </c>
      <c r="Y1253" s="54">
        <v>2.7</v>
      </c>
      <c r="Z1253" t="s">
        <v>6366</v>
      </c>
      <c r="AA1253" t="s">
        <v>6367</v>
      </c>
      <c r="AD1253" t="s">
        <v>41</v>
      </c>
      <c r="AG1253">
        <v>14</v>
      </c>
      <c r="AH1253">
        <v>1</v>
      </c>
      <c r="AI1253">
        <v>0.4</v>
      </c>
      <c r="AJ1253" t="s">
        <v>7769</v>
      </c>
      <c r="AM1253" t="s">
        <v>1978</v>
      </c>
      <c r="AN1253" t="s">
        <v>2007</v>
      </c>
      <c r="AO1253" t="s">
        <v>1980</v>
      </c>
      <c r="AP1253" t="s">
        <v>2042</v>
      </c>
      <c r="AQ1253" t="s">
        <v>6369</v>
      </c>
    </row>
    <row r="1254" spans="1:43" ht="23.9" customHeight="1">
      <c r="A1254" t="b">
        <v>0</v>
      </c>
      <c r="B1254" t="s">
        <v>7770</v>
      </c>
      <c r="C1254" t="s">
        <v>1951</v>
      </c>
      <c r="D1254" t="s">
        <v>7771</v>
      </c>
      <c r="E1254" t="s">
        <v>713</v>
      </c>
      <c r="F1254" t="s">
        <v>715</v>
      </c>
      <c r="G1254" t="s">
        <v>714</v>
      </c>
      <c r="H1254" t="s">
        <v>7772</v>
      </c>
      <c r="I1254" t="s">
        <v>5029</v>
      </c>
      <c r="J1254" t="s">
        <v>2175</v>
      </c>
      <c r="K1254" t="s">
        <v>7773</v>
      </c>
      <c r="L1254" t="s">
        <v>7774</v>
      </c>
      <c r="M1254" t="s">
        <v>7775</v>
      </c>
      <c r="N1254" t="s">
        <v>7776</v>
      </c>
      <c r="O1254" t="s">
        <v>1960</v>
      </c>
      <c r="P1254" t="s">
        <v>5353</v>
      </c>
      <c r="Q1254" t="s">
        <v>7777</v>
      </c>
      <c r="R1254" t="s">
        <v>7778</v>
      </c>
      <c r="S1254" s="34">
        <v>43476</v>
      </c>
      <c r="T1254" s="34">
        <v>45169</v>
      </c>
      <c r="U1254" t="s">
        <v>1963</v>
      </c>
      <c r="V1254" s="13">
        <v>0</v>
      </c>
      <c r="W1254">
        <v>221</v>
      </c>
      <c r="X1254">
        <v>6</v>
      </c>
      <c r="Y1254" s="54">
        <v>2.7</v>
      </c>
      <c r="Z1254" t="s">
        <v>7779</v>
      </c>
      <c r="AM1254" t="s">
        <v>1978</v>
      </c>
      <c r="AN1254" t="s">
        <v>2007</v>
      </c>
      <c r="AO1254" t="s">
        <v>2008</v>
      </c>
      <c r="AP1254" t="s">
        <v>2053</v>
      </c>
      <c r="AQ1254" t="s">
        <v>7780</v>
      </c>
    </row>
    <row r="1255" spans="1:43" ht="23.9" customHeight="1">
      <c r="A1255" t="b">
        <v>0</v>
      </c>
      <c r="B1255" t="s">
        <v>2993</v>
      </c>
      <c r="C1255" t="s">
        <v>1966</v>
      </c>
      <c r="D1255" t="s">
        <v>2994</v>
      </c>
      <c r="E1255" t="s">
        <v>719</v>
      </c>
      <c r="F1255" t="s">
        <v>721</v>
      </c>
      <c r="G1255" t="s">
        <v>720</v>
      </c>
      <c r="H1255" t="s">
        <v>7781</v>
      </c>
      <c r="I1255" t="s">
        <v>3113</v>
      </c>
      <c r="J1255" t="s">
        <v>2175</v>
      </c>
      <c r="K1255" t="s">
        <v>3095</v>
      </c>
      <c r="L1255" t="s">
        <v>3389</v>
      </c>
      <c r="M1255" t="s">
        <v>3048</v>
      </c>
      <c r="N1255" t="s">
        <v>3096</v>
      </c>
      <c r="O1255" t="s">
        <v>1960</v>
      </c>
      <c r="P1255" t="s">
        <v>3001</v>
      </c>
      <c r="Q1255" t="s">
        <v>3002</v>
      </c>
      <c r="R1255" t="s">
        <v>3003</v>
      </c>
      <c r="S1255" s="34">
        <v>42452</v>
      </c>
      <c r="T1255" s="34">
        <v>44545</v>
      </c>
      <c r="U1255" t="s">
        <v>1963</v>
      </c>
      <c r="V1255" s="13">
        <v>0</v>
      </c>
      <c r="W1255">
        <v>38</v>
      </c>
      <c r="X1255">
        <v>1</v>
      </c>
      <c r="Y1255" s="54">
        <v>2.6315789469999999</v>
      </c>
      <c r="AM1255" t="s">
        <v>1978</v>
      </c>
      <c r="AN1255" t="s">
        <v>1979</v>
      </c>
      <c r="AO1255" t="s">
        <v>1980</v>
      </c>
      <c r="AP1255" t="s">
        <v>2053</v>
      </c>
      <c r="AQ1255" t="s">
        <v>3004</v>
      </c>
    </row>
    <row r="1256" spans="1:43" ht="23.9" customHeight="1">
      <c r="A1256" t="b">
        <v>1</v>
      </c>
      <c r="B1256" t="s">
        <v>3384</v>
      </c>
      <c r="C1256" t="s">
        <v>1951</v>
      </c>
      <c r="D1256" t="s">
        <v>3385</v>
      </c>
      <c r="E1256" t="s">
        <v>748</v>
      </c>
      <c r="F1256" t="s">
        <v>750</v>
      </c>
      <c r="G1256" t="s">
        <v>749</v>
      </c>
      <c r="H1256" t="s">
        <v>7782</v>
      </c>
      <c r="I1256" t="s">
        <v>5311</v>
      </c>
      <c r="J1256" t="s">
        <v>2175</v>
      </c>
      <c r="K1256" t="s">
        <v>3388</v>
      </c>
      <c r="L1256" t="s">
        <v>3389</v>
      </c>
      <c r="M1256" t="s">
        <v>3390</v>
      </c>
      <c r="N1256" t="s">
        <v>3391</v>
      </c>
      <c r="O1256" t="s">
        <v>1960</v>
      </c>
      <c r="P1256" t="s">
        <v>3392</v>
      </c>
      <c r="Q1256" t="s">
        <v>3393</v>
      </c>
      <c r="R1256" t="s">
        <v>3394</v>
      </c>
      <c r="S1256" s="34">
        <v>40589</v>
      </c>
      <c r="T1256" s="34">
        <v>43039</v>
      </c>
      <c r="U1256" t="s">
        <v>1977</v>
      </c>
      <c r="V1256" s="13">
        <v>0</v>
      </c>
      <c r="W1256">
        <v>191</v>
      </c>
      <c r="X1256">
        <v>4</v>
      </c>
      <c r="Y1256" s="54">
        <v>2.6</v>
      </c>
      <c r="AM1256" t="s">
        <v>1978</v>
      </c>
      <c r="AN1256" t="s">
        <v>2007</v>
      </c>
      <c r="AO1256" t="s">
        <v>1980</v>
      </c>
      <c r="AP1256" t="s">
        <v>2053</v>
      </c>
      <c r="AQ1256" t="s">
        <v>3395</v>
      </c>
    </row>
    <row r="1257" spans="1:43" ht="23.9" customHeight="1">
      <c r="A1257" t="b">
        <v>1</v>
      </c>
      <c r="B1257" t="s">
        <v>3020</v>
      </c>
      <c r="C1257" t="s">
        <v>1951</v>
      </c>
      <c r="D1257" t="s">
        <v>3021</v>
      </c>
      <c r="E1257" t="s">
        <v>658</v>
      </c>
      <c r="F1257" t="s">
        <v>660</v>
      </c>
      <c r="G1257" t="s">
        <v>659</v>
      </c>
      <c r="H1257" t="s">
        <v>7783</v>
      </c>
      <c r="I1257" t="s">
        <v>2996</v>
      </c>
      <c r="J1257" t="s">
        <v>1955</v>
      </c>
      <c r="K1257" t="s">
        <v>3024</v>
      </c>
      <c r="L1257" t="s">
        <v>7784</v>
      </c>
      <c r="M1257" t="s">
        <v>7785</v>
      </c>
      <c r="N1257" t="s">
        <v>3027</v>
      </c>
      <c r="O1257" t="s">
        <v>1960</v>
      </c>
      <c r="P1257" t="s">
        <v>3028</v>
      </c>
      <c r="Q1257" t="s">
        <v>38</v>
      </c>
      <c r="R1257" t="s">
        <v>3029</v>
      </c>
      <c r="S1257" s="34">
        <v>41153</v>
      </c>
      <c r="T1257" s="34">
        <v>41974</v>
      </c>
      <c r="U1257" t="s">
        <v>1963</v>
      </c>
      <c r="V1257" s="13">
        <v>28</v>
      </c>
      <c r="W1257">
        <v>10</v>
      </c>
      <c r="X1257">
        <v>0</v>
      </c>
      <c r="Y1257" s="54">
        <v>0</v>
      </c>
      <c r="Z1257" t="s">
        <v>7786</v>
      </c>
      <c r="AM1257" t="s">
        <v>1978</v>
      </c>
      <c r="AN1257" t="s">
        <v>1979</v>
      </c>
      <c r="AO1257" t="s">
        <v>1980</v>
      </c>
      <c r="AP1257" t="s">
        <v>2053</v>
      </c>
      <c r="AQ1257" t="s">
        <v>3031</v>
      </c>
    </row>
    <row r="1258" spans="1:43" ht="23.9" customHeight="1">
      <c r="A1258" t="b">
        <v>1</v>
      </c>
      <c r="B1258" t="s">
        <v>3020</v>
      </c>
      <c r="C1258" t="s">
        <v>1951</v>
      </c>
      <c r="D1258" t="s">
        <v>3021</v>
      </c>
      <c r="E1258" t="s">
        <v>658</v>
      </c>
      <c r="F1258" t="s">
        <v>660</v>
      </c>
      <c r="G1258" t="s">
        <v>659</v>
      </c>
      <c r="H1258" t="s">
        <v>7787</v>
      </c>
      <c r="I1258" t="s">
        <v>2996</v>
      </c>
      <c r="J1258" t="s">
        <v>1955</v>
      </c>
      <c r="K1258" t="s">
        <v>5709</v>
      </c>
      <c r="L1258" t="s">
        <v>7784</v>
      </c>
      <c r="M1258" t="s">
        <v>5710</v>
      </c>
      <c r="N1258" t="s">
        <v>3027</v>
      </c>
      <c r="O1258" t="s">
        <v>1960</v>
      </c>
      <c r="P1258" t="s">
        <v>5711</v>
      </c>
      <c r="Q1258" t="s">
        <v>38</v>
      </c>
      <c r="R1258" t="s">
        <v>3029</v>
      </c>
      <c r="S1258" s="34">
        <v>41153</v>
      </c>
      <c r="T1258" s="34">
        <v>41974</v>
      </c>
      <c r="U1258" t="s">
        <v>1963</v>
      </c>
      <c r="V1258" s="13">
        <v>28</v>
      </c>
      <c r="W1258">
        <v>10</v>
      </c>
      <c r="X1258">
        <v>0</v>
      </c>
      <c r="Y1258" s="54">
        <v>0</v>
      </c>
      <c r="Z1258" t="s">
        <v>7786</v>
      </c>
      <c r="AM1258" t="s">
        <v>1978</v>
      </c>
      <c r="AN1258" t="s">
        <v>1979</v>
      </c>
      <c r="AO1258" t="s">
        <v>1980</v>
      </c>
      <c r="AP1258" t="s">
        <v>2053</v>
      </c>
      <c r="AQ1258" t="s">
        <v>3031</v>
      </c>
    </row>
    <row r="1259" spans="1:43" ht="23.9" customHeight="1">
      <c r="A1259" t="b">
        <v>1</v>
      </c>
      <c r="B1259" t="s">
        <v>3020</v>
      </c>
      <c r="C1259" t="s">
        <v>1951</v>
      </c>
      <c r="D1259" t="s">
        <v>3021</v>
      </c>
      <c r="E1259" t="s">
        <v>658</v>
      </c>
      <c r="F1259" t="s">
        <v>660</v>
      </c>
      <c r="G1259" t="s">
        <v>659</v>
      </c>
      <c r="H1259" t="s">
        <v>7788</v>
      </c>
      <c r="I1259" t="s">
        <v>2996</v>
      </c>
      <c r="J1259" t="s">
        <v>1955</v>
      </c>
      <c r="K1259" t="s">
        <v>7789</v>
      </c>
      <c r="L1259" t="s">
        <v>7784</v>
      </c>
      <c r="M1259" t="s">
        <v>7790</v>
      </c>
      <c r="N1259" t="s">
        <v>3027</v>
      </c>
      <c r="O1259" t="s">
        <v>1960</v>
      </c>
      <c r="P1259" t="s">
        <v>3900</v>
      </c>
      <c r="Q1259" t="s">
        <v>38</v>
      </c>
      <c r="R1259" t="s">
        <v>3029</v>
      </c>
      <c r="S1259" s="34">
        <v>41153</v>
      </c>
      <c r="T1259" s="34">
        <v>41974</v>
      </c>
      <c r="U1259" t="s">
        <v>1963</v>
      </c>
      <c r="V1259" s="13">
        <v>28</v>
      </c>
      <c r="W1259">
        <v>11</v>
      </c>
      <c r="X1259">
        <v>0</v>
      </c>
      <c r="Y1259" s="54">
        <v>0</v>
      </c>
      <c r="Z1259" t="s">
        <v>7786</v>
      </c>
      <c r="AM1259" t="s">
        <v>1978</v>
      </c>
      <c r="AN1259" t="s">
        <v>1979</v>
      </c>
      <c r="AO1259" t="s">
        <v>1980</v>
      </c>
      <c r="AP1259" t="s">
        <v>2053</v>
      </c>
      <c r="AQ1259" t="s">
        <v>3031</v>
      </c>
    </row>
    <row r="1260" spans="1:43" ht="23.9" customHeight="1">
      <c r="A1260" t="b">
        <v>1</v>
      </c>
      <c r="B1260" t="s">
        <v>3020</v>
      </c>
      <c r="C1260" t="s">
        <v>1951</v>
      </c>
      <c r="D1260" t="s">
        <v>3021</v>
      </c>
      <c r="E1260" t="s">
        <v>658</v>
      </c>
      <c r="F1260" t="s">
        <v>660</v>
      </c>
      <c r="G1260" t="s">
        <v>659</v>
      </c>
      <c r="H1260" t="s">
        <v>7791</v>
      </c>
      <c r="I1260" t="s">
        <v>2996</v>
      </c>
      <c r="J1260" t="s">
        <v>1955</v>
      </c>
      <c r="K1260" t="s">
        <v>3024</v>
      </c>
      <c r="L1260" t="s">
        <v>7792</v>
      </c>
      <c r="M1260" t="s">
        <v>7785</v>
      </c>
      <c r="N1260" t="s">
        <v>3027</v>
      </c>
      <c r="O1260" t="s">
        <v>1960</v>
      </c>
      <c r="P1260" t="s">
        <v>3028</v>
      </c>
      <c r="Q1260" t="s">
        <v>38</v>
      </c>
      <c r="R1260" t="s">
        <v>3029</v>
      </c>
      <c r="S1260" s="34">
        <v>41153</v>
      </c>
      <c r="T1260" s="34">
        <v>41974</v>
      </c>
      <c r="U1260" t="s">
        <v>1963</v>
      </c>
      <c r="V1260" s="13">
        <v>90</v>
      </c>
      <c r="W1260">
        <v>8</v>
      </c>
      <c r="X1260">
        <v>0</v>
      </c>
      <c r="Y1260" s="54">
        <v>0</v>
      </c>
      <c r="Z1260" t="s">
        <v>7786</v>
      </c>
      <c r="AM1260" t="s">
        <v>1978</v>
      </c>
      <c r="AN1260" t="s">
        <v>1979</v>
      </c>
      <c r="AO1260" t="s">
        <v>1980</v>
      </c>
      <c r="AP1260" t="s">
        <v>2053</v>
      </c>
      <c r="AQ1260" t="s">
        <v>3031</v>
      </c>
    </row>
    <row r="1261" spans="1:43" ht="23.9" customHeight="1">
      <c r="A1261" t="b">
        <v>1</v>
      </c>
      <c r="B1261" t="s">
        <v>3020</v>
      </c>
      <c r="C1261" t="s">
        <v>1951</v>
      </c>
      <c r="D1261" t="s">
        <v>3021</v>
      </c>
      <c r="E1261" t="s">
        <v>658</v>
      </c>
      <c r="F1261" t="s">
        <v>660</v>
      </c>
      <c r="G1261" t="s">
        <v>659</v>
      </c>
      <c r="H1261" t="s">
        <v>7793</v>
      </c>
      <c r="I1261" t="s">
        <v>2996</v>
      </c>
      <c r="J1261" t="s">
        <v>1955</v>
      </c>
      <c r="K1261" t="s">
        <v>5709</v>
      </c>
      <c r="L1261" t="s">
        <v>7792</v>
      </c>
      <c r="M1261" t="s">
        <v>5710</v>
      </c>
      <c r="N1261" t="s">
        <v>3027</v>
      </c>
      <c r="O1261" t="s">
        <v>1960</v>
      </c>
      <c r="P1261" t="s">
        <v>5711</v>
      </c>
      <c r="Q1261" t="s">
        <v>38</v>
      </c>
      <c r="R1261" t="s">
        <v>3029</v>
      </c>
      <c r="S1261" s="34">
        <v>41153</v>
      </c>
      <c r="T1261" s="34">
        <v>41974</v>
      </c>
      <c r="U1261" t="s">
        <v>1963</v>
      </c>
      <c r="V1261" s="13">
        <v>90</v>
      </c>
      <c r="W1261">
        <v>4</v>
      </c>
      <c r="X1261">
        <v>0</v>
      </c>
      <c r="Y1261" s="54">
        <v>0</v>
      </c>
      <c r="Z1261" t="s">
        <v>7786</v>
      </c>
      <c r="AM1261" t="s">
        <v>1978</v>
      </c>
      <c r="AN1261" t="s">
        <v>1979</v>
      </c>
      <c r="AO1261" t="s">
        <v>1980</v>
      </c>
      <c r="AP1261" t="s">
        <v>2053</v>
      </c>
      <c r="AQ1261" t="s">
        <v>3031</v>
      </c>
    </row>
    <row r="1262" spans="1:43" ht="23.9" customHeight="1">
      <c r="A1262" t="b">
        <v>1</v>
      </c>
      <c r="B1262" t="s">
        <v>3020</v>
      </c>
      <c r="C1262" t="s">
        <v>1951</v>
      </c>
      <c r="D1262" t="s">
        <v>3021</v>
      </c>
      <c r="E1262" t="s">
        <v>658</v>
      </c>
      <c r="F1262" t="s">
        <v>660</v>
      </c>
      <c r="G1262" t="s">
        <v>659</v>
      </c>
      <c r="H1262" t="s">
        <v>7794</v>
      </c>
      <c r="I1262" t="s">
        <v>2996</v>
      </c>
      <c r="J1262" t="s">
        <v>1955</v>
      </c>
      <c r="K1262" t="s">
        <v>7789</v>
      </c>
      <c r="L1262" t="s">
        <v>7792</v>
      </c>
      <c r="M1262" t="s">
        <v>7790</v>
      </c>
      <c r="N1262" t="s">
        <v>3027</v>
      </c>
      <c r="O1262" t="s">
        <v>1960</v>
      </c>
      <c r="P1262" t="s">
        <v>3900</v>
      </c>
      <c r="Q1262" t="s">
        <v>38</v>
      </c>
      <c r="R1262" t="s">
        <v>3029</v>
      </c>
      <c r="S1262" s="34">
        <v>41153</v>
      </c>
      <c r="T1262" s="34">
        <v>41974</v>
      </c>
      <c r="U1262" t="s">
        <v>1963</v>
      </c>
      <c r="V1262" s="13">
        <v>90</v>
      </c>
      <c r="W1262">
        <v>11</v>
      </c>
      <c r="X1262">
        <v>0</v>
      </c>
      <c r="Y1262" s="54">
        <v>0</v>
      </c>
      <c r="Z1262" t="s">
        <v>7786</v>
      </c>
      <c r="AM1262" t="s">
        <v>1978</v>
      </c>
      <c r="AN1262" t="s">
        <v>1979</v>
      </c>
      <c r="AO1262" t="s">
        <v>1980</v>
      </c>
      <c r="AP1262" t="s">
        <v>2053</v>
      </c>
      <c r="AQ1262" t="s">
        <v>3031</v>
      </c>
    </row>
    <row r="1263" spans="1:43" ht="23.9" customHeight="1">
      <c r="A1263" t="b">
        <v>1</v>
      </c>
      <c r="B1263" t="s">
        <v>3020</v>
      </c>
      <c r="C1263" t="s">
        <v>1951</v>
      </c>
      <c r="D1263" t="s">
        <v>3021</v>
      </c>
      <c r="E1263" t="s">
        <v>658</v>
      </c>
      <c r="F1263" t="s">
        <v>660</v>
      </c>
      <c r="G1263" t="s">
        <v>659</v>
      </c>
      <c r="H1263" t="s">
        <v>7795</v>
      </c>
      <c r="I1263" t="s">
        <v>2996</v>
      </c>
      <c r="J1263" t="s">
        <v>1955</v>
      </c>
      <c r="K1263" t="s">
        <v>3024</v>
      </c>
      <c r="L1263" t="s">
        <v>7796</v>
      </c>
      <c r="M1263" t="s">
        <v>7785</v>
      </c>
      <c r="N1263" t="s">
        <v>3027</v>
      </c>
      <c r="O1263" t="s">
        <v>1960</v>
      </c>
      <c r="P1263" t="s">
        <v>3028</v>
      </c>
      <c r="Q1263" t="s">
        <v>38</v>
      </c>
      <c r="R1263" t="s">
        <v>3029</v>
      </c>
      <c r="S1263" s="34">
        <v>41153</v>
      </c>
      <c r="T1263" s="34">
        <v>41974</v>
      </c>
      <c r="U1263" t="s">
        <v>1963</v>
      </c>
      <c r="V1263" s="13">
        <v>180</v>
      </c>
      <c r="W1263">
        <v>7</v>
      </c>
      <c r="X1263">
        <v>0</v>
      </c>
      <c r="Y1263" s="54">
        <v>0</v>
      </c>
      <c r="Z1263" t="s">
        <v>7786</v>
      </c>
      <c r="AM1263" t="s">
        <v>1978</v>
      </c>
      <c r="AN1263" t="s">
        <v>1979</v>
      </c>
      <c r="AO1263" t="s">
        <v>1980</v>
      </c>
      <c r="AP1263" t="s">
        <v>2053</v>
      </c>
      <c r="AQ1263" t="s">
        <v>3031</v>
      </c>
    </row>
    <row r="1264" spans="1:43" ht="23.9" customHeight="1">
      <c r="A1264" t="b">
        <v>1</v>
      </c>
      <c r="B1264" t="s">
        <v>3020</v>
      </c>
      <c r="C1264" t="s">
        <v>1951</v>
      </c>
      <c r="D1264" t="s">
        <v>3021</v>
      </c>
      <c r="E1264" t="s">
        <v>658</v>
      </c>
      <c r="F1264" t="s">
        <v>660</v>
      </c>
      <c r="G1264" t="s">
        <v>659</v>
      </c>
      <c r="H1264" t="s">
        <v>7797</v>
      </c>
      <c r="I1264" t="s">
        <v>2996</v>
      </c>
      <c r="J1264" t="s">
        <v>1955</v>
      </c>
      <c r="K1264" t="s">
        <v>5709</v>
      </c>
      <c r="L1264" t="s">
        <v>7796</v>
      </c>
      <c r="M1264" t="s">
        <v>5710</v>
      </c>
      <c r="N1264" t="s">
        <v>3027</v>
      </c>
      <c r="O1264" t="s">
        <v>1960</v>
      </c>
      <c r="P1264" t="s">
        <v>5711</v>
      </c>
      <c r="Q1264" t="s">
        <v>38</v>
      </c>
      <c r="R1264" t="s">
        <v>3029</v>
      </c>
      <c r="S1264" s="34">
        <v>41153</v>
      </c>
      <c r="T1264" s="34">
        <v>41974</v>
      </c>
      <c r="U1264" t="s">
        <v>1963</v>
      </c>
      <c r="V1264" s="13">
        <v>180</v>
      </c>
      <c r="W1264">
        <v>4</v>
      </c>
      <c r="X1264">
        <v>0</v>
      </c>
      <c r="Y1264" s="54">
        <v>0</v>
      </c>
      <c r="Z1264" t="s">
        <v>7786</v>
      </c>
      <c r="AM1264" t="s">
        <v>1978</v>
      </c>
      <c r="AN1264" t="s">
        <v>1979</v>
      </c>
      <c r="AO1264" t="s">
        <v>1980</v>
      </c>
      <c r="AP1264" t="s">
        <v>2053</v>
      </c>
      <c r="AQ1264" t="s">
        <v>3031</v>
      </c>
    </row>
    <row r="1265" spans="1:43" ht="23.9" customHeight="1">
      <c r="A1265" t="b">
        <v>1</v>
      </c>
      <c r="B1265" t="s">
        <v>3020</v>
      </c>
      <c r="C1265" t="s">
        <v>1951</v>
      </c>
      <c r="D1265" t="s">
        <v>3021</v>
      </c>
      <c r="E1265" t="s">
        <v>658</v>
      </c>
      <c r="F1265" t="s">
        <v>660</v>
      </c>
      <c r="G1265" t="s">
        <v>659</v>
      </c>
      <c r="H1265" t="s">
        <v>7798</v>
      </c>
      <c r="I1265" t="s">
        <v>2996</v>
      </c>
      <c r="J1265" t="s">
        <v>1955</v>
      </c>
      <c r="K1265" t="s">
        <v>7789</v>
      </c>
      <c r="L1265" t="s">
        <v>7796</v>
      </c>
      <c r="M1265" t="s">
        <v>7790</v>
      </c>
      <c r="N1265" t="s">
        <v>3027</v>
      </c>
      <c r="O1265" t="s">
        <v>1960</v>
      </c>
      <c r="P1265" t="s">
        <v>3900</v>
      </c>
      <c r="Q1265" t="s">
        <v>38</v>
      </c>
      <c r="R1265" t="s">
        <v>3029</v>
      </c>
      <c r="S1265" s="34">
        <v>41153</v>
      </c>
      <c r="T1265" s="34">
        <v>41974</v>
      </c>
      <c r="U1265" t="s">
        <v>1963</v>
      </c>
      <c r="V1265" s="13">
        <v>180</v>
      </c>
      <c r="W1265">
        <v>11</v>
      </c>
      <c r="X1265">
        <v>1</v>
      </c>
      <c r="Y1265" s="54">
        <v>9.0909090910000003</v>
      </c>
      <c r="Z1265" t="s">
        <v>7786</v>
      </c>
      <c r="AM1265" t="s">
        <v>1978</v>
      </c>
      <c r="AN1265" t="s">
        <v>1979</v>
      </c>
      <c r="AO1265" t="s">
        <v>1980</v>
      </c>
      <c r="AP1265" t="s">
        <v>2053</v>
      </c>
      <c r="AQ1265" t="s">
        <v>3031</v>
      </c>
    </row>
    <row r="1266" spans="1:43" ht="23.9" customHeight="1">
      <c r="A1266" t="b">
        <v>1</v>
      </c>
      <c r="B1266" t="s">
        <v>7799</v>
      </c>
      <c r="C1266" t="s">
        <v>1951</v>
      </c>
      <c r="D1266" t="s">
        <v>7800</v>
      </c>
      <c r="E1266" t="s">
        <v>814</v>
      </c>
      <c r="F1266" t="s">
        <v>816</v>
      </c>
      <c r="G1266" t="s">
        <v>815</v>
      </c>
      <c r="H1266" t="s">
        <v>7801</v>
      </c>
      <c r="I1266" t="s">
        <v>2036</v>
      </c>
      <c r="J1266" t="s">
        <v>2175</v>
      </c>
      <c r="K1266" t="s">
        <v>4945</v>
      </c>
      <c r="L1266" t="s">
        <v>3107</v>
      </c>
      <c r="M1266" t="s">
        <v>7802</v>
      </c>
      <c r="N1266" t="s">
        <v>7803</v>
      </c>
      <c r="O1266" t="s">
        <v>1974</v>
      </c>
      <c r="P1266" t="s">
        <v>2028</v>
      </c>
      <c r="Q1266" t="s">
        <v>5084</v>
      </c>
      <c r="R1266" t="s">
        <v>7804</v>
      </c>
      <c r="S1266" s="34">
        <v>41522</v>
      </c>
      <c r="T1266" s="34">
        <v>42556</v>
      </c>
      <c r="U1266" t="s">
        <v>1977</v>
      </c>
      <c r="V1266" s="13">
        <v>0</v>
      </c>
      <c r="W1266">
        <v>227</v>
      </c>
      <c r="X1266">
        <v>5</v>
      </c>
      <c r="Y1266" s="54">
        <v>2.6</v>
      </c>
      <c r="AD1266" t="s">
        <v>30</v>
      </c>
      <c r="AM1266" t="s">
        <v>1978</v>
      </c>
      <c r="AO1266" t="s">
        <v>1980</v>
      </c>
      <c r="AQ1266" t="s">
        <v>7805</v>
      </c>
    </row>
    <row r="1267" spans="1:43" ht="23.9" customHeight="1">
      <c r="A1267" t="b">
        <v>1</v>
      </c>
      <c r="B1267" t="s">
        <v>7806</v>
      </c>
      <c r="C1267" t="s">
        <v>1951</v>
      </c>
      <c r="D1267" t="s">
        <v>7807</v>
      </c>
      <c r="E1267" t="s">
        <v>441</v>
      </c>
      <c r="F1267" t="s">
        <v>443</v>
      </c>
      <c r="G1267" t="s">
        <v>442</v>
      </c>
      <c r="H1267" t="s">
        <v>7808</v>
      </c>
      <c r="I1267" t="s">
        <v>3201</v>
      </c>
      <c r="J1267" t="s">
        <v>2175</v>
      </c>
      <c r="K1267" t="s">
        <v>7809</v>
      </c>
      <c r="L1267" t="s">
        <v>2432</v>
      </c>
      <c r="M1267" t="s">
        <v>7810</v>
      </c>
      <c r="N1267" t="s">
        <v>7811</v>
      </c>
      <c r="O1267" t="s">
        <v>1960</v>
      </c>
      <c r="P1267" t="s">
        <v>2942</v>
      </c>
      <c r="Q1267" t="s">
        <v>38</v>
      </c>
      <c r="R1267" t="s">
        <v>7812</v>
      </c>
      <c r="S1267" s="34">
        <v>41766</v>
      </c>
      <c r="T1267" s="34">
        <v>45138</v>
      </c>
      <c r="U1267" t="s">
        <v>1963</v>
      </c>
      <c r="V1267" s="13">
        <v>0</v>
      </c>
      <c r="W1267">
        <v>416</v>
      </c>
      <c r="X1267">
        <v>11</v>
      </c>
      <c r="Y1267" s="54">
        <v>2.6</v>
      </c>
      <c r="AA1267" t="s">
        <v>2432</v>
      </c>
      <c r="AM1267" t="s">
        <v>1978</v>
      </c>
      <c r="AN1267" t="s">
        <v>2007</v>
      </c>
      <c r="AO1267" t="s">
        <v>2008</v>
      </c>
      <c r="AP1267" t="s">
        <v>2009</v>
      </c>
      <c r="AQ1267" t="s">
        <v>7813</v>
      </c>
    </row>
    <row r="1268" spans="1:43" ht="23.9" customHeight="1">
      <c r="A1268" t="b">
        <v>0</v>
      </c>
      <c r="B1268" t="s">
        <v>7814</v>
      </c>
      <c r="C1268" t="s">
        <v>1951</v>
      </c>
      <c r="D1268" t="s">
        <v>7815</v>
      </c>
      <c r="E1268" t="s">
        <v>170</v>
      </c>
      <c r="F1268" t="s">
        <v>172</v>
      </c>
      <c r="G1268" t="s">
        <v>171</v>
      </c>
      <c r="H1268" t="s">
        <v>7816</v>
      </c>
      <c r="I1268" t="s">
        <v>2557</v>
      </c>
      <c r="J1268" t="s">
        <v>2175</v>
      </c>
      <c r="K1268" t="s">
        <v>7817</v>
      </c>
      <c r="L1268" t="s">
        <v>3107</v>
      </c>
      <c r="M1268" t="s">
        <v>7818</v>
      </c>
      <c r="N1268" t="s">
        <v>7819</v>
      </c>
      <c r="O1268" t="s">
        <v>1960</v>
      </c>
      <c r="P1268" t="s">
        <v>7523</v>
      </c>
      <c r="Q1268" t="s">
        <v>38</v>
      </c>
      <c r="R1268" t="s">
        <v>7820</v>
      </c>
      <c r="S1268" s="34">
        <v>42338</v>
      </c>
      <c r="T1268" s="34">
        <v>43622</v>
      </c>
      <c r="U1268" t="s">
        <v>1963</v>
      </c>
      <c r="V1268" s="13">
        <v>0</v>
      </c>
      <c r="W1268">
        <v>78</v>
      </c>
      <c r="X1268">
        <v>2</v>
      </c>
      <c r="Y1268" s="54">
        <v>2.6</v>
      </c>
      <c r="AM1268" t="s">
        <v>1978</v>
      </c>
      <c r="AO1268" t="s">
        <v>1980</v>
      </c>
      <c r="AQ1268" t="s">
        <v>7821</v>
      </c>
    </row>
    <row r="1269" spans="1:43" ht="23.9" customHeight="1">
      <c r="A1269" t="b">
        <v>0</v>
      </c>
      <c r="B1269" t="s">
        <v>7822</v>
      </c>
      <c r="C1269" t="s">
        <v>1951</v>
      </c>
      <c r="D1269" t="s">
        <v>7823</v>
      </c>
      <c r="E1269" t="s">
        <v>726</v>
      </c>
      <c r="F1269" t="s">
        <v>728</v>
      </c>
      <c r="G1269" t="s">
        <v>727</v>
      </c>
      <c r="H1269" t="s">
        <v>7824</v>
      </c>
      <c r="I1269" t="s">
        <v>4327</v>
      </c>
      <c r="J1269" t="s">
        <v>1955</v>
      </c>
      <c r="K1269" t="s">
        <v>7825</v>
      </c>
      <c r="L1269" t="s">
        <v>6241</v>
      </c>
      <c r="M1269" t="s">
        <v>7826</v>
      </c>
      <c r="N1269" t="s">
        <v>7827</v>
      </c>
      <c r="O1269" t="s">
        <v>1960</v>
      </c>
      <c r="P1269" t="s">
        <v>7828</v>
      </c>
      <c r="Q1269" t="s">
        <v>38</v>
      </c>
      <c r="R1269" t="s">
        <v>7829</v>
      </c>
      <c r="S1269" s="34">
        <v>41214</v>
      </c>
      <c r="T1269" s="34">
        <v>42064</v>
      </c>
      <c r="U1269" t="s">
        <v>1963</v>
      </c>
      <c r="V1269" s="13"/>
      <c r="W1269">
        <v>6</v>
      </c>
      <c r="X1269">
        <v>0</v>
      </c>
      <c r="Y1269" s="54">
        <v>0</v>
      </c>
      <c r="AA1269" t="s">
        <v>7830</v>
      </c>
      <c r="AM1269" t="s">
        <v>1978</v>
      </c>
      <c r="AO1269" t="s">
        <v>1980</v>
      </c>
      <c r="AP1269" t="s">
        <v>2053</v>
      </c>
      <c r="AQ1269" t="s">
        <v>7831</v>
      </c>
    </row>
    <row r="1270" spans="1:43" ht="23.9" customHeight="1">
      <c r="A1270" t="b">
        <v>0</v>
      </c>
      <c r="B1270" t="s">
        <v>7822</v>
      </c>
      <c r="C1270" t="s">
        <v>1951</v>
      </c>
      <c r="D1270" t="s">
        <v>7823</v>
      </c>
      <c r="E1270" t="s">
        <v>726</v>
      </c>
      <c r="F1270" t="s">
        <v>728</v>
      </c>
      <c r="G1270" t="s">
        <v>727</v>
      </c>
      <c r="H1270" t="s">
        <v>7832</v>
      </c>
      <c r="I1270" t="s">
        <v>4327</v>
      </c>
      <c r="J1270" t="s">
        <v>1955</v>
      </c>
      <c r="K1270" t="s">
        <v>7833</v>
      </c>
      <c r="L1270" t="s">
        <v>6241</v>
      </c>
      <c r="M1270" t="s">
        <v>7834</v>
      </c>
      <c r="N1270" t="s">
        <v>7835</v>
      </c>
      <c r="O1270" t="s">
        <v>1960</v>
      </c>
      <c r="P1270" t="s">
        <v>7828</v>
      </c>
      <c r="Q1270" t="s">
        <v>38</v>
      </c>
      <c r="R1270" t="s">
        <v>7829</v>
      </c>
      <c r="S1270" s="34">
        <v>41214</v>
      </c>
      <c r="T1270" s="34">
        <v>42064</v>
      </c>
      <c r="U1270" t="s">
        <v>1963</v>
      </c>
      <c r="V1270" s="13"/>
      <c r="W1270">
        <v>10</v>
      </c>
      <c r="X1270">
        <v>0</v>
      </c>
      <c r="Y1270" s="54">
        <v>0</v>
      </c>
      <c r="AA1270" t="s">
        <v>7830</v>
      </c>
      <c r="AM1270" t="s">
        <v>1978</v>
      </c>
      <c r="AO1270" t="s">
        <v>1980</v>
      </c>
      <c r="AP1270" t="s">
        <v>2053</v>
      </c>
      <c r="AQ1270" t="s">
        <v>7831</v>
      </c>
    </row>
    <row r="1271" spans="1:43" ht="23.9" customHeight="1">
      <c r="A1271" t="b">
        <v>0</v>
      </c>
      <c r="B1271" t="s">
        <v>7822</v>
      </c>
      <c r="C1271" t="s">
        <v>1951</v>
      </c>
      <c r="D1271" t="s">
        <v>7823</v>
      </c>
      <c r="E1271" t="s">
        <v>726</v>
      </c>
      <c r="F1271" t="s">
        <v>728</v>
      </c>
      <c r="G1271" t="s">
        <v>727</v>
      </c>
      <c r="H1271" t="s">
        <v>7836</v>
      </c>
      <c r="I1271" t="s">
        <v>4327</v>
      </c>
      <c r="J1271" t="s">
        <v>1955</v>
      </c>
      <c r="K1271" t="s">
        <v>7837</v>
      </c>
      <c r="L1271" t="s">
        <v>6241</v>
      </c>
      <c r="M1271" t="s">
        <v>7838</v>
      </c>
      <c r="N1271" t="s">
        <v>7839</v>
      </c>
      <c r="O1271" t="s">
        <v>1960</v>
      </c>
      <c r="P1271" t="s">
        <v>7828</v>
      </c>
      <c r="Q1271" t="s">
        <v>38</v>
      </c>
      <c r="R1271" t="s">
        <v>7829</v>
      </c>
      <c r="S1271" s="34">
        <v>41214</v>
      </c>
      <c r="T1271" s="34">
        <v>42064</v>
      </c>
      <c r="U1271" t="s">
        <v>1963</v>
      </c>
      <c r="V1271" s="13"/>
      <c r="W1271">
        <v>12</v>
      </c>
      <c r="X1271">
        <v>0</v>
      </c>
      <c r="Y1271" s="54">
        <v>0</v>
      </c>
      <c r="AA1271" t="s">
        <v>7830</v>
      </c>
      <c r="AM1271" t="s">
        <v>1978</v>
      </c>
      <c r="AO1271" t="s">
        <v>1980</v>
      </c>
      <c r="AP1271" t="s">
        <v>2053</v>
      </c>
      <c r="AQ1271" t="s">
        <v>7831</v>
      </c>
    </row>
    <row r="1272" spans="1:43" ht="23.9" customHeight="1">
      <c r="A1272" t="b">
        <v>0</v>
      </c>
      <c r="B1272" t="s">
        <v>7840</v>
      </c>
      <c r="C1272" t="s">
        <v>1951</v>
      </c>
      <c r="D1272" t="s">
        <v>7841</v>
      </c>
      <c r="E1272" t="s">
        <v>1115</v>
      </c>
      <c r="F1272" t="s">
        <v>1117</v>
      </c>
      <c r="G1272" t="s">
        <v>1116</v>
      </c>
      <c r="H1272" t="s">
        <v>7842</v>
      </c>
      <c r="I1272" t="s">
        <v>5715</v>
      </c>
      <c r="J1272" t="s">
        <v>2175</v>
      </c>
      <c r="K1272" t="s">
        <v>7843</v>
      </c>
      <c r="L1272" t="s">
        <v>2160</v>
      </c>
      <c r="M1272" t="s">
        <v>7844</v>
      </c>
      <c r="N1272" t="s">
        <v>7845</v>
      </c>
      <c r="O1272" t="s">
        <v>2063</v>
      </c>
      <c r="P1272" t="s">
        <v>7846</v>
      </c>
      <c r="Q1272" t="s">
        <v>38</v>
      </c>
      <c r="R1272" t="s">
        <v>7847</v>
      </c>
      <c r="S1272" s="34">
        <v>40981</v>
      </c>
      <c r="T1272" s="34">
        <v>41360</v>
      </c>
      <c r="U1272" t="s">
        <v>1977</v>
      </c>
      <c r="V1272" s="13">
        <v>155</v>
      </c>
      <c r="W1272">
        <v>12</v>
      </c>
      <c r="X1272">
        <v>0</v>
      </c>
      <c r="Y1272" s="54">
        <v>0</v>
      </c>
      <c r="Z1272" t="s">
        <v>7848</v>
      </c>
      <c r="AD1272" t="s">
        <v>30</v>
      </c>
      <c r="AG1272">
        <v>12</v>
      </c>
      <c r="AH1272">
        <v>0</v>
      </c>
      <c r="AI1272">
        <v>0</v>
      </c>
      <c r="AJ1272" t="s">
        <v>6236</v>
      </c>
      <c r="AM1272" t="s">
        <v>1978</v>
      </c>
      <c r="AN1272" t="s">
        <v>2007</v>
      </c>
      <c r="AO1272" t="s">
        <v>2008</v>
      </c>
      <c r="AP1272" t="s">
        <v>2009</v>
      </c>
      <c r="AQ1272" t="s">
        <v>7849</v>
      </c>
    </row>
    <row r="1273" spans="1:43" ht="23.9" customHeight="1">
      <c r="A1273" t="b">
        <v>0</v>
      </c>
      <c r="B1273" t="s">
        <v>7840</v>
      </c>
      <c r="C1273" t="s">
        <v>1951</v>
      </c>
      <c r="D1273" t="s">
        <v>7841</v>
      </c>
      <c r="E1273" t="s">
        <v>1115</v>
      </c>
      <c r="F1273" t="s">
        <v>1117</v>
      </c>
      <c r="G1273" t="s">
        <v>1116</v>
      </c>
      <c r="H1273" t="s">
        <v>7850</v>
      </c>
      <c r="I1273" t="s">
        <v>5715</v>
      </c>
      <c r="J1273" t="s">
        <v>1955</v>
      </c>
      <c r="K1273" t="s">
        <v>7851</v>
      </c>
      <c r="L1273" t="s">
        <v>2160</v>
      </c>
      <c r="M1273" t="s">
        <v>7852</v>
      </c>
      <c r="N1273" t="s">
        <v>7853</v>
      </c>
      <c r="O1273" t="s">
        <v>2063</v>
      </c>
      <c r="P1273" t="s">
        <v>7846</v>
      </c>
      <c r="Q1273" t="s">
        <v>38</v>
      </c>
      <c r="R1273" t="s">
        <v>7847</v>
      </c>
      <c r="S1273" s="34">
        <v>40981</v>
      </c>
      <c r="T1273" s="34">
        <v>41360</v>
      </c>
      <c r="U1273" t="s">
        <v>1977</v>
      </c>
      <c r="V1273" s="13">
        <v>155</v>
      </c>
      <c r="W1273">
        <v>3</v>
      </c>
      <c r="X1273">
        <v>0</v>
      </c>
      <c r="Y1273" s="54">
        <v>0</v>
      </c>
      <c r="Z1273" t="s">
        <v>7848</v>
      </c>
      <c r="AD1273" t="s">
        <v>30</v>
      </c>
      <c r="AG1273">
        <v>3</v>
      </c>
      <c r="AH1273">
        <v>0</v>
      </c>
      <c r="AI1273">
        <v>0</v>
      </c>
      <c r="AJ1273" t="s">
        <v>6236</v>
      </c>
      <c r="AM1273" t="s">
        <v>1978</v>
      </c>
      <c r="AN1273" t="s">
        <v>2007</v>
      </c>
      <c r="AO1273" t="s">
        <v>2008</v>
      </c>
      <c r="AP1273" t="s">
        <v>2009</v>
      </c>
      <c r="AQ1273" t="s">
        <v>7849</v>
      </c>
    </row>
    <row r="1274" spans="1:43" ht="23.9" customHeight="1">
      <c r="A1274" t="b">
        <v>0</v>
      </c>
      <c r="B1274" t="s">
        <v>7840</v>
      </c>
      <c r="C1274" t="s">
        <v>1951</v>
      </c>
      <c r="D1274" t="s">
        <v>7841</v>
      </c>
      <c r="E1274" t="s">
        <v>1115</v>
      </c>
      <c r="F1274" t="s">
        <v>1117</v>
      </c>
      <c r="G1274" t="s">
        <v>1116</v>
      </c>
      <c r="H1274" t="s">
        <v>7854</v>
      </c>
      <c r="I1274" t="s">
        <v>5715</v>
      </c>
      <c r="J1274" t="s">
        <v>1955</v>
      </c>
      <c r="K1274" t="s">
        <v>7855</v>
      </c>
      <c r="L1274" t="s">
        <v>2160</v>
      </c>
      <c r="M1274" t="s">
        <v>7856</v>
      </c>
      <c r="N1274" t="s">
        <v>7857</v>
      </c>
      <c r="O1274" t="s">
        <v>2063</v>
      </c>
      <c r="P1274" t="s">
        <v>7846</v>
      </c>
      <c r="Q1274" t="s">
        <v>38</v>
      </c>
      <c r="R1274" t="s">
        <v>7847</v>
      </c>
      <c r="S1274" s="34">
        <v>40981</v>
      </c>
      <c r="T1274" s="34">
        <v>41360</v>
      </c>
      <c r="U1274" t="s">
        <v>1977</v>
      </c>
      <c r="V1274" s="13">
        <v>155</v>
      </c>
      <c r="W1274">
        <v>3</v>
      </c>
      <c r="X1274">
        <v>0</v>
      </c>
      <c r="Y1274" s="54">
        <v>0</v>
      </c>
      <c r="Z1274" t="s">
        <v>7848</v>
      </c>
      <c r="AD1274" t="s">
        <v>30</v>
      </c>
      <c r="AG1274">
        <v>3</v>
      </c>
      <c r="AH1274">
        <v>0</v>
      </c>
      <c r="AI1274">
        <v>0</v>
      </c>
      <c r="AJ1274" t="s">
        <v>6236</v>
      </c>
      <c r="AM1274" t="s">
        <v>1978</v>
      </c>
      <c r="AN1274" t="s">
        <v>2007</v>
      </c>
      <c r="AO1274" t="s">
        <v>2008</v>
      </c>
      <c r="AP1274" t="s">
        <v>2009</v>
      </c>
      <c r="AQ1274" t="s">
        <v>7849</v>
      </c>
    </row>
    <row r="1275" spans="1:43" ht="23.9" customHeight="1">
      <c r="A1275" t="b">
        <v>0</v>
      </c>
      <c r="B1275" t="s">
        <v>7840</v>
      </c>
      <c r="C1275" t="s">
        <v>1951</v>
      </c>
      <c r="D1275" t="s">
        <v>7841</v>
      </c>
      <c r="E1275" t="s">
        <v>1115</v>
      </c>
      <c r="F1275" t="s">
        <v>1117</v>
      </c>
      <c r="G1275" t="s">
        <v>1116</v>
      </c>
      <c r="H1275" t="s">
        <v>7858</v>
      </c>
      <c r="I1275" t="s">
        <v>5715</v>
      </c>
      <c r="J1275" t="s">
        <v>1955</v>
      </c>
      <c r="K1275" t="s">
        <v>7859</v>
      </c>
      <c r="L1275" t="s">
        <v>2160</v>
      </c>
      <c r="M1275" t="s">
        <v>7860</v>
      </c>
      <c r="N1275" t="s">
        <v>7861</v>
      </c>
      <c r="O1275" t="s">
        <v>2063</v>
      </c>
      <c r="P1275" t="s">
        <v>7846</v>
      </c>
      <c r="Q1275" t="s">
        <v>38</v>
      </c>
      <c r="R1275" t="s">
        <v>7847</v>
      </c>
      <c r="S1275" s="34">
        <v>40981</v>
      </c>
      <c r="T1275" s="34">
        <v>41360</v>
      </c>
      <c r="U1275" t="s">
        <v>1977</v>
      </c>
      <c r="V1275" s="13">
        <v>155</v>
      </c>
      <c r="W1275">
        <v>6</v>
      </c>
      <c r="X1275">
        <v>0</v>
      </c>
      <c r="Y1275" s="54">
        <v>0</v>
      </c>
      <c r="Z1275" t="s">
        <v>7848</v>
      </c>
      <c r="AD1275" t="s">
        <v>30</v>
      </c>
      <c r="AG1275">
        <v>6</v>
      </c>
      <c r="AH1275">
        <v>0</v>
      </c>
      <c r="AI1275">
        <v>0</v>
      </c>
      <c r="AJ1275" t="s">
        <v>6236</v>
      </c>
      <c r="AM1275" t="s">
        <v>1978</v>
      </c>
      <c r="AN1275" t="s">
        <v>2007</v>
      </c>
      <c r="AO1275" t="s">
        <v>2008</v>
      </c>
      <c r="AP1275" t="s">
        <v>2009</v>
      </c>
      <c r="AQ1275" t="s">
        <v>7849</v>
      </c>
    </row>
    <row r="1276" spans="1:43" ht="23.9" customHeight="1">
      <c r="A1276" t="b">
        <v>0</v>
      </c>
      <c r="B1276" t="s">
        <v>7840</v>
      </c>
      <c r="C1276" t="s">
        <v>1951</v>
      </c>
      <c r="D1276" t="s">
        <v>7841</v>
      </c>
      <c r="E1276" t="s">
        <v>1115</v>
      </c>
      <c r="F1276" t="s">
        <v>1117</v>
      </c>
      <c r="G1276" t="s">
        <v>1116</v>
      </c>
      <c r="H1276" t="s">
        <v>7862</v>
      </c>
      <c r="I1276" t="s">
        <v>5715</v>
      </c>
      <c r="J1276" t="s">
        <v>1955</v>
      </c>
      <c r="K1276" t="s">
        <v>7863</v>
      </c>
      <c r="L1276" t="s">
        <v>2160</v>
      </c>
      <c r="M1276" t="s">
        <v>7864</v>
      </c>
      <c r="N1276" t="s">
        <v>7865</v>
      </c>
      <c r="O1276" t="s">
        <v>2063</v>
      </c>
      <c r="P1276" t="s">
        <v>7846</v>
      </c>
      <c r="Q1276" t="s">
        <v>38</v>
      </c>
      <c r="R1276" t="s">
        <v>7847</v>
      </c>
      <c r="S1276" s="34">
        <v>40981</v>
      </c>
      <c r="T1276" s="34">
        <v>41360</v>
      </c>
      <c r="U1276" t="s">
        <v>1977</v>
      </c>
      <c r="V1276" s="13">
        <v>155</v>
      </c>
      <c r="W1276">
        <v>6</v>
      </c>
      <c r="X1276">
        <v>1</v>
      </c>
      <c r="Y1276" s="54">
        <v>16.7</v>
      </c>
      <c r="Z1276" t="s">
        <v>7848</v>
      </c>
      <c r="AD1276" t="s">
        <v>30</v>
      </c>
      <c r="AG1276">
        <v>6</v>
      </c>
      <c r="AH1276">
        <v>0</v>
      </c>
      <c r="AI1276">
        <v>0</v>
      </c>
      <c r="AJ1276" t="s">
        <v>7866</v>
      </c>
      <c r="AM1276" t="s">
        <v>1978</v>
      </c>
      <c r="AN1276" t="s">
        <v>2007</v>
      </c>
      <c r="AO1276" t="s">
        <v>2008</v>
      </c>
      <c r="AP1276" t="s">
        <v>2009</v>
      </c>
      <c r="AQ1276" t="s">
        <v>7849</v>
      </c>
    </row>
    <row r="1277" spans="1:43" ht="23.9" customHeight="1">
      <c r="A1277" t="b">
        <v>0</v>
      </c>
      <c r="B1277" t="s">
        <v>7840</v>
      </c>
      <c r="C1277" t="s">
        <v>1951</v>
      </c>
      <c r="D1277" t="s">
        <v>7841</v>
      </c>
      <c r="E1277" t="s">
        <v>1115</v>
      </c>
      <c r="F1277" t="s">
        <v>1117</v>
      </c>
      <c r="G1277" t="s">
        <v>1116</v>
      </c>
      <c r="H1277" t="s">
        <v>7867</v>
      </c>
      <c r="I1277" t="s">
        <v>5715</v>
      </c>
      <c r="J1277" t="s">
        <v>1955</v>
      </c>
      <c r="K1277" t="s">
        <v>7868</v>
      </c>
      <c r="L1277" t="s">
        <v>2160</v>
      </c>
      <c r="M1277" t="s">
        <v>7869</v>
      </c>
      <c r="N1277" t="s">
        <v>7870</v>
      </c>
      <c r="O1277" t="s">
        <v>2063</v>
      </c>
      <c r="P1277" t="s">
        <v>7846</v>
      </c>
      <c r="Q1277" t="s">
        <v>38</v>
      </c>
      <c r="R1277" t="s">
        <v>7847</v>
      </c>
      <c r="S1277" s="34">
        <v>40981</v>
      </c>
      <c r="T1277" s="34">
        <v>41360</v>
      </c>
      <c r="U1277" t="s">
        <v>1977</v>
      </c>
      <c r="V1277" s="13">
        <v>155</v>
      </c>
      <c r="W1277">
        <v>6</v>
      </c>
      <c r="X1277">
        <v>0</v>
      </c>
      <c r="Y1277" s="54">
        <v>0</v>
      </c>
      <c r="Z1277" t="s">
        <v>7848</v>
      </c>
      <c r="AD1277" t="s">
        <v>30</v>
      </c>
      <c r="AG1277">
        <v>6</v>
      </c>
      <c r="AH1277">
        <v>0</v>
      </c>
      <c r="AI1277">
        <v>0</v>
      </c>
      <c r="AJ1277" t="s">
        <v>6236</v>
      </c>
      <c r="AM1277" t="s">
        <v>1978</v>
      </c>
      <c r="AN1277" t="s">
        <v>2007</v>
      </c>
      <c r="AO1277" t="s">
        <v>2008</v>
      </c>
      <c r="AP1277" t="s">
        <v>2009</v>
      </c>
      <c r="AQ1277" t="s">
        <v>7849</v>
      </c>
    </row>
    <row r="1278" spans="1:43" ht="23.9" customHeight="1">
      <c r="A1278" t="b">
        <v>0</v>
      </c>
      <c r="B1278" t="s">
        <v>7840</v>
      </c>
      <c r="C1278" t="s">
        <v>1951</v>
      </c>
      <c r="D1278" t="s">
        <v>7841</v>
      </c>
      <c r="E1278" t="s">
        <v>1115</v>
      </c>
      <c r="F1278" t="s">
        <v>1117</v>
      </c>
      <c r="G1278" t="s">
        <v>1116</v>
      </c>
      <c r="H1278" t="s">
        <v>7871</v>
      </c>
      <c r="I1278" t="s">
        <v>5715</v>
      </c>
      <c r="J1278" t="s">
        <v>1955</v>
      </c>
      <c r="K1278" t="s">
        <v>7872</v>
      </c>
      <c r="L1278" t="s">
        <v>2160</v>
      </c>
      <c r="M1278" t="s">
        <v>7873</v>
      </c>
      <c r="N1278" t="s">
        <v>7874</v>
      </c>
      <c r="O1278" t="s">
        <v>2063</v>
      </c>
      <c r="P1278" t="s">
        <v>7846</v>
      </c>
      <c r="Q1278" t="s">
        <v>38</v>
      </c>
      <c r="R1278" t="s">
        <v>7847</v>
      </c>
      <c r="S1278" s="34">
        <v>40981</v>
      </c>
      <c r="T1278" s="34">
        <v>41360</v>
      </c>
      <c r="U1278" t="s">
        <v>1963</v>
      </c>
      <c r="V1278" s="13">
        <v>155</v>
      </c>
      <c r="W1278">
        <v>6</v>
      </c>
      <c r="X1278">
        <v>0</v>
      </c>
      <c r="Y1278" s="54">
        <v>0</v>
      </c>
      <c r="Z1278" t="s">
        <v>7848</v>
      </c>
      <c r="AD1278" t="s">
        <v>30</v>
      </c>
      <c r="AG1278">
        <v>6</v>
      </c>
      <c r="AH1278">
        <v>0</v>
      </c>
      <c r="AI1278">
        <v>0</v>
      </c>
      <c r="AJ1278" t="s">
        <v>6236</v>
      </c>
      <c r="AM1278" t="s">
        <v>1978</v>
      </c>
      <c r="AN1278" t="s">
        <v>2007</v>
      </c>
      <c r="AO1278" t="s">
        <v>2008</v>
      </c>
      <c r="AP1278" t="s">
        <v>2009</v>
      </c>
      <c r="AQ1278" t="s">
        <v>7849</v>
      </c>
    </row>
    <row r="1279" spans="1:43" ht="23.9" customHeight="1">
      <c r="A1279" t="b">
        <v>0</v>
      </c>
      <c r="B1279" t="s">
        <v>7840</v>
      </c>
      <c r="C1279" t="s">
        <v>1951</v>
      </c>
      <c r="D1279" t="s">
        <v>7841</v>
      </c>
      <c r="E1279" t="s">
        <v>1115</v>
      </c>
      <c r="F1279" t="s">
        <v>1117</v>
      </c>
      <c r="G1279" t="s">
        <v>1116</v>
      </c>
      <c r="H1279" t="s">
        <v>7875</v>
      </c>
      <c r="I1279" t="s">
        <v>5715</v>
      </c>
      <c r="J1279" t="s">
        <v>1955</v>
      </c>
      <c r="K1279" t="s">
        <v>7876</v>
      </c>
      <c r="L1279" t="s">
        <v>2160</v>
      </c>
      <c r="M1279" t="s">
        <v>7877</v>
      </c>
      <c r="N1279" t="s">
        <v>7878</v>
      </c>
      <c r="O1279" t="s">
        <v>2063</v>
      </c>
      <c r="P1279" t="s">
        <v>7846</v>
      </c>
      <c r="Q1279" t="s">
        <v>38</v>
      </c>
      <c r="R1279" t="s">
        <v>7847</v>
      </c>
      <c r="S1279" s="34">
        <v>40981</v>
      </c>
      <c r="T1279" s="34">
        <v>41360</v>
      </c>
      <c r="U1279" t="s">
        <v>1977</v>
      </c>
      <c r="V1279" s="13">
        <v>155</v>
      </c>
      <c r="W1279">
        <v>6</v>
      </c>
      <c r="X1279">
        <v>0</v>
      </c>
      <c r="Y1279" s="54">
        <v>0</v>
      </c>
      <c r="Z1279" t="s">
        <v>7848</v>
      </c>
      <c r="AD1279" t="s">
        <v>30</v>
      </c>
      <c r="AG1279">
        <v>6</v>
      </c>
      <c r="AH1279">
        <v>0</v>
      </c>
      <c r="AI1279">
        <v>0</v>
      </c>
      <c r="AJ1279" t="s">
        <v>6236</v>
      </c>
      <c r="AM1279" t="s">
        <v>1978</v>
      </c>
      <c r="AN1279" t="s">
        <v>2007</v>
      </c>
      <c r="AO1279" t="s">
        <v>2008</v>
      </c>
      <c r="AP1279" t="s">
        <v>2009</v>
      </c>
      <c r="AQ1279" t="s">
        <v>7849</v>
      </c>
    </row>
    <row r="1280" spans="1:43" ht="23.9" customHeight="1">
      <c r="A1280" t="b">
        <v>0</v>
      </c>
      <c r="B1280" t="s">
        <v>7840</v>
      </c>
      <c r="C1280" t="s">
        <v>1951</v>
      </c>
      <c r="D1280" t="s">
        <v>7841</v>
      </c>
      <c r="E1280" t="s">
        <v>1115</v>
      </c>
      <c r="F1280" t="s">
        <v>1117</v>
      </c>
      <c r="G1280" t="s">
        <v>1116</v>
      </c>
      <c r="H1280" t="s">
        <v>7879</v>
      </c>
      <c r="I1280" t="s">
        <v>5715</v>
      </c>
      <c r="J1280" t="s">
        <v>2175</v>
      </c>
      <c r="K1280" t="s">
        <v>7880</v>
      </c>
      <c r="L1280" t="s">
        <v>2160</v>
      </c>
      <c r="M1280" t="s">
        <v>7881</v>
      </c>
      <c r="N1280" t="s">
        <v>7882</v>
      </c>
      <c r="O1280" t="s">
        <v>2063</v>
      </c>
      <c r="P1280" t="s">
        <v>7846</v>
      </c>
      <c r="Q1280" t="s">
        <v>38</v>
      </c>
      <c r="R1280" t="s">
        <v>7847</v>
      </c>
      <c r="S1280" s="34">
        <v>40981</v>
      </c>
      <c r="T1280" s="34">
        <v>41360</v>
      </c>
      <c r="U1280" t="s">
        <v>1977</v>
      </c>
      <c r="V1280" s="13">
        <v>155</v>
      </c>
      <c r="W1280">
        <v>6</v>
      </c>
      <c r="X1280">
        <v>0</v>
      </c>
      <c r="Y1280" s="54">
        <v>0</v>
      </c>
      <c r="Z1280" t="s">
        <v>7848</v>
      </c>
      <c r="AD1280" t="s">
        <v>30</v>
      </c>
      <c r="AG1280">
        <v>6</v>
      </c>
      <c r="AH1280">
        <v>0</v>
      </c>
      <c r="AI1280">
        <v>0</v>
      </c>
      <c r="AJ1280" t="s">
        <v>6236</v>
      </c>
      <c r="AM1280" t="s">
        <v>1978</v>
      </c>
      <c r="AN1280" t="s">
        <v>2007</v>
      </c>
      <c r="AO1280" t="s">
        <v>2008</v>
      </c>
      <c r="AP1280" t="s">
        <v>2009</v>
      </c>
      <c r="AQ1280" t="s">
        <v>7849</v>
      </c>
    </row>
    <row r="1281" spans="1:43" ht="23.9" customHeight="1">
      <c r="A1281" t="b">
        <v>0</v>
      </c>
      <c r="B1281" t="s">
        <v>7840</v>
      </c>
      <c r="C1281" t="s">
        <v>1951</v>
      </c>
      <c r="D1281" t="s">
        <v>7841</v>
      </c>
      <c r="E1281" t="s">
        <v>1115</v>
      </c>
      <c r="F1281" t="s">
        <v>1117</v>
      </c>
      <c r="G1281" t="s">
        <v>1116</v>
      </c>
      <c r="H1281" t="s">
        <v>7883</v>
      </c>
      <c r="I1281" t="s">
        <v>5715</v>
      </c>
      <c r="J1281" t="s">
        <v>1955</v>
      </c>
      <c r="K1281" t="s">
        <v>7884</v>
      </c>
      <c r="L1281" t="s">
        <v>2160</v>
      </c>
      <c r="M1281" t="s">
        <v>7885</v>
      </c>
      <c r="N1281" t="s">
        <v>7870</v>
      </c>
      <c r="O1281" t="s">
        <v>2063</v>
      </c>
      <c r="P1281" t="s">
        <v>7846</v>
      </c>
      <c r="Q1281" t="s">
        <v>38</v>
      </c>
      <c r="R1281" t="s">
        <v>7847</v>
      </c>
      <c r="S1281" s="34">
        <v>40981</v>
      </c>
      <c r="T1281" s="34">
        <v>41360</v>
      </c>
      <c r="U1281" t="s">
        <v>1977</v>
      </c>
      <c r="V1281" s="13">
        <v>155</v>
      </c>
      <c r="W1281">
        <v>6</v>
      </c>
      <c r="X1281">
        <v>0</v>
      </c>
      <c r="Y1281" s="54">
        <v>0</v>
      </c>
      <c r="Z1281" t="s">
        <v>7848</v>
      </c>
      <c r="AD1281" t="s">
        <v>30</v>
      </c>
      <c r="AG1281">
        <v>6</v>
      </c>
      <c r="AH1281">
        <v>0</v>
      </c>
      <c r="AI1281">
        <v>0</v>
      </c>
      <c r="AJ1281" t="s">
        <v>6236</v>
      </c>
      <c r="AM1281" t="s">
        <v>1978</v>
      </c>
      <c r="AN1281" t="s">
        <v>2007</v>
      </c>
      <c r="AO1281" t="s">
        <v>2008</v>
      </c>
      <c r="AP1281" t="s">
        <v>2009</v>
      </c>
      <c r="AQ1281" t="s">
        <v>7849</v>
      </c>
    </row>
    <row r="1282" spans="1:43" ht="23.9" customHeight="1">
      <c r="A1282" t="b">
        <v>1</v>
      </c>
      <c r="B1282" t="s">
        <v>3401</v>
      </c>
      <c r="C1282" t="s">
        <v>1951</v>
      </c>
      <c r="D1282" t="s">
        <v>3402</v>
      </c>
      <c r="E1282" t="s">
        <v>719</v>
      </c>
      <c r="F1282" t="s">
        <v>721</v>
      </c>
      <c r="G1282" t="s">
        <v>720</v>
      </c>
      <c r="H1282" t="s">
        <v>7886</v>
      </c>
      <c r="I1282" t="s">
        <v>3113</v>
      </c>
      <c r="J1282" t="s">
        <v>1955</v>
      </c>
      <c r="K1282" t="s">
        <v>7244</v>
      </c>
      <c r="L1282" t="s">
        <v>7887</v>
      </c>
      <c r="M1282" t="s">
        <v>7245</v>
      </c>
      <c r="N1282" t="s">
        <v>7246</v>
      </c>
      <c r="O1282" t="s">
        <v>1960</v>
      </c>
      <c r="P1282" t="s">
        <v>3407</v>
      </c>
      <c r="Q1282" t="s">
        <v>38</v>
      </c>
      <c r="R1282" t="s">
        <v>3409</v>
      </c>
      <c r="S1282" s="34">
        <v>41179</v>
      </c>
      <c r="T1282" s="34">
        <v>43503</v>
      </c>
      <c r="U1282" t="s">
        <v>1963</v>
      </c>
      <c r="V1282" s="13">
        <v>1825</v>
      </c>
      <c r="W1282">
        <v>2</v>
      </c>
      <c r="X1282">
        <v>0</v>
      </c>
      <c r="Y1282" s="54">
        <v>0</v>
      </c>
      <c r="AA1282" t="s">
        <v>3410</v>
      </c>
      <c r="AM1282" t="s">
        <v>1978</v>
      </c>
      <c r="AN1282" t="s">
        <v>2007</v>
      </c>
      <c r="AO1282" t="s">
        <v>1980</v>
      </c>
      <c r="AP1282" t="s">
        <v>2042</v>
      </c>
      <c r="AQ1282" t="s">
        <v>3411</v>
      </c>
    </row>
    <row r="1283" spans="1:43" ht="23.9" customHeight="1">
      <c r="A1283" t="b">
        <v>1</v>
      </c>
      <c r="B1283" t="s">
        <v>7888</v>
      </c>
      <c r="C1283" t="s">
        <v>1951</v>
      </c>
      <c r="D1283" t="s">
        <v>7889</v>
      </c>
      <c r="E1283" t="s">
        <v>245</v>
      </c>
      <c r="F1283" t="s">
        <v>937</v>
      </c>
      <c r="G1283" t="s">
        <v>936</v>
      </c>
      <c r="H1283" t="s">
        <v>7890</v>
      </c>
      <c r="I1283" t="s">
        <v>6536</v>
      </c>
      <c r="J1283" t="s">
        <v>1955</v>
      </c>
      <c r="K1283" t="s">
        <v>7891</v>
      </c>
      <c r="L1283" t="s">
        <v>7892</v>
      </c>
      <c r="M1283" t="s">
        <v>7893</v>
      </c>
      <c r="N1283" t="s">
        <v>7894</v>
      </c>
      <c r="O1283" t="s">
        <v>2112</v>
      </c>
      <c r="P1283" t="s">
        <v>4393</v>
      </c>
      <c r="Q1283" t="s">
        <v>38</v>
      </c>
      <c r="R1283" t="s">
        <v>7895</v>
      </c>
      <c r="S1283" s="34">
        <v>43263</v>
      </c>
      <c r="T1283" s="34">
        <v>43398</v>
      </c>
      <c r="U1283" t="s">
        <v>1963</v>
      </c>
      <c r="V1283" s="13">
        <v>0</v>
      </c>
      <c r="W1283">
        <v>38</v>
      </c>
      <c r="X1283">
        <v>1</v>
      </c>
      <c r="Y1283" s="54">
        <v>2.6</v>
      </c>
      <c r="AM1283" t="s">
        <v>1978</v>
      </c>
      <c r="AN1283" t="s">
        <v>2007</v>
      </c>
      <c r="AO1283" t="s">
        <v>2008</v>
      </c>
      <c r="AP1283" t="s">
        <v>2042</v>
      </c>
      <c r="AQ1283" t="s">
        <v>7896</v>
      </c>
    </row>
    <row r="1284" spans="1:43" ht="23.9" customHeight="1">
      <c r="A1284" t="b">
        <v>1</v>
      </c>
      <c r="B1284" t="s">
        <v>3401</v>
      </c>
      <c r="C1284" t="s">
        <v>1951</v>
      </c>
      <c r="D1284" t="s">
        <v>3402</v>
      </c>
      <c r="E1284" t="s">
        <v>719</v>
      </c>
      <c r="F1284" t="s">
        <v>721</v>
      </c>
      <c r="G1284" t="s">
        <v>720</v>
      </c>
      <c r="H1284" t="s">
        <v>7897</v>
      </c>
      <c r="I1284" t="s">
        <v>3113</v>
      </c>
      <c r="J1284" t="s">
        <v>1955</v>
      </c>
      <c r="K1284" t="s">
        <v>7898</v>
      </c>
      <c r="L1284" t="s">
        <v>7887</v>
      </c>
      <c r="M1284" t="s">
        <v>7899</v>
      </c>
      <c r="N1284" t="s">
        <v>7246</v>
      </c>
      <c r="O1284" t="s">
        <v>1960</v>
      </c>
      <c r="P1284" t="s">
        <v>3407</v>
      </c>
      <c r="Q1284" t="s">
        <v>38</v>
      </c>
      <c r="R1284" t="s">
        <v>3409</v>
      </c>
      <c r="S1284" s="34">
        <v>41179</v>
      </c>
      <c r="T1284" s="34">
        <v>43503</v>
      </c>
      <c r="U1284" t="s">
        <v>1963</v>
      </c>
      <c r="V1284" s="13">
        <v>1825</v>
      </c>
      <c r="W1284">
        <v>53</v>
      </c>
      <c r="X1284">
        <v>0</v>
      </c>
      <c r="Y1284" s="54">
        <v>0</v>
      </c>
      <c r="AA1284" t="s">
        <v>3410</v>
      </c>
      <c r="AM1284" t="s">
        <v>1978</v>
      </c>
      <c r="AN1284" t="s">
        <v>2007</v>
      </c>
      <c r="AO1284" t="s">
        <v>1980</v>
      </c>
      <c r="AP1284" t="s">
        <v>2042</v>
      </c>
      <c r="AQ1284" t="s">
        <v>3411</v>
      </c>
    </row>
    <row r="1285" spans="1:43" ht="23.9" customHeight="1">
      <c r="A1285" t="b">
        <v>1</v>
      </c>
      <c r="B1285" t="s">
        <v>7888</v>
      </c>
      <c r="C1285" t="s">
        <v>1951</v>
      </c>
      <c r="D1285" t="s">
        <v>7889</v>
      </c>
      <c r="E1285" t="s">
        <v>245</v>
      </c>
      <c r="F1285" s="33" t="s">
        <v>262</v>
      </c>
      <c r="G1285" t="s">
        <v>249</v>
      </c>
      <c r="H1285" t="s">
        <v>7900</v>
      </c>
      <c r="I1285" t="s">
        <v>6536</v>
      </c>
      <c r="J1285" t="s">
        <v>1955</v>
      </c>
      <c r="K1285" t="s">
        <v>7901</v>
      </c>
      <c r="L1285" t="s">
        <v>7892</v>
      </c>
      <c r="M1285" t="s">
        <v>7902</v>
      </c>
      <c r="N1285" t="s">
        <v>7903</v>
      </c>
      <c r="O1285" t="s">
        <v>2112</v>
      </c>
      <c r="P1285" t="s">
        <v>4393</v>
      </c>
      <c r="Q1285" t="s">
        <v>38</v>
      </c>
      <c r="R1285" t="s">
        <v>7895</v>
      </c>
      <c r="S1285" s="34">
        <v>43263</v>
      </c>
      <c r="T1285" s="34">
        <v>43398</v>
      </c>
      <c r="U1285" t="s">
        <v>1963</v>
      </c>
      <c r="V1285" s="13">
        <v>0</v>
      </c>
      <c r="W1285">
        <v>38</v>
      </c>
      <c r="X1285">
        <v>1</v>
      </c>
      <c r="Y1285" s="54">
        <v>2.6</v>
      </c>
      <c r="AM1285" t="s">
        <v>1978</v>
      </c>
      <c r="AN1285" t="s">
        <v>2007</v>
      </c>
      <c r="AO1285" t="s">
        <v>2008</v>
      </c>
      <c r="AP1285" t="s">
        <v>2042</v>
      </c>
      <c r="AQ1285" t="s">
        <v>7896</v>
      </c>
    </row>
    <row r="1286" spans="1:43" ht="23.9" customHeight="1">
      <c r="A1286" t="b">
        <v>1</v>
      </c>
      <c r="B1286" t="s">
        <v>3401</v>
      </c>
      <c r="C1286" t="s">
        <v>1951</v>
      </c>
      <c r="D1286" t="s">
        <v>3402</v>
      </c>
      <c r="E1286" t="s">
        <v>719</v>
      </c>
      <c r="F1286" t="s">
        <v>721</v>
      </c>
      <c r="G1286" t="s">
        <v>720</v>
      </c>
      <c r="H1286" t="s">
        <v>7904</v>
      </c>
      <c r="I1286" t="s">
        <v>3113</v>
      </c>
      <c r="J1286" t="s">
        <v>1955</v>
      </c>
      <c r="K1286" t="s">
        <v>7905</v>
      </c>
      <c r="L1286" t="s">
        <v>7887</v>
      </c>
      <c r="M1286" t="s">
        <v>7906</v>
      </c>
      <c r="N1286" t="s">
        <v>7907</v>
      </c>
      <c r="O1286" t="s">
        <v>1960</v>
      </c>
      <c r="P1286" t="s">
        <v>3407</v>
      </c>
      <c r="Q1286" t="s">
        <v>38</v>
      </c>
      <c r="R1286" t="s">
        <v>3409</v>
      </c>
      <c r="S1286" s="34">
        <v>41179</v>
      </c>
      <c r="T1286" s="34">
        <v>43503</v>
      </c>
      <c r="U1286" t="s">
        <v>1963</v>
      </c>
      <c r="V1286" s="13">
        <v>1825</v>
      </c>
      <c r="W1286">
        <v>20</v>
      </c>
      <c r="X1286">
        <v>0</v>
      </c>
      <c r="Y1286" s="54">
        <v>0</v>
      </c>
      <c r="AA1286" t="s">
        <v>3410</v>
      </c>
      <c r="AM1286" t="s">
        <v>1978</v>
      </c>
      <c r="AN1286" t="s">
        <v>2007</v>
      </c>
      <c r="AO1286" t="s">
        <v>1980</v>
      </c>
      <c r="AP1286" t="s">
        <v>2042</v>
      </c>
      <c r="AQ1286" t="s">
        <v>3411</v>
      </c>
    </row>
    <row r="1287" spans="1:43" ht="23.9" customHeight="1">
      <c r="A1287" t="b">
        <v>0</v>
      </c>
      <c r="B1287" t="s">
        <v>3114</v>
      </c>
      <c r="C1287" t="s">
        <v>1951</v>
      </c>
      <c r="D1287" t="s">
        <v>3115</v>
      </c>
      <c r="E1287" t="s">
        <v>170</v>
      </c>
      <c r="F1287" t="s">
        <v>172</v>
      </c>
      <c r="G1287" t="s">
        <v>171</v>
      </c>
      <c r="H1287" t="s">
        <v>7908</v>
      </c>
      <c r="I1287" t="s">
        <v>2557</v>
      </c>
      <c r="J1287" t="s">
        <v>1955</v>
      </c>
      <c r="K1287" t="s">
        <v>3117</v>
      </c>
      <c r="L1287" t="s">
        <v>5598</v>
      </c>
      <c r="M1287" t="s">
        <v>3118</v>
      </c>
      <c r="N1287" t="s">
        <v>3119</v>
      </c>
      <c r="O1287" t="s">
        <v>1960</v>
      </c>
      <c r="P1287" t="s">
        <v>3120</v>
      </c>
      <c r="Q1287" t="s">
        <v>3121</v>
      </c>
      <c r="R1287" t="s">
        <v>3122</v>
      </c>
      <c r="S1287" s="34">
        <v>42360</v>
      </c>
      <c r="T1287" s="34">
        <v>43959</v>
      </c>
      <c r="U1287" t="s">
        <v>1963</v>
      </c>
      <c r="V1287" s="13">
        <v>2</v>
      </c>
      <c r="W1287">
        <v>39</v>
      </c>
      <c r="X1287">
        <v>1</v>
      </c>
      <c r="Y1287" s="54">
        <v>2.6</v>
      </c>
      <c r="AM1287" t="s">
        <v>1978</v>
      </c>
      <c r="AN1287" t="s">
        <v>1979</v>
      </c>
      <c r="AO1287" t="s">
        <v>1980</v>
      </c>
      <c r="AP1287" t="s">
        <v>2053</v>
      </c>
      <c r="AQ1287" t="s">
        <v>3123</v>
      </c>
    </row>
    <row r="1288" spans="1:43" ht="23.9" customHeight="1">
      <c r="A1288" t="b">
        <v>1</v>
      </c>
      <c r="B1288" t="s">
        <v>3401</v>
      </c>
      <c r="C1288" t="s">
        <v>1951</v>
      </c>
      <c r="D1288" t="s">
        <v>3402</v>
      </c>
      <c r="E1288" t="s">
        <v>719</v>
      </c>
      <c r="F1288" t="s">
        <v>721</v>
      </c>
      <c r="G1288" t="s">
        <v>720</v>
      </c>
      <c r="H1288" t="s">
        <v>7909</v>
      </c>
      <c r="I1288" t="s">
        <v>3113</v>
      </c>
      <c r="J1288" t="s">
        <v>1955</v>
      </c>
      <c r="K1288" t="s">
        <v>3404</v>
      </c>
      <c r="L1288" t="s">
        <v>7887</v>
      </c>
      <c r="M1288" t="s">
        <v>3405</v>
      </c>
      <c r="N1288" t="s">
        <v>3406</v>
      </c>
      <c r="O1288" t="s">
        <v>1960</v>
      </c>
      <c r="P1288" t="s">
        <v>3407</v>
      </c>
      <c r="Q1288" t="s">
        <v>3408</v>
      </c>
      <c r="R1288" t="s">
        <v>3409</v>
      </c>
      <c r="S1288" s="34">
        <v>41179</v>
      </c>
      <c r="T1288" s="34">
        <v>43503</v>
      </c>
      <c r="U1288" t="s">
        <v>1963</v>
      </c>
      <c r="V1288" s="13">
        <v>1825</v>
      </c>
      <c r="W1288">
        <v>6</v>
      </c>
      <c r="X1288">
        <v>0</v>
      </c>
      <c r="Y1288" s="54">
        <v>0</v>
      </c>
      <c r="AA1288" t="s">
        <v>3410</v>
      </c>
      <c r="AM1288" t="s">
        <v>1978</v>
      </c>
      <c r="AN1288" t="s">
        <v>2007</v>
      </c>
      <c r="AO1288" t="s">
        <v>1980</v>
      </c>
      <c r="AP1288" t="s">
        <v>2042</v>
      </c>
      <c r="AQ1288" t="s">
        <v>3411</v>
      </c>
    </row>
    <row r="1289" spans="1:43" ht="23.9" customHeight="1">
      <c r="A1289" t="b">
        <v>0</v>
      </c>
      <c r="B1289" t="s">
        <v>6621</v>
      </c>
      <c r="C1289" t="s">
        <v>1951</v>
      </c>
      <c r="D1289" t="s">
        <v>6622</v>
      </c>
      <c r="E1289" t="s">
        <v>820</v>
      </c>
      <c r="F1289" t="s">
        <v>822</v>
      </c>
      <c r="G1289" t="s">
        <v>821</v>
      </c>
      <c r="H1289" t="s">
        <v>7910</v>
      </c>
      <c r="I1289" t="s">
        <v>7911</v>
      </c>
      <c r="J1289" t="s">
        <v>2175</v>
      </c>
      <c r="K1289" t="s">
        <v>4867</v>
      </c>
      <c r="L1289" t="s">
        <v>4061</v>
      </c>
      <c r="M1289" t="s">
        <v>7912</v>
      </c>
      <c r="N1289" t="s">
        <v>7913</v>
      </c>
      <c r="O1289" t="s">
        <v>1960</v>
      </c>
      <c r="P1289" t="s">
        <v>6627</v>
      </c>
      <c r="Q1289" t="s">
        <v>38</v>
      </c>
      <c r="R1289" t="s">
        <v>6628</v>
      </c>
      <c r="S1289" s="34">
        <v>43697</v>
      </c>
      <c r="T1289" s="34">
        <v>44628</v>
      </c>
      <c r="U1289" t="s">
        <v>1963</v>
      </c>
      <c r="V1289" s="13">
        <v>0</v>
      </c>
      <c r="W1289">
        <v>79</v>
      </c>
      <c r="X1289">
        <v>2</v>
      </c>
      <c r="Y1289" s="54">
        <v>2.5316455699999998</v>
      </c>
      <c r="AD1289" t="s">
        <v>30</v>
      </c>
      <c r="AG1289">
        <v>2</v>
      </c>
      <c r="AH1289">
        <v>0</v>
      </c>
      <c r="AI1289">
        <v>0</v>
      </c>
      <c r="AM1289" t="s">
        <v>1978</v>
      </c>
      <c r="AN1289" t="s">
        <v>2007</v>
      </c>
      <c r="AO1289" t="s">
        <v>2008</v>
      </c>
      <c r="AP1289" t="s">
        <v>2053</v>
      </c>
      <c r="AQ1289" t="s">
        <v>6629</v>
      </c>
    </row>
    <row r="1290" spans="1:43" ht="23.9" customHeight="1">
      <c r="A1290" t="b">
        <v>1</v>
      </c>
      <c r="B1290" t="s">
        <v>3401</v>
      </c>
      <c r="C1290" t="s">
        <v>1951</v>
      </c>
      <c r="D1290" t="s">
        <v>3402</v>
      </c>
      <c r="E1290" t="s">
        <v>719</v>
      </c>
      <c r="F1290" t="s">
        <v>721</v>
      </c>
      <c r="G1290" t="s">
        <v>720</v>
      </c>
      <c r="H1290" t="s">
        <v>7914</v>
      </c>
      <c r="I1290" t="s">
        <v>3113</v>
      </c>
      <c r="J1290" t="s">
        <v>1955</v>
      </c>
      <c r="K1290" t="s">
        <v>5605</v>
      </c>
      <c r="L1290" t="s">
        <v>7887</v>
      </c>
      <c r="M1290" t="s">
        <v>5606</v>
      </c>
      <c r="N1290" t="s">
        <v>3406</v>
      </c>
      <c r="O1290" t="s">
        <v>1960</v>
      </c>
      <c r="P1290" t="s">
        <v>3407</v>
      </c>
      <c r="Q1290" t="s">
        <v>3408</v>
      </c>
      <c r="R1290" t="s">
        <v>3409</v>
      </c>
      <c r="S1290" s="34">
        <v>41179</v>
      </c>
      <c r="T1290" s="34">
        <v>43503</v>
      </c>
      <c r="U1290" t="s">
        <v>1963</v>
      </c>
      <c r="V1290" s="13">
        <v>1825</v>
      </c>
      <c r="W1290">
        <v>36</v>
      </c>
      <c r="X1290">
        <v>0</v>
      </c>
      <c r="Y1290" s="54">
        <v>0</v>
      </c>
      <c r="AA1290" t="s">
        <v>3410</v>
      </c>
      <c r="AM1290" t="s">
        <v>1978</v>
      </c>
      <c r="AN1290" t="s">
        <v>2007</v>
      </c>
      <c r="AO1290" t="s">
        <v>1980</v>
      </c>
      <c r="AP1290" t="s">
        <v>2042</v>
      </c>
      <c r="AQ1290" t="s">
        <v>3411</v>
      </c>
    </row>
    <row r="1291" spans="1:43" ht="23.9" customHeight="1">
      <c r="A1291" t="b">
        <v>1</v>
      </c>
      <c r="B1291" t="s">
        <v>3354</v>
      </c>
      <c r="C1291" t="s">
        <v>1951</v>
      </c>
      <c r="D1291" t="s">
        <v>3355</v>
      </c>
      <c r="E1291" t="s">
        <v>713</v>
      </c>
      <c r="F1291" t="s">
        <v>715</v>
      </c>
      <c r="G1291" t="s">
        <v>714</v>
      </c>
      <c r="H1291" t="s">
        <v>7915</v>
      </c>
      <c r="I1291" t="s">
        <v>5029</v>
      </c>
      <c r="J1291" t="s">
        <v>2175</v>
      </c>
      <c r="K1291" t="s">
        <v>5030</v>
      </c>
      <c r="L1291" t="s">
        <v>7916</v>
      </c>
      <c r="M1291" t="s">
        <v>2619</v>
      </c>
      <c r="N1291" t="s">
        <v>5032</v>
      </c>
      <c r="O1291" t="s">
        <v>1960</v>
      </c>
      <c r="P1291" t="s">
        <v>3361</v>
      </c>
      <c r="Q1291" t="s">
        <v>5033</v>
      </c>
      <c r="R1291" t="s">
        <v>5034</v>
      </c>
      <c r="S1291" s="34">
        <v>41815</v>
      </c>
      <c r="T1291" s="34">
        <v>43249</v>
      </c>
      <c r="U1291" t="s">
        <v>1963</v>
      </c>
      <c r="V1291" s="13">
        <v>0</v>
      </c>
      <c r="W1291">
        <v>219</v>
      </c>
      <c r="X1291">
        <v>5</v>
      </c>
      <c r="Y1291" s="54">
        <v>2.5114155249999999</v>
      </c>
      <c r="Z1291" t="s">
        <v>3363</v>
      </c>
      <c r="AM1291" t="s">
        <v>1978</v>
      </c>
      <c r="AN1291" t="s">
        <v>2007</v>
      </c>
      <c r="AO1291" t="s">
        <v>1980</v>
      </c>
      <c r="AP1291" t="s">
        <v>2042</v>
      </c>
      <c r="AQ1291" t="s">
        <v>5035</v>
      </c>
    </row>
    <row r="1292" spans="1:43" ht="23.9" customHeight="1">
      <c r="A1292" t="b">
        <v>1</v>
      </c>
      <c r="B1292" t="s">
        <v>3401</v>
      </c>
      <c r="C1292" t="s">
        <v>1951</v>
      </c>
      <c r="D1292" t="s">
        <v>3402</v>
      </c>
      <c r="E1292" t="s">
        <v>719</v>
      </c>
      <c r="F1292" t="s">
        <v>721</v>
      </c>
      <c r="G1292" t="s">
        <v>720</v>
      </c>
      <c r="H1292" t="s">
        <v>7917</v>
      </c>
      <c r="I1292" t="s">
        <v>3113</v>
      </c>
      <c r="J1292" t="s">
        <v>1955</v>
      </c>
      <c r="K1292" t="s">
        <v>7918</v>
      </c>
      <c r="L1292" t="s">
        <v>7887</v>
      </c>
      <c r="M1292" t="s">
        <v>7919</v>
      </c>
      <c r="N1292" t="s">
        <v>3406</v>
      </c>
      <c r="O1292" t="s">
        <v>1960</v>
      </c>
      <c r="P1292" t="s">
        <v>3407</v>
      </c>
      <c r="Q1292" t="s">
        <v>3408</v>
      </c>
      <c r="R1292" t="s">
        <v>3409</v>
      </c>
      <c r="S1292" s="34">
        <v>41179</v>
      </c>
      <c r="T1292" s="34">
        <v>43503</v>
      </c>
      <c r="U1292" t="s">
        <v>1963</v>
      </c>
      <c r="V1292" s="13">
        <v>1825</v>
      </c>
      <c r="W1292">
        <v>36</v>
      </c>
      <c r="X1292">
        <v>0</v>
      </c>
      <c r="Y1292" s="54">
        <v>0</v>
      </c>
      <c r="AA1292" t="s">
        <v>3410</v>
      </c>
      <c r="AM1292" t="s">
        <v>1978</v>
      </c>
      <c r="AN1292" t="s">
        <v>2007</v>
      </c>
      <c r="AO1292" t="s">
        <v>1980</v>
      </c>
      <c r="AP1292" t="s">
        <v>2042</v>
      </c>
      <c r="AQ1292" t="s">
        <v>3411</v>
      </c>
    </row>
    <row r="1293" spans="1:43" ht="23.9" customHeight="1">
      <c r="A1293" t="b">
        <v>1</v>
      </c>
      <c r="B1293" t="s">
        <v>4861</v>
      </c>
      <c r="C1293" t="s">
        <v>1951</v>
      </c>
      <c r="D1293" t="s">
        <v>4862</v>
      </c>
      <c r="E1293" t="s">
        <v>820</v>
      </c>
      <c r="F1293" t="s">
        <v>822</v>
      </c>
      <c r="G1293" t="s">
        <v>821</v>
      </c>
      <c r="H1293" t="s">
        <v>7920</v>
      </c>
      <c r="I1293" t="s">
        <v>2803</v>
      </c>
      <c r="J1293" t="s">
        <v>2175</v>
      </c>
      <c r="K1293" t="s">
        <v>5369</v>
      </c>
      <c r="L1293" t="s">
        <v>2442</v>
      </c>
      <c r="M1293" t="s">
        <v>5370</v>
      </c>
      <c r="N1293" t="s">
        <v>5371</v>
      </c>
      <c r="O1293" t="s">
        <v>1960</v>
      </c>
      <c r="P1293" t="s">
        <v>3361</v>
      </c>
      <c r="Q1293" t="s">
        <v>38</v>
      </c>
      <c r="R1293" t="s">
        <v>4868</v>
      </c>
      <c r="S1293" s="34">
        <v>40817</v>
      </c>
      <c r="T1293" s="34">
        <v>42339</v>
      </c>
      <c r="U1293" t="s">
        <v>1977</v>
      </c>
      <c r="V1293" s="13">
        <v>0</v>
      </c>
      <c r="W1293">
        <v>120</v>
      </c>
      <c r="X1293">
        <v>3</v>
      </c>
      <c r="Y1293" s="54">
        <v>2.5</v>
      </c>
      <c r="AM1293" t="s">
        <v>1978</v>
      </c>
      <c r="AN1293" t="s">
        <v>2007</v>
      </c>
      <c r="AO1293" t="s">
        <v>1980</v>
      </c>
      <c r="AP1293" t="s">
        <v>2042</v>
      </c>
      <c r="AQ1293" t="s">
        <v>4869</v>
      </c>
    </row>
    <row r="1294" spans="1:43" ht="23.9" customHeight="1">
      <c r="A1294" t="b">
        <v>1</v>
      </c>
      <c r="B1294" t="s">
        <v>3401</v>
      </c>
      <c r="C1294" t="s">
        <v>1951</v>
      </c>
      <c r="D1294" t="s">
        <v>3402</v>
      </c>
      <c r="E1294" t="s">
        <v>658</v>
      </c>
      <c r="F1294" t="s">
        <v>660</v>
      </c>
      <c r="G1294" t="s">
        <v>659</v>
      </c>
      <c r="H1294" t="s">
        <v>7921</v>
      </c>
      <c r="I1294" t="s">
        <v>2996</v>
      </c>
      <c r="J1294" t="s">
        <v>1955</v>
      </c>
      <c r="K1294" t="s">
        <v>3404</v>
      </c>
      <c r="L1294" t="s">
        <v>7887</v>
      </c>
      <c r="M1294" t="s">
        <v>3405</v>
      </c>
      <c r="N1294" t="s">
        <v>3406</v>
      </c>
      <c r="O1294" t="s">
        <v>1960</v>
      </c>
      <c r="P1294" t="s">
        <v>3407</v>
      </c>
      <c r="Q1294" t="s">
        <v>3408</v>
      </c>
      <c r="R1294" t="s">
        <v>3409</v>
      </c>
      <c r="S1294" s="34">
        <v>41179</v>
      </c>
      <c r="T1294" s="34">
        <v>43503</v>
      </c>
      <c r="U1294" t="s">
        <v>1963</v>
      </c>
      <c r="V1294" s="13">
        <v>1825</v>
      </c>
      <c r="W1294">
        <v>6</v>
      </c>
      <c r="X1294">
        <v>0</v>
      </c>
      <c r="Y1294" s="54">
        <v>0</v>
      </c>
      <c r="AA1294" t="s">
        <v>3410</v>
      </c>
      <c r="AM1294" t="s">
        <v>1978</v>
      </c>
      <c r="AN1294" t="s">
        <v>2007</v>
      </c>
      <c r="AO1294" t="s">
        <v>1980</v>
      </c>
      <c r="AP1294" t="s">
        <v>2042</v>
      </c>
      <c r="AQ1294" t="s">
        <v>3411</v>
      </c>
    </row>
    <row r="1295" spans="1:43" ht="23.9" customHeight="1">
      <c r="A1295" t="b">
        <v>1</v>
      </c>
      <c r="B1295" t="s">
        <v>7806</v>
      </c>
      <c r="C1295" t="s">
        <v>1951</v>
      </c>
      <c r="D1295" t="s">
        <v>7807</v>
      </c>
      <c r="E1295" t="s">
        <v>441</v>
      </c>
      <c r="F1295" t="s">
        <v>443</v>
      </c>
      <c r="G1295" t="s">
        <v>442</v>
      </c>
      <c r="H1295" t="s">
        <v>7922</v>
      </c>
      <c r="I1295" t="s">
        <v>3201</v>
      </c>
      <c r="J1295" t="s">
        <v>2175</v>
      </c>
      <c r="K1295" t="s">
        <v>2176</v>
      </c>
      <c r="L1295" t="s">
        <v>2432</v>
      </c>
      <c r="M1295" t="s">
        <v>7923</v>
      </c>
      <c r="N1295" t="s">
        <v>7924</v>
      </c>
      <c r="O1295" t="s">
        <v>1960</v>
      </c>
      <c r="P1295" t="s">
        <v>2942</v>
      </c>
      <c r="Q1295" t="s">
        <v>38</v>
      </c>
      <c r="R1295" t="s">
        <v>7812</v>
      </c>
      <c r="S1295" s="34">
        <v>41766</v>
      </c>
      <c r="T1295" s="34">
        <v>45138</v>
      </c>
      <c r="U1295" t="s">
        <v>1963</v>
      </c>
      <c r="V1295" s="13">
        <v>0</v>
      </c>
      <c r="W1295">
        <v>204</v>
      </c>
      <c r="X1295">
        <v>5</v>
      </c>
      <c r="Y1295" s="54">
        <v>2.5</v>
      </c>
      <c r="AA1295" t="s">
        <v>2432</v>
      </c>
      <c r="AM1295" t="s">
        <v>1978</v>
      </c>
      <c r="AN1295" t="s">
        <v>2007</v>
      </c>
      <c r="AO1295" t="s">
        <v>2008</v>
      </c>
      <c r="AP1295" t="s">
        <v>2009</v>
      </c>
      <c r="AQ1295" t="s">
        <v>7813</v>
      </c>
    </row>
    <row r="1296" spans="1:43" ht="23.9" customHeight="1">
      <c r="A1296" t="b">
        <v>1</v>
      </c>
      <c r="B1296" t="s">
        <v>3401</v>
      </c>
      <c r="C1296" t="s">
        <v>1951</v>
      </c>
      <c r="D1296" t="s">
        <v>3402</v>
      </c>
      <c r="E1296" t="s">
        <v>658</v>
      </c>
      <c r="F1296" t="s">
        <v>660</v>
      </c>
      <c r="G1296" t="s">
        <v>659</v>
      </c>
      <c r="H1296" t="s">
        <v>7925</v>
      </c>
      <c r="I1296" t="s">
        <v>2996</v>
      </c>
      <c r="J1296" t="s">
        <v>1955</v>
      </c>
      <c r="K1296" t="s">
        <v>5605</v>
      </c>
      <c r="L1296" t="s">
        <v>7887</v>
      </c>
      <c r="M1296" t="s">
        <v>5606</v>
      </c>
      <c r="N1296" t="s">
        <v>3406</v>
      </c>
      <c r="O1296" t="s">
        <v>1960</v>
      </c>
      <c r="P1296" t="s">
        <v>3407</v>
      </c>
      <c r="Q1296" t="s">
        <v>3408</v>
      </c>
      <c r="R1296" t="s">
        <v>3409</v>
      </c>
      <c r="S1296" s="34">
        <v>41179</v>
      </c>
      <c r="T1296" s="34">
        <v>43503</v>
      </c>
      <c r="U1296" t="s">
        <v>1963</v>
      </c>
      <c r="V1296" s="13">
        <v>1825</v>
      </c>
      <c r="W1296">
        <v>36</v>
      </c>
      <c r="X1296">
        <v>0</v>
      </c>
      <c r="Y1296" s="54">
        <v>0</v>
      </c>
      <c r="AA1296" t="s">
        <v>3410</v>
      </c>
      <c r="AM1296" t="s">
        <v>1978</v>
      </c>
      <c r="AN1296" t="s">
        <v>2007</v>
      </c>
      <c r="AO1296" t="s">
        <v>1980</v>
      </c>
      <c r="AP1296" t="s">
        <v>2042</v>
      </c>
      <c r="AQ1296" t="s">
        <v>3411</v>
      </c>
    </row>
    <row r="1297" spans="1:43" ht="23.9" customHeight="1">
      <c r="A1297" t="b">
        <v>1</v>
      </c>
      <c r="B1297" t="s">
        <v>6883</v>
      </c>
      <c r="C1297" t="s">
        <v>1951</v>
      </c>
      <c r="D1297" t="s">
        <v>6884</v>
      </c>
      <c r="E1297" t="s">
        <v>424</v>
      </c>
      <c r="F1297" t="s">
        <v>426</v>
      </c>
      <c r="G1297" t="s">
        <v>425</v>
      </c>
      <c r="H1297" t="s">
        <v>7926</v>
      </c>
      <c r="I1297" t="s">
        <v>6886</v>
      </c>
      <c r="J1297" t="s">
        <v>2175</v>
      </c>
      <c r="K1297" t="s">
        <v>7927</v>
      </c>
      <c r="L1297" t="s">
        <v>3646</v>
      </c>
      <c r="M1297" t="s">
        <v>7928</v>
      </c>
      <c r="N1297" t="s">
        <v>6889</v>
      </c>
      <c r="O1297" t="s">
        <v>1960</v>
      </c>
      <c r="P1297" t="s">
        <v>7929</v>
      </c>
      <c r="Q1297" t="s">
        <v>38</v>
      </c>
      <c r="R1297" t="s">
        <v>6891</v>
      </c>
      <c r="S1297" s="34">
        <v>42915</v>
      </c>
      <c r="T1297" s="34">
        <v>45075</v>
      </c>
      <c r="U1297" t="s">
        <v>1963</v>
      </c>
      <c r="V1297" s="13">
        <v>0</v>
      </c>
      <c r="W1297">
        <v>81</v>
      </c>
      <c r="X1297">
        <v>2</v>
      </c>
      <c r="Y1297" s="54">
        <v>2.5</v>
      </c>
      <c r="Z1297" t="s">
        <v>6892</v>
      </c>
      <c r="AM1297" t="s">
        <v>1978</v>
      </c>
      <c r="AN1297" t="s">
        <v>1979</v>
      </c>
      <c r="AO1297" t="s">
        <v>1980</v>
      </c>
      <c r="AP1297" t="s">
        <v>2053</v>
      </c>
      <c r="AQ1297" t="s">
        <v>6893</v>
      </c>
    </row>
    <row r="1298" spans="1:43" ht="23.9" customHeight="1">
      <c r="A1298" t="b">
        <v>1</v>
      </c>
      <c r="B1298" t="s">
        <v>3401</v>
      </c>
      <c r="C1298" t="s">
        <v>1951</v>
      </c>
      <c r="D1298" t="s">
        <v>3402</v>
      </c>
      <c r="E1298" t="s">
        <v>658</v>
      </c>
      <c r="F1298" t="s">
        <v>660</v>
      </c>
      <c r="G1298" t="s">
        <v>659</v>
      </c>
      <c r="H1298" t="s">
        <v>7930</v>
      </c>
      <c r="I1298" t="s">
        <v>2996</v>
      </c>
      <c r="J1298" t="s">
        <v>1955</v>
      </c>
      <c r="K1298" t="s">
        <v>7918</v>
      </c>
      <c r="L1298" t="s">
        <v>7887</v>
      </c>
      <c r="M1298" t="s">
        <v>7919</v>
      </c>
      <c r="N1298" t="s">
        <v>3406</v>
      </c>
      <c r="O1298" t="s">
        <v>1960</v>
      </c>
      <c r="P1298" t="s">
        <v>3407</v>
      </c>
      <c r="Q1298" t="s">
        <v>3408</v>
      </c>
      <c r="R1298" t="s">
        <v>3409</v>
      </c>
      <c r="S1298" s="34">
        <v>41179</v>
      </c>
      <c r="T1298" s="34">
        <v>43503</v>
      </c>
      <c r="U1298" t="s">
        <v>1963</v>
      </c>
      <c r="V1298" s="13">
        <v>1825</v>
      </c>
      <c r="W1298">
        <v>37</v>
      </c>
      <c r="X1298">
        <v>0</v>
      </c>
      <c r="Y1298" s="54">
        <v>0</v>
      </c>
      <c r="AA1298" t="s">
        <v>3410</v>
      </c>
      <c r="AM1298" t="s">
        <v>1978</v>
      </c>
      <c r="AN1298" t="s">
        <v>2007</v>
      </c>
      <c r="AO1298" t="s">
        <v>1980</v>
      </c>
      <c r="AP1298" t="s">
        <v>2042</v>
      </c>
      <c r="AQ1298" t="s">
        <v>3411</v>
      </c>
    </row>
    <row r="1299" spans="1:43" ht="23.9" customHeight="1">
      <c r="A1299" t="b">
        <v>0</v>
      </c>
      <c r="B1299" t="s">
        <v>7931</v>
      </c>
      <c r="C1299" t="s">
        <v>1951</v>
      </c>
      <c r="D1299" t="s">
        <v>7932</v>
      </c>
      <c r="E1299" t="s">
        <v>170</v>
      </c>
      <c r="F1299" t="s">
        <v>172</v>
      </c>
      <c r="G1299" t="s">
        <v>171</v>
      </c>
      <c r="H1299" t="s">
        <v>7933</v>
      </c>
      <c r="I1299" t="s">
        <v>2557</v>
      </c>
      <c r="J1299" t="s">
        <v>2175</v>
      </c>
      <c r="K1299" t="s">
        <v>7934</v>
      </c>
      <c r="L1299" t="s">
        <v>2442</v>
      </c>
      <c r="M1299" t="s">
        <v>7935</v>
      </c>
      <c r="N1299" t="s">
        <v>7936</v>
      </c>
      <c r="O1299" t="s">
        <v>1960</v>
      </c>
      <c r="P1299" t="s">
        <v>7937</v>
      </c>
      <c r="Q1299" t="s">
        <v>38</v>
      </c>
      <c r="R1299" t="s">
        <v>7938</v>
      </c>
      <c r="S1299" s="34">
        <v>42940</v>
      </c>
      <c r="T1299" s="34">
        <v>44830</v>
      </c>
      <c r="U1299" t="s">
        <v>1963</v>
      </c>
      <c r="V1299" s="13">
        <v>0</v>
      </c>
      <c r="W1299">
        <v>162</v>
      </c>
      <c r="X1299">
        <v>4</v>
      </c>
      <c r="Y1299" s="54">
        <v>2.5</v>
      </c>
      <c r="AJ1299" t="s">
        <v>7939</v>
      </c>
      <c r="AM1299" t="s">
        <v>1978</v>
      </c>
      <c r="AN1299" t="s">
        <v>2007</v>
      </c>
      <c r="AO1299" t="s">
        <v>2008</v>
      </c>
      <c r="AP1299" t="s">
        <v>2009</v>
      </c>
      <c r="AQ1299" t="s">
        <v>7940</v>
      </c>
    </row>
    <row r="1300" spans="1:43" ht="23.9" customHeight="1">
      <c r="A1300" t="b">
        <v>1</v>
      </c>
      <c r="B1300" t="s">
        <v>3401</v>
      </c>
      <c r="C1300" t="s">
        <v>1951</v>
      </c>
      <c r="D1300" t="s">
        <v>3402</v>
      </c>
      <c r="E1300" t="s">
        <v>1093</v>
      </c>
      <c r="F1300" t="s">
        <v>1095</v>
      </c>
      <c r="G1300" t="s">
        <v>1094</v>
      </c>
      <c r="H1300" t="s">
        <v>7941</v>
      </c>
      <c r="I1300" t="s">
        <v>7243</v>
      </c>
      <c r="J1300" t="s">
        <v>1955</v>
      </c>
      <c r="K1300" t="s">
        <v>7244</v>
      </c>
      <c r="L1300" t="s">
        <v>7887</v>
      </c>
      <c r="M1300" t="s">
        <v>7245</v>
      </c>
      <c r="N1300" t="s">
        <v>7246</v>
      </c>
      <c r="O1300" t="s">
        <v>1960</v>
      </c>
      <c r="P1300" t="s">
        <v>3407</v>
      </c>
      <c r="Q1300" t="s">
        <v>38</v>
      </c>
      <c r="R1300" t="s">
        <v>3409</v>
      </c>
      <c r="S1300" s="34">
        <v>41179</v>
      </c>
      <c r="T1300" s="34">
        <v>43503</v>
      </c>
      <c r="U1300" t="s">
        <v>1963</v>
      </c>
      <c r="V1300" s="13">
        <v>1825</v>
      </c>
      <c r="W1300">
        <v>56</v>
      </c>
      <c r="X1300">
        <v>0</v>
      </c>
      <c r="Y1300" s="54">
        <v>0</v>
      </c>
      <c r="AA1300" t="s">
        <v>3410</v>
      </c>
      <c r="AM1300" t="s">
        <v>1978</v>
      </c>
      <c r="AN1300" t="s">
        <v>2007</v>
      </c>
      <c r="AO1300" t="s">
        <v>1980</v>
      </c>
      <c r="AP1300" t="s">
        <v>2042</v>
      </c>
      <c r="AQ1300" t="s">
        <v>3411</v>
      </c>
    </row>
    <row r="1301" spans="1:43" ht="23.9" customHeight="1">
      <c r="A1301" t="b">
        <v>1</v>
      </c>
      <c r="B1301" t="s">
        <v>3401</v>
      </c>
      <c r="C1301" t="s">
        <v>1951</v>
      </c>
      <c r="D1301" t="s">
        <v>3402</v>
      </c>
      <c r="E1301" t="s">
        <v>1093</v>
      </c>
      <c r="F1301" t="s">
        <v>1095</v>
      </c>
      <c r="G1301" t="s">
        <v>1094</v>
      </c>
      <c r="H1301" t="s">
        <v>7942</v>
      </c>
      <c r="I1301" t="s">
        <v>7243</v>
      </c>
      <c r="J1301" t="s">
        <v>1955</v>
      </c>
      <c r="K1301" t="s">
        <v>7898</v>
      </c>
      <c r="L1301" t="s">
        <v>7887</v>
      </c>
      <c r="M1301" t="s">
        <v>7899</v>
      </c>
      <c r="N1301" t="s">
        <v>7246</v>
      </c>
      <c r="O1301" t="s">
        <v>1960</v>
      </c>
      <c r="P1301" t="s">
        <v>3407</v>
      </c>
      <c r="Q1301" t="s">
        <v>38</v>
      </c>
      <c r="R1301" t="s">
        <v>3409</v>
      </c>
      <c r="S1301" s="34">
        <v>41179</v>
      </c>
      <c r="T1301" s="34">
        <v>43503</v>
      </c>
      <c r="U1301" t="s">
        <v>1963</v>
      </c>
      <c r="V1301" s="13">
        <v>1825</v>
      </c>
      <c r="W1301">
        <v>1</v>
      </c>
      <c r="X1301">
        <v>0</v>
      </c>
      <c r="Y1301" s="54">
        <v>0</v>
      </c>
      <c r="AA1301" t="s">
        <v>3410</v>
      </c>
      <c r="AM1301" t="s">
        <v>1978</v>
      </c>
      <c r="AN1301" t="s">
        <v>2007</v>
      </c>
      <c r="AO1301" t="s">
        <v>1980</v>
      </c>
      <c r="AP1301" t="s">
        <v>2042</v>
      </c>
      <c r="AQ1301" t="s">
        <v>3411</v>
      </c>
    </row>
    <row r="1302" spans="1:43" ht="23.9" customHeight="1">
      <c r="A1302" t="b">
        <v>1</v>
      </c>
      <c r="B1302" t="s">
        <v>7943</v>
      </c>
      <c r="C1302" t="s">
        <v>1951</v>
      </c>
      <c r="D1302" t="s">
        <v>7944</v>
      </c>
      <c r="E1302" t="s">
        <v>441</v>
      </c>
      <c r="F1302" t="s">
        <v>443</v>
      </c>
      <c r="G1302" t="s">
        <v>442</v>
      </c>
      <c r="H1302" t="s">
        <v>7945</v>
      </c>
      <c r="I1302" t="s">
        <v>3201</v>
      </c>
      <c r="J1302" t="s">
        <v>1955</v>
      </c>
      <c r="K1302" t="s">
        <v>7946</v>
      </c>
      <c r="L1302" t="s">
        <v>7947</v>
      </c>
      <c r="M1302" t="s">
        <v>7948</v>
      </c>
      <c r="N1302" t="s">
        <v>7949</v>
      </c>
      <c r="O1302" t="s">
        <v>1960</v>
      </c>
      <c r="P1302" t="s">
        <v>2907</v>
      </c>
      <c r="Q1302" t="s">
        <v>38</v>
      </c>
      <c r="R1302" t="s">
        <v>7950</v>
      </c>
      <c r="S1302" s="34">
        <v>41157</v>
      </c>
      <c r="T1302" s="34">
        <v>43889</v>
      </c>
      <c r="U1302" t="s">
        <v>1963</v>
      </c>
      <c r="V1302" s="13">
        <v>1916</v>
      </c>
      <c r="W1302">
        <v>45</v>
      </c>
      <c r="X1302">
        <v>4</v>
      </c>
      <c r="Y1302" s="54">
        <v>8.9</v>
      </c>
      <c r="AM1302" t="s">
        <v>1978</v>
      </c>
      <c r="AO1302" t="s">
        <v>1980</v>
      </c>
      <c r="AQ1302" t="s">
        <v>7951</v>
      </c>
    </row>
    <row r="1303" spans="1:43" ht="23.9" customHeight="1">
      <c r="A1303" t="b">
        <v>1</v>
      </c>
      <c r="B1303" t="s">
        <v>7943</v>
      </c>
      <c r="C1303" t="s">
        <v>1951</v>
      </c>
      <c r="D1303" t="s">
        <v>7944</v>
      </c>
      <c r="E1303" t="s">
        <v>441</v>
      </c>
      <c r="F1303" t="s">
        <v>443</v>
      </c>
      <c r="G1303" t="s">
        <v>442</v>
      </c>
      <c r="H1303" t="s">
        <v>7952</v>
      </c>
      <c r="I1303" t="s">
        <v>3201</v>
      </c>
      <c r="J1303" t="s">
        <v>1955</v>
      </c>
      <c r="K1303" t="s">
        <v>7953</v>
      </c>
      <c r="L1303" t="s">
        <v>7954</v>
      </c>
      <c r="M1303" t="s">
        <v>7955</v>
      </c>
      <c r="N1303" t="s">
        <v>7956</v>
      </c>
      <c r="O1303" t="s">
        <v>1960</v>
      </c>
      <c r="P1303" t="s">
        <v>7957</v>
      </c>
      <c r="Q1303" t="s">
        <v>38</v>
      </c>
      <c r="R1303" t="s">
        <v>7950</v>
      </c>
      <c r="S1303" s="34">
        <v>41157</v>
      </c>
      <c r="T1303" s="34">
        <v>43889</v>
      </c>
      <c r="U1303" t="s">
        <v>1963</v>
      </c>
      <c r="V1303" s="13">
        <v>1916</v>
      </c>
      <c r="W1303">
        <v>56</v>
      </c>
      <c r="X1303">
        <v>1</v>
      </c>
      <c r="Y1303" s="54">
        <v>1.8</v>
      </c>
      <c r="AM1303" t="s">
        <v>1978</v>
      </c>
      <c r="AO1303" t="s">
        <v>1980</v>
      </c>
      <c r="AQ1303" t="s">
        <v>7951</v>
      </c>
    </row>
    <row r="1304" spans="1:43" ht="23.9" customHeight="1">
      <c r="A1304" t="b">
        <v>1</v>
      </c>
      <c r="B1304" t="s">
        <v>7943</v>
      </c>
      <c r="C1304" t="s">
        <v>1951</v>
      </c>
      <c r="D1304" t="s">
        <v>7944</v>
      </c>
      <c r="E1304" t="s">
        <v>441</v>
      </c>
      <c r="F1304" t="s">
        <v>443</v>
      </c>
      <c r="G1304" t="s">
        <v>442</v>
      </c>
      <c r="H1304" t="s">
        <v>7958</v>
      </c>
      <c r="I1304" t="s">
        <v>3201</v>
      </c>
      <c r="J1304" t="s">
        <v>1955</v>
      </c>
      <c r="K1304" t="s">
        <v>7959</v>
      </c>
      <c r="L1304" t="s">
        <v>7954</v>
      </c>
      <c r="M1304" t="s">
        <v>7960</v>
      </c>
      <c r="N1304" t="s">
        <v>7956</v>
      </c>
      <c r="O1304" t="s">
        <v>1960</v>
      </c>
      <c r="P1304" t="s">
        <v>7961</v>
      </c>
      <c r="Q1304" t="s">
        <v>38</v>
      </c>
      <c r="R1304" t="s">
        <v>7950</v>
      </c>
      <c r="S1304" s="34">
        <v>41157</v>
      </c>
      <c r="T1304" s="34">
        <v>43889</v>
      </c>
      <c r="U1304" t="s">
        <v>1963</v>
      </c>
      <c r="V1304" s="13">
        <v>1916</v>
      </c>
      <c r="W1304">
        <v>17</v>
      </c>
      <c r="X1304">
        <v>0</v>
      </c>
      <c r="Y1304" s="54">
        <v>0</v>
      </c>
      <c r="AM1304" t="s">
        <v>1978</v>
      </c>
      <c r="AO1304" t="s">
        <v>1980</v>
      </c>
      <c r="AQ1304" t="s">
        <v>7951</v>
      </c>
    </row>
    <row r="1305" spans="1:43" ht="23.9" customHeight="1">
      <c r="A1305" t="b">
        <v>1</v>
      </c>
      <c r="B1305" t="s">
        <v>7943</v>
      </c>
      <c r="C1305" t="s">
        <v>1951</v>
      </c>
      <c r="D1305" t="s">
        <v>7944</v>
      </c>
      <c r="E1305" t="s">
        <v>441</v>
      </c>
      <c r="F1305" t="s">
        <v>443</v>
      </c>
      <c r="G1305" t="s">
        <v>442</v>
      </c>
      <c r="H1305" t="s">
        <v>7962</v>
      </c>
      <c r="I1305" t="s">
        <v>3201</v>
      </c>
      <c r="J1305" t="s">
        <v>1955</v>
      </c>
      <c r="K1305" t="s">
        <v>7963</v>
      </c>
      <c r="L1305" t="s">
        <v>7954</v>
      </c>
      <c r="M1305" t="s">
        <v>7964</v>
      </c>
      <c r="N1305" t="s">
        <v>7956</v>
      </c>
      <c r="O1305" t="s">
        <v>1960</v>
      </c>
      <c r="P1305" t="s">
        <v>2942</v>
      </c>
      <c r="Q1305" t="s">
        <v>38</v>
      </c>
      <c r="R1305" t="s">
        <v>7950</v>
      </c>
      <c r="S1305" s="34">
        <v>41157</v>
      </c>
      <c r="T1305" s="34">
        <v>43889</v>
      </c>
      <c r="U1305" t="s">
        <v>1963</v>
      </c>
      <c r="V1305" s="13">
        <v>1916</v>
      </c>
      <c r="W1305">
        <v>257</v>
      </c>
      <c r="X1305">
        <v>6</v>
      </c>
      <c r="Y1305" s="54">
        <v>2.2999999999999998</v>
      </c>
      <c r="AM1305" t="s">
        <v>1978</v>
      </c>
      <c r="AO1305" t="s">
        <v>1980</v>
      </c>
      <c r="AQ1305" t="s">
        <v>7951</v>
      </c>
    </row>
    <row r="1306" spans="1:43" ht="23.9" customHeight="1">
      <c r="A1306" t="b">
        <v>1</v>
      </c>
      <c r="B1306" t="s">
        <v>7943</v>
      </c>
      <c r="C1306" t="s">
        <v>1951</v>
      </c>
      <c r="D1306" t="s">
        <v>7944</v>
      </c>
      <c r="E1306" t="s">
        <v>441</v>
      </c>
      <c r="F1306" t="s">
        <v>443</v>
      </c>
      <c r="G1306" t="s">
        <v>442</v>
      </c>
      <c r="H1306" t="s">
        <v>7965</v>
      </c>
      <c r="I1306" t="s">
        <v>3201</v>
      </c>
      <c r="J1306" t="s">
        <v>1955</v>
      </c>
      <c r="K1306" t="s">
        <v>7966</v>
      </c>
      <c r="L1306" t="s">
        <v>7954</v>
      </c>
      <c r="M1306" t="s">
        <v>7967</v>
      </c>
      <c r="N1306" t="s">
        <v>7956</v>
      </c>
      <c r="O1306" t="s">
        <v>1960</v>
      </c>
      <c r="P1306" t="s">
        <v>7968</v>
      </c>
      <c r="Q1306" t="s">
        <v>38</v>
      </c>
      <c r="R1306" t="s">
        <v>7950</v>
      </c>
      <c r="S1306" s="34">
        <v>41157</v>
      </c>
      <c r="T1306" s="34">
        <v>43889</v>
      </c>
      <c r="U1306" t="s">
        <v>1963</v>
      </c>
      <c r="V1306" s="13">
        <v>1916</v>
      </c>
      <c r="W1306">
        <v>37</v>
      </c>
      <c r="X1306">
        <v>0</v>
      </c>
      <c r="Y1306" s="54">
        <v>0</v>
      </c>
      <c r="AM1306" t="s">
        <v>1978</v>
      </c>
      <c r="AO1306" t="s">
        <v>1980</v>
      </c>
      <c r="AQ1306" t="s">
        <v>7951</v>
      </c>
    </row>
    <row r="1307" spans="1:43" ht="23.9" customHeight="1">
      <c r="A1307" t="b">
        <v>1</v>
      </c>
      <c r="B1307" t="s">
        <v>7943</v>
      </c>
      <c r="C1307" t="s">
        <v>1951</v>
      </c>
      <c r="D1307" t="s">
        <v>7944</v>
      </c>
      <c r="E1307" t="s">
        <v>441</v>
      </c>
      <c r="F1307" t="s">
        <v>443</v>
      </c>
      <c r="G1307" t="s">
        <v>442</v>
      </c>
      <c r="H1307" t="s">
        <v>7969</v>
      </c>
      <c r="I1307" t="s">
        <v>3201</v>
      </c>
      <c r="J1307" t="s">
        <v>1955</v>
      </c>
      <c r="K1307" t="s">
        <v>7970</v>
      </c>
      <c r="L1307" t="s">
        <v>7954</v>
      </c>
      <c r="M1307" t="s">
        <v>7971</v>
      </c>
      <c r="N1307" t="s">
        <v>7956</v>
      </c>
      <c r="O1307" t="s">
        <v>1960</v>
      </c>
      <c r="P1307" t="s">
        <v>2907</v>
      </c>
      <c r="Q1307" t="s">
        <v>38</v>
      </c>
      <c r="R1307" t="s">
        <v>7950</v>
      </c>
      <c r="S1307" s="34">
        <v>41157</v>
      </c>
      <c r="T1307" s="34">
        <v>43889</v>
      </c>
      <c r="U1307" t="s">
        <v>1963</v>
      </c>
      <c r="V1307" s="13">
        <v>1916</v>
      </c>
      <c r="W1307">
        <v>17</v>
      </c>
      <c r="X1307">
        <v>0</v>
      </c>
      <c r="Y1307" s="54">
        <v>0</v>
      </c>
      <c r="AM1307" t="s">
        <v>1978</v>
      </c>
      <c r="AO1307" t="s">
        <v>1980</v>
      </c>
      <c r="AQ1307" t="s">
        <v>7951</v>
      </c>
    </row>
    <row r="1308" spans="1:43" ht="23.9" customHeight="1">
      <c r="A1308" t="b">
        <v>1</v>
      </c>
      <c r="B1308" t="s">
        <v>7943</v>
      </c>
      <c r="C1308" t="s">
        <v>1951</v>
      </c>
      <c r="D1308" t="s">
        <v>7944</v>
      </c>
      <c r="E1308" t="s">
        <v>441</v>
      </c>
      <c r="F1308" t="s">
        <v>443</v>
      </c>
      <c r="G1308" t="s">
        <v>442</v>
      </c>
      <c r="H1308" t="s">
        <v>7972</v>
      </c>
      <c r="I1308" t="s">
        <v>3201</v>
      </c>
      <c r="J1308" t="s">
        <v>1955</v>
      </c>
      <c r="K1308" t="s">
        <v>7973</v>
      </c>
      <c r="L1308" t="s">
        <v>7954</v>
      </c>
      <c r="M1308" t="s">
        <v>7974</v>
      </c>
      <c r="N1308" t="s">
        <v>7956</v>
      </c>
      <c r="O1308" t="s">
        <v>1960</v>
      </c>
      <c r="P1308" t="s">
        <v>2907</v>
      </c>
      <c r="Q1308" t="s">
        <v>38</v>
      </c>
      <c r="R1308" t="s">
        <v>7950</v>
      </c>
      <c r="S1308" s="34">
        <v>41157</v>
      </c>
      <c r="T1308" s="34">
        <v>43889</v>
      </c>
      <c r="U1308" t="s">
        <v>1963</v>
      </c>
      <c r="V1308" s="13">
        <v>1916</v>
      </c>
      <c r="W1308">
        <v>21</v>
      </c>
      <c r="X1308">
        <v>1</v>
      </c>
      <c r="Y1308" s="54">
        <v>4.8</v>
      </c>
      <c r="AM1308" t="s">
        <v>1978</v>
      </c>
      <c r="AO1308" t="s">
        <v>1980</v>
      </c>
      <c r="AQ1308" t="s">
        <v>7951</v>
      </c>
    </row>
    <row r="1309" spans="1:43" ht="23.9" customHeight="1">
      <c r="A1309" t="b">
        <v>1</v>
      </c>
      <c r="B1309" t="s">
        <v>7943</v>
      </c>
      <c r="C1309" t="s">
        <v>1951</v>
      </c>
      <c r="D1309" t="s">
        <v>7944</v>
      </c>
      <c r="E1309" t="s">
        <v>441</v>
      </c>
      <c r="F1309" t="s">
        <v>443</v>
      </c>
      <c r="G1309" t="s">
        <v>442</v>
      </c>
      <c r="H1309" t="s">
        <v>7975</v>
      </c>
      <c r="I1309" t="s">
        <v>3201</v>
      </c>
      <c r="J1309" t="s">
        <v>1955</v>
      </c>
      <c r="K1309" t="s">
        <v>7976</v>
      </c>
      <c r="L1309" t="s">
        <v>7954</v>
      </c>
      <c r="M1309" t="s">
        <v>7977</v>
      </c>
      <c r="N1309" t="s">
        <v>7956</v>
      </c>
      <c r="O1309" t="s">
        <v>1960</v>
      </c>
      <c r="P1309" t="s">
        <v>7978</v>
      </c>
      <c r="Q1309" t="s">
        <v>38</v>
      </c>
      <c r="R1309" t="s">
        <v>7950</v>
      </c>
      <c r="S1309" s="34">
        <v>41157</v>
      </c>
      <c r="T1309" s="34">
        <v>43889</v>
      </c>
      <c r="U1309" t="s">
        <v>1963</v>
      </c>
      <c r="V1309" s="13">
        <v>1916</v>
      </c>
      <c r="W1309">
        <v>38</v>
      </c>
      <c r="X1309">
        <v>0</v>
      </c>
      <c r="Y1309" s="54">
        <v>0</v>
      </c>
      <c r="AM1309" t="s">
        <v>1978</v>
      </c>
      <c r="AO1309" t="s">
        <v>1980</v>
      </c>
      <c r="AQ1309" t="s">
        <v>7951</v>
      </c>
    </row>
    <row r="1310" spans="1:43" ht="23.9" customHeight="1">
      <c r="A1310" t="b">
        <v>1</v>
      </c>
      <c r="B1310" t="s">
        <v>7943</v>
      </c>
      <c r="C1310" t="s">
        <v>1951</v>
      </c>
      <c r="D1310" t="s">
        <v>7944</v>
      </c>
      <c r="E1310" t="s">
        <v>441</v>
      </c>
      <c r="F1310" t="s">
        <v>443</v>
      </c>
      <c r="G1310" t="s">
        <v>442</v>
      </c>
      <c r="H1310" t="s">
        <v>7979</v>
      </c>
      <c r="I1310" t="s">
        <v>3201</v>
      </c>
      <c r="J1310" t="s">
        <v>1955</v>
      </c>
      <c r="K1310" t="s">
        <v>7980</v>
      </c>
      <c r="L1310" t="s">
        <v>7954</v>
      </c>
      <c r="M1310" t="s">
        <v>7981</v>
      </c>
      <c r="N1310" t="s">
        <v>7956</v>
      </c>
      <c r="O1310" t="s">
        <v>1960</v>
      </c>
      <c r="P1310" t="s">
        <v>7982</v>
      </c>
      <c r="Q1310" t="s">
        <v>38</v>
      </c>
      <c r="R1310" t="s">
        <v>7950</v>
      </c>
      <c r="S1310" s="34">
        <v>41157</v>
      </c>
      <c r="T1310" s="34">
        <v>43889</v>
      </c>
      <c r="U1310" t="s">
        <v>1963</v>
      </c>
      <c r="V1310" s="13">
        <v>1916</v>
      </c>
      <c r="W1310">
        <v>33</v>
      </c>
      <c r="X1310">
        <v>1</v>
      </c>
      <c r="Y1310" s="54">
        <v>3</v>
      </c>
      <c r="AM1310" t="s">
        <v>1978</v>
      </c>
      <c r="AO1310" t="s">
        <v>1980</v>
      </c>
      <c r="AQ1310" t="s">
        <v>7951</v>
      </c>
    </row>
    <row r="1311" spans="1:43" ht="23.9" customHeight="1">
      <c r="A1311" t="b">
        <v>1</v>
      </c>
      <c r="B1311" t="s">
        <v>7943</v>
      </c>
      <c r="C1311" t="s">
        <v>1951</v>
      </c>
      <c r="D1311" t="s">
        <v>7944</v>
      </c>
      <c r="E1311" t="s">
        <v>441</v>
      </c>
      <c r="F1311" t="s">
        <v>443</v>
      </c>
      <c r="G1311" t="s">
        <v>442</v>
      </c>
      <c r="H1311" t="s">
        <v>7983</v>
      </c>
      <c r="I1311" t="s">
        <v>3201</v>
      </c>
      <c r="J1311" t="s">
        <v>1955</v>
      </c>
      <c r="K1311" t="s">
        <v>7984</v>
      </c>
      <c r="L1311" t="s">
        <v>7954</v>
      </c>
      <c r="M1311" t="s">
        <v>7985</v>
      </c>
      <c r="N1311" t="s">
        <v>7956</v>
      </c>
      <c r="O1311" t="s">
        <v>1960</v>
      </c>
      <c r="P1311" t="s">
        <v>7986</v>
      </c>
      <c r="Q1311" t="s">
        <v>38</v>
      </c>
      <c r="R1311" t="s">
        <v>7950</v>
      </c>
      <c r="S1311" s="34">
        <v>41157</v>
      </c>
      <c r="T1311" s="34">
        <v>43889</v>
      </c>
      <c r="U1311" t="s">
        <v>1963</v>
      </c>
      <c r="V1311" s="13">
        <v>1916</v>
      </c>
      <c r="W1311">
        <v>26</v>
      </c>
      <c r="X1311">
        <v>0</v>
      </c>
      <c r="Y1311" s="54">
        <v>0</v>
      </c>
      <c r="AM1311" t="s">
        <v>1978</v>
      </c>
      <c r="AO1311" t="s">
        <v>1980</v>
      </c>
      <c r="AQ1311" t="s">
        <v>7951</v>
      </c>
    </row>
    <row r="1312" spans="1:43" ht="23.9" customHeight="1">
      <c r="A1312" t="b">
        <v>1</v>
      </c>
      <c r="B1312" t="s">
        <v>7943</v>
      </c>
      <c r="C1312" t="s">
        <v>1951</v>
      </c>
      <c r="D1312" t="s">
        <v>7944</v>
      </c>
      <c r="E1312" t="s">
        <v>441</v>
      </c>
      <c r="F1312" t="s">
        <v>443</v>
      </c>
      <c r="G1312" t="s">
        <v>442</v>
      </c>
      <c r="H1312" t="s">
        <v>7987</v>
      </c>
      <c r="I1312" t="s">
        <v>3201</v>
      </c>
      <c r="J1312" t="s">
        <v>1955</v>
      </c>
      <c r="K1312" t="s">
        <v>7988</v>
      </c>
      <c r="L1312" t="s">
        <v>7954</v>
      </c>
      <c r="M1312" t="s">
        <v>7989</v>
      </c>
      <c r="N1312" t="s">
        <v>7956</v>
      </c>
      <c r="O1312" t="s">
        <v>1960</v>
      </c>
      <c r="P1312" t="s">
        <v>2907</v>
      </c>
      <c r="Q1312" t="s">
        <v>38</v>
      </c>
      <c r="R1312" t="s">
        <v>7950</v>
      </c>
      <c r="S1312" s="34">
        <v>41157</v>
      </c>
      <c r="T1312" s="34">
        <v>43889</v>
      </c>
      <c r="U1312" t="s">
        <v>1963</v>
      </c>
      <c r="V1312" s="13">
        <v>1916</v>
      </c>
      <c r="W1312">
        <v>148</v>
      </c>
      <c r="X1312">
        <v>7</v>
      </c>
      <c r="Y1312" s="54">
        <v>4.7</v>
      </c>
      <c r="AM1312" t="s">
        <v>1978</v>
      </c>
      <c r="AO1312" t="s">
        <v>1980</v>
      </c>
      <c r="AQ1312" t="s">
        <v>7951</v>
      </c>
    </row>
    <row r="1313" spans="1:43" ht="23.9" customHeight="1">
      <c r="A1313" t="b">
        <v>1</v>
      </c>
      <c r="B1313" t="s">
        <v>7943</v>
      </c>
      <c r="C1313" t="s">
        <v>1951</v>
      </c>
      <c r="D1313" t="s">
        <v>7944</v>
      </c>
      <c r="E1313" t="s">
        <v>441</v>
      </c>
      <c r="F1313" t="s">
        <v>443</v>
      </c>
      <c r="G1313" t="s">
        <v>442</v>
      </c>
      <c r="H1313" t="s">
        <v>7990</v>
      </c>
      <c r="I1313" t="s">
        <v>3201</v>
      </c>
      <c r="J1313" t="s">
        <v>1955</v>
      </c>
      <c r="K1313" t="s">
        <v>7991</v>
      </c>
      <c r="L1313" t="s">
        <v>7954</v>
      </c>
      <c r="M1313" t="s">
        <v>7992</v>
      </c>
      <c r="N1313" t="s">
        <v>7956</v>
      </c>
      <c r="O1313" t="s">
        <v>1960</v>
      </c>
      <c r="P1313" t="s">
        <v>7993</v>
      </c>
      <c r="Q1313" t="s">
        <v>38</v>
      </c>
      <c r="R1313" t="s">
        <v>7950</v>
      </c>
      <c r="S1313" s="34">
        <v>41157</v>
      </c>
      <c r="T1313" s="34">
        <v>43889</v>
      </c>
      <c r="U1313" t="s">
        <v>1963</v>
      </c>
      <c r="V1313" s="13">
        <v>1916</v>
      </c>
      <c r="W1313">
        <v>17</v>
      </c>
      <c r="X1313">
        <v>0</v>
      </c>
      <c r="Y1313" s="54">
        <v>0</v>
      </c>
      <c r="AM1313" t="s">
        <v>1978</v>
      </c>
      <c r="AO1313" t="s">
        <v>1980</v>
      </c>
      <c r="AQ1313" t="s">
        <v>7951</v>
      </c>
    </row>
    <row r="1314" spans="1:43" ht="23.9" customHeight="1">
      <c r="A1314" t="b">
        <v>1</v>
      </c>
      <c r="B1314" t="s">
        <v>7943</v>
      </c>
      <c r="C1314" t="s">
        <v>1951</v>
      </c>
      <c r="D1314" t="s">
        <v>7944</v>
      </c>
      <c r="E1314" t="s">
        <v>441</v>
      </c>
      <c r="F1314" t="s">
        <v>443</v>
      </c>
      <c r="G1314" t="s">
        <v>442</v>
      </c>
      <c r="H1314" t="s">
        <v>7994</v>
      </c>
      <c r="I1314" t="s">
        <v>3201</v>
      </c>
      <c r="J1314" t="s">
        <v>1955</v>
      </c>
      <c r="K1314" t="s">
        <v>7995</v>
      </c>
      <c r="L1314" t="s">
        <v>7954</v>
      </c>
      <c r="M1314" t="s">
        <v>7996</v>
      </c>
      <c r="N1314" t="s">
        <v>7956</v>
      </c>
      <c r="O1314" t="s">
        <v>1960</v>
      </c>
      <c r="P1314" t="s">
        <v>2907</v>
      </c>
      <c r="Q1314" t="s">
        <v>38</v>
      </c>
      <c r="R1314" t="s">
        <v>7950</v>
      </c>
      <c r="S1314" s="34">
        <v>41157</v>
      </c>
      <c r="T1314" s="34">
        <v>43889</v>
      </c>
      <c r="U1314" t="s">
        <v>1963</v>
      </c>
      <c r="V1314" s="13">
        <v>1916</v>
      </c>
      <c r="W1314">
        <v>41</v>
      </c>
      <c r="X1314">
        <v>2</v>
      </c>
      <c r="Y1314" s="54">
        <v>4.9000000000000004</v>
      </c>
      <c r="AM1314" t="s">
        <v>1978</v>
      </c>
      <c r="AO1314" t="s">
        <v>1980</v>
      </c>
      <c r="AQ1314" t="s">
        <v>7951</v>
      </c>
    </row>
    <row r="1315" spans="1:43" ht="23.9" customHeight="1">
      <c r="A1315" t="b">
        <v>1</v>
      </c>
      <c r="B1315" t="s">
        <v>7943</v>
      </c>
      <c r="C1315" t="s">
        <v>1951</v>
      </c>
      <c r="D1315" t="s">
        <v>7944</v>
      </c>
      <c r="E1315" t="s">
        <v>441</v>
      </c>
      <c r="F1315" t="s">
        <v>443</v>
      </c>
      <c r="G1315" t="s">
        <v>442</v>
      </c>
      <c r="H1315" t="s">
        <v>7997</v>
      </c>
      <c r="I1315" t="s">
        <v>3201</v>
      </c>
      <c r="J1315" t="s">
        <v>1955</v>
      </c>
      <c r="K1315" t="s">
        <v>7998</v>
      </c>
      <c r="L1315" t="s">
        <v>7954</v>
      </c>
      <c r="M1315" t="s">
        <v>7999</v>
      </c>
      <c r="N1315" t="s">
        <v>7956</v>
      </c>
      <c r="O1315" t="s">
        <v>1960</v>
      </c>
      <c r="P1315" t="s">
        <v>8000</v>
      </c>
      <c r="Q1315" t="s">
        <v>38</v>
      </c>
      <c r="R1315" t="s">
        <v>7950</v>
      </c>
      <c r="S1315" s="34">
        <v>41157</v>
      </c>
      <c r="T1315" s="34">
        <v>43889</v>
      </c>
      <c r="U1315" t="s">
        <v>1963</v>
      </c>
      <c r="V1315" s="13">
        <v>1916</v>
      </c>
      <c r="W1315">
        <v>19</v>
      </c>
      <c r="X1315">
        <v>1</v>
      </c>
      <c r="Y1315" s="54">
        <v>5.3</v>
      </c>
      <c r="AM1315" t="s">
        <v>1978</v>
      </c>
      <c r="AO1315" t="s">
        <v>1980</v>
      </c>
      <c r="AQ1315" t="s">
        <v>7951</v>
      </c>
    </row>
    <row r="1316" spans="1:43" ht="23.9" customHeight="1">
      <c r="A1316" t="b">
        <v>1</v>
      </c>
      <c r="B1316" t="s">
        <v>7943</v>
      </c>
      <c r="C1316" t="s">
        <v>1951</v>
      </c>
      <c r="D1316" t="s">
        <v>7944</v>
      </c>
      <c r="E1316" t="s">
        <v>441</v>
      </c>
      <c r="F1316" t="s">
        <v>443</v>
      </c>
      <c r="G1316" t="s">
        <v>442</v>
      </c>
      <c r="H1316" t="s">
        <v>8001</v>
      </c>
      <c r="I1316" t="s">
        <v>3201</v>
      </c>
      <c r="J1316" t="s">
        <v>1955</v>
      </c>
      <c r="K1316" t="s">
        <v>8002</v>
      </c>
      <c r="L1316" t="s">
        <v>7954</v>
      </c>
      <c r="M1316" t="s">
        <v>8003</v>
      </c>
      <c r="N1316" t="s">
        <v>7956</v>
      </c>
      <c r="O1316" t="s">
        <v>1960</v>
      </c>
      <c r="P1316" t="s">
        <v>8004</v>
      </c>
      <c r="Q1316" t="s">
        <v>38</v>
      </c>
      <c r="R1316" t="s">
        <v>7950</v>
      </c>
      <c r="S1316" s="34">
        <v>41157</v>
      </c>
      <c r="T1316" s="34">
        <v>43889</v>
      </c>
      <c r="U1316" t="s">
        <v>1963</v>
      </c>
      <c r="V1316" s="13">
        <v>1916</v>
      </c>
      <c r="W1316">
        <v>15</v>
      </c>
      <c r="X1316">
        <v>0</v>
      </c>
      <c r="Y1316" s="54">
        <v>0</v>
      </c>
      <c r="AM1316" t="s">
        <v>1978</v>
      </c>
      <c r="AO1316" t="s">
        <v>1980</v>
      </c>
      <c r="AQ1316" t="s">
        <v>7951</v>
      </c>
    </row>
    <row r="1317" spans="1:43" ht="23.9" customHeight="1">
      <c r="A1317" t="b">
        <v>1</v>
      </c>
      <c r="B1317" t="s">
        <v>7943</v>
      </c>
      <c r="C1317" t="s">
        <v>1951</v>
      </c>
      <c r="D1317" t="s">
        <v>7944</v>
      </c>
      <c r="E1317" t="s">
        <v>441</v>
      </c>
      <c r="F1317" t="s">
        <v>443</v>
      </c>
      <c r="G1317" t="s">
        <v>442</v>
      </c>
      <c r="H1317" t="s">
        <v>8005</v>
      </c>
      <c r="I1317" t="s">
        <v>3201</v>
      </c>
      <c r="J1317" t="s">
        <v>1955</v>
      </c>
      <c r="K1317" t="s">
        <v>8006</v>
      </c>
      <c r="L1317" t="s">
        <v>7954</v>
      </c>
      <c r="M1317" t="s">
        <v>8007</v>
      </c>
      <c r="N1317" t="s">
        <v>7956</v>
      </c>
      <c r="O1317" t="s">
        <v>1960</v>
      </c>
      <c r="P1317" t="s">
        <v>2907</v>
      </c>
      <c r="Q1317" t="s">
        <v>38</v>
      </c>
      <c r="R1317" t="s">
        <v>7950</v>
      </c>
      <c r="S1317" s="34">
        <v>41157</v>
      </c>
      <c r="T1317" s="34">
        <v>43889</v>
      </c>
      <c r="U1317" t="s">
        <v>1963</v>
      </c>
      <c r="V1317" s="13">
        <v>1916</v>
      </c>
      <c r="W1317">
        <v>58</v>
      </c>
      <c r="X1317">
        <v>2</v>
      </c>
      <c r="Y1317" s="54">
        <v>3.4</v>
      </c>
      <c r="AM1317" t="s">
        <v>1978</v>
      </c>
      <c r="AO1317" t="s">
        <v>1980</v>
      </c>
      <c r="AQ1317" t="s">
        <v>7951</v>
      </c>
    </row>
    <row r="1318" spans="1:43" ht="23.9" customHeight="1">
      <c r="A1318" t="b">
        <v>1</v>
      </c>
      <c r="B1318" t="s">
        <v>7943</v>
      </c>
      <c r="C1318" t="s">
        <v>1951</v>
      </c>
      <c r="D1318" t="s">
        <v>7944</v>
      </c>
      <c r="E1318" t="s">
        <v>441</v>
      </c>
      <c r="F1318" t="s">
        <v>443</v>
      </c>
      <c r="G1318" t="s">
        <v>442</v>
      </c>
      <c r="H1318" t="s">
        <v>8008</v>
      </c>
      <c r="I1318" t="s">
        <v>3201</v>
      </c>
      <c r="J1318" t="s">
        <v>1955</v>
      </c>
      <c r="K1318" t="s">
        <v>8009</v>
      </c>
      <c r="L1318" t="s">
        <v>7954</v>
      </c>
      <c r="M1318" t="s">
        <v>8010</v>
      </c>
      <c r="N1318" t="s">
        <v>7956</v>
      </c>
      <c r="O1318" t="s">
        <v>1960</v>
      </c>
      <c r="P1318" t="s">
        <v>8011</v>
      </c>
      <c r="Q1318" t="s">
        <v>38</v>
      </c>
      <c r="R1318" t="s">
        <v>7950</v>
      </c>
      <c r="S1318" s="34">
        <v>41157</v>
      </c>
      <c r="T1318" s="34">
        <v>43889</v>
      </c>
      <c r="U1318" t="s">
        <v>1963</v>
      </c>
      <c r="V1318" s="13">
        <v>1916</v>
      </c>
      <c r="W1318">
        <v>6</v>
      </c>
      <c r="X1318">
        <v>0</v>
      </c>
      <c r="Y1318" s="54">
        <v>0</v>
      </c>
      <c r="AM1318" t="s">
        <v>1978</v>
      </c>
      <c r="AO1318" t="s">
        <v>1980</v>
      </c>
      <c r="AQ1318" t="s">
        <v>7951</v>
      </c>
    </row>
    <row r="1319" spans="1:43" ht="23.9" customHeight="1">
      <c r="A1319" t="b">
        <v>0</v>
      </c>
      <c r="B1319" t="s">
        <v>8012</v>
      </c>
      <c r="C1319" t="s">
        <v>1951</v>
      </c>
      <c r="D1319" t="s">
        <v>8013</v>
      </c>
      <c r="E1319" t="s">
        <v>1219</v>
      </c>
      <c r="F1319" t="s">
        <v>1221</v>
      </c>
      <c r="G1319" t="s">
        <v>1220</v>
      </c>
      <c r="H1319" t="s">
        <v>8014</v>
      </c>
      <c r="I1319" t="s">
        <v>5403</v>
      </c>
      <c r="J1319" t="s">
        <v>1955</v>
      </c>
      <c r="K1319" t="s">
        <v>8015</v>
      </c>
      <c r="L1319" t="s">
        <v>8016</v>
      </c>
      <c r="M1319" t="s">
        <v>8017</v>
      </c>
      <c r="N1319" t="s">
        <v>7157</v>
      </c>
      <c r="O1319" t="s">
        <v>1974</v>
      </c>
      <c r="P1319" t="s">
        <v>2387</v>
      </c>
      <c r="Q1319" t="s">
        <v>38</v>
      </c>
      <c r="R1319" t="s">
        <v>8018</v>
      </c>
      <c r="S1319" s="34">
        <v>41244</v>
      </c>
      <c r="T1319" s="34">
        <v>42979</v>
      </c>
      <c r="U1319" t="s">
        <v>1977</v>
      </c>
      <c r="V1319" s="13">
        <v>168</v>
      </c>
      <c r="W1319">
        <v>107</v>
      </c>
      <c r="X1319">
        <v>6</v>
      </c>
      <c r="Y1319" s="54">
        <v>5.6074766360000003</v>
      </c>
      <c r="AD1319" t="s">
        <v>30</v>
      </c>
      <c r="AG1319">
        <v>107</v>
      </c>
      <c r="AH1319">
        <v>0</v>
      </c>
      <c r="AI1319">
        <v>0</v>
      </c>
      <c r="AJ1319" t="s">
        <v>8019</v>
      </c>
      <c r="AM1319" t="s">
        <v>1978</v>
      </c>
      <c r="AN1319" t="s">
        <v>2007</v>
      </c>
      <c r="AO1319" t="s">
        <v>2008</v>
      </c>
      <c r="AP1319" t="s">
        <v>2009</v>
      </c>
      <c r="AQ1319" t="s">
        <v>8020</v>
      </c>
    </row>
    <row r="1320" spans="1:43" ht="23.9" customHeight="1">
      <c r="A1320" t="b">
        <v>0</v>
      </c>
      <c r="B1320" t="s">
        <v>8012</v>
      </c>
      <c r="C1320" t="s">
        <v>1951</v>
      </c>
      <c r="D1320" t="s">
        <v>8013</v>
      </c>
      <c r="E1320" t="s">
        <v>1219</v>
      </c>
      <c r="F1320" t="s">
        <v>1221</v>
      </c>
      <c r="G1320" t="s">
        <v>1220</v>
      </c>
      <c r="H1320" t="s">
        <v>8021</v>
      </c>
      <c r="I1320" t="s">
        <v>5403</v>
      </c>
      <c r="J1320" t="s">
        <v>1955</v>
      </c>
      <c r="K1320" t="s">
        <v>8022</v>
      </c>
      <c r="L1320" t="s">
        <v>8016</v>
      </c>
      <c r="M1320" t="s">
        <v>8023</v>
      </c>
      <c r="N1320" t="s">
        <v>7165</v>
      </c>
      <c r="O1320" t="s">
        <v>1974</v>
      </c>
      <c r="P1320" t="s">
        <v>2387</v>
      </c>
      <c r="Q1320" t="s">
        <v>38</v>
      </c>
      <c r="R1320" t="s">
        <v>8018</v>
      </c>
      <c r="S1320" s="34">
        <v>41244</v>
      </c>
      <c r="T1320" s="34">
        <v>42979</v>
      </c>
      <c r="U1320" t="s">
        <v>1977</v>
      </c>
      <c r="V1320" s="13">
        <v>168</v>
      </c>
      <c r="W1320">
        <v>100</v>
      </c>
      <c r="X1320">
        <v>5</v>
      </c>
      <c r="Y1320" s="54">
        <v>5</v>
      </c>
      <c r="AD1320" t="s">
        <v>30</v>
      </c>
      <c r="AG1320">
        <v>100</v>
      </c>
      <c r="AH1320">
        <v>0</v>
      </c>
      <c r="AI1320">
        <v>0</v>
      </c>
      <c r="AJ1320" t="s">
        <v>8024</v>
      </c>
      <c r="AM1320" t="s">
        <v>1978</v>
      </c>
      <c r="AN1320" t="s">
        <v>2007</v>
      </c>
      <c r="AO1320" t="s">
        <v>2008</v>
      </c>
      <c r="AP1320" t="s">
        <v>2009</v>
      </c>
      <c r="AQ1320" t="s">
        <v>8020</v>
      </c>
    </row>
    <row r="1321" spans="1:43" ht="23.9" customHeight="1">
      <c r="A1321" t="b">
        <v>0</v>
      </c>
      <c r="B1321" t="s">
        <v>8012</v>
      </c>
      <c r="C1321" t="s">
        <v>1951</v>
      </c>
      <c r="D1321" t="s">
        <v>8013</v>
      </c>
      <c r="E1321" t="s">
        <v>1219</v>
      </c>
      <c r="F1321" t="s">
        <v>1221</v>
      </c>
      <c r="G1321" t="s">
        <v>1220</v>
      </c>
      <c r="H1321" t="s">
        <v>8025</v>
      </c>
      <c r="I1321" t="s">
        <v>5403</v>
      </c>
      <c r="J1321" t="s">
        <v>2175</v>
      </c>
      <c r="K1321" t="s">
        <v>2176</v>
      </c>
      <c r="L1321" t="s">
        <v>8016</v>
      </c>
      <c r="M1321" t="s">
        <v>8026</v>
      </c>
      <c r="N1321" t="s">
        <v>8027</v>
      </c>
      <c r="O1321" t="s">
        <v>1974</v>
      </c>
      <c r="P1321" t="s">
        <v>2387</v>
      </c>
      <c r="Q1321" t="s">
        <v>38</v>
      </c>
      <c r="R1321" t="s">
        <v>8018</v>
      </c>
      <c r="S1321" s="34">
        <v>41244</v>
      </c>
      <c r="T1321" s="34">
        <v>42979</v>
      </c>
      <c r="U1321" t="s">
        <v>1977</v>
      </c>
      <c r="V1321" s="13">
        <v>168</v>
      </c>
      <c r="W1321">
        <v>103</v>
      </c>
      <c r="X1321">
        <v>0</v>
      </c>
      <c r="Y1321" s="54">
        <v>0</v>
      </c>
      <c r="AD1321" t="s">
        <v>30</v>
      </c>
      <c r="AG1321">
        <v>103</v>
      </c>
      <c r="AH1321">
        <v>0</v>
      </c>
      <c r="AI1321">
        <v>0</v>
      </c>
      <c r="AJ1321" t="s">
        <v>8028</v>
      </c>
      <c r="AM1321" t="s">
        <v>1978</v>
      </c>
      <c r="AN1321" t="s">
        <v>2007</v>
      </c>
      <c r="AO1321" t="s">
        <v>2008</v>
      </c>
      <c r="AP1321" t="s">
        <v>2009</v>
      </c>
      <c r="AQ1321" t="s">
        <v>8020</v>
      </c>
    </row>
    <row r="1322" spans="1:43" ht="23.9" customHeight="1">
      <c r="A1322" t="b">
        <v>1</v>
      </c>
      <c r="B1322" t="s">
        <v>2740</v>
      </c>
      <c r="C1322" t="s">
        <v>1951</v>
      </c>
      <c r="D1322" t="s">
        <v>2741</v>
      </c>
      <c r="E1322" t="s">
        <v>45</v>
      </c>
      <c r="F1322" t="s">
        <v>47</v>
      </c>
      <c r="G1322" t="s">
        <v>46</v>
      </c>
      <c r="H1322" t="s">
        <v>8029</v>
      </c>
      <c r="I1322" t="s">
        <v>2023</v>
      </c>
      <c r="J1322" t="s">
        <v>1955</v>
      </c>
      <c r="K1322" t="s">
        <v>2946</v>
      </c>
      <c r="L1322" t="s">
        <v>4140</v>
      </c>
      <c r="M1322" t="s">
        <v>2947</v>
      </c>
      <c r="N1322" t="s">
        <v>2745</v>
      </c>
      <c r="O1322" t="s">
        <v>1974</v>
      </c>
      <c r="P1322" t="s">
        <v>2746</v>
      </c>
      <c r="Q1322" t="s">
        <v>38</v>
      </c>
      <c r="R1322" t="s">
        <v>2747</v>
      </c>
      <c r="S1322" s="34">
        <v>42766</v>
      </c>
      <c r="T1322" s="34">
        <v>43339</v>
      </c>
      <c r="U1322" t="s">
        <v>1977</v>
      </c>
      <c r="V1322" s="13">
        <v>28</v>
      </c>
      <c r="W1322">
        <v>141</v>
      </c>
      <c r="X1322">
        <v>30</v>
      </c>
      <c r="Y1322" s="54">
        <v>21.3</v>
      </c>
      <c r="AA1322" t="s">
        <v>2748</v>
      </c>
      <c r="AB1322">
        <v>30</v>
      </c>
      <c r="AC1322">
        <v>6</v>
      </c>
      <c r="AD1322" t="s">
        <v>41</v>
      </c>
      <c r="AG1322">
        <v>30</v>
      </c>
      <c r="AH1322">
        <v>9</v>
      </c>
      <c r="AI1322">
        <v>30</v>
      </c>
      <c r="AM1322" t="s">
        <v>1978</v>
      </c>
      <c r="AN1322" t="s">
        <v>2007</v>
      </c>
      <c r="AO1322" t="s">
        <v>2008</v>
      </c>
      <c r="AP1322" t="s">
        <v>2042</v>
      </c>
      <c r="AQ1322" t="s">
        <v>2749</v>
      </c>
    </row>
    <row r="1323" spans="1:43" ht="23.9" customHeight="1">
      <c r="A1323" t="b">
        <v>1</v>
      </c>
      <c r="B1323" t="s">
        <v>8030</v>
      </c>
      <c r="C1323" s="50" t="s">
        <v>2105</v>
      </c>
      <c r="D1323" t="s">
        <v>8031</v>
      </c>
      <c r="E1323" t="s">
        <v>45</v>
      </c>
      <c r="F1323" t="s">
        <v>47</v>
      </c>
      <c r="G1323" t="s">
        <v>46</v>
      </c>
      <c r="H1323" t="s">
        <v>8032</v>
      </c>
      <c r="I1323" t="s">
        <v>2023</v>
      </c>
      <c r="J1323" t="s">
        <v>1955</v>
      </c>
      <c r="K1323" t="s">
        <v>8033</v>
      </c>
      <c r="L1323" t="s">
        <v>8034</v>
      </c>
      <c r="M1323" t="s">
        <v>8033</v>
      </c>
      <c r="O1323" t="s">
        <v>1974</v>
      </c>
      <c r="P1323" t="s">
        <v>8035</v>
      </c>
      <c r="Q1323" t="s">
        <v>38</v>
      </c>
      <c r="R1323" t="s">
        <v>1959</v>
      </c>
      <c r="S1323" s="16">
        <v>40471</v>
      </c>
      <c r="T1323" s="16">
        <v>40471</v>
      </c>
      <c r="U1323" t="s">
        <v>1977</v>
      </c>
      <c r="V1323" s="13">
        <v>28</v>
      </c>
      <c r="W1323" s="35">
        <v>299</v>
      </c>
      <c r="X1323" s="35">
        <v>2</v>
      </c>
      <c r="Y1323" s="35">
        <v>0.67</v>
      </c>
      <c r="Z1323" t="s">
        <v>1964</v>
      </c>
      <c r="AA1323" t="s">
        <v>1964</v>
      </c>
      <c r="AB1323" t="s">
        <v>1964</v>
      </c>
      <c r="AC1323" t="s">
        <v>1964</v>
      </c>
      <c r="AD1323" t="s">
        <v>1964</v>
      </c>
      <c r="AE1323" t="s">
        <v>1964</v>
      </c>
      <c r="AF1323" t="s">
        <v>1964</v>
      </c>
      <c r="AG1323" t="s">
        <v>1964</v>
      </c>
      <c r="AJ1323" t="s">
        <v>1964</v>
      </c>
      <c r="AK1323" t="s">
        <v>1964</v>
      </c>
      <c r="AL1323" t="s">
        <v>1964</v>
      </c>
    </row>
    <row r="1324" spans="1:43" ht="23.9" customHeight="1">
      <c r="A1324" t="b">
        <v>1</v>
      </c>
      <c r="B1324" t="s">
        <v>8036</v>
      </c>
      <c r="C1324" t="s">
        <v>1951</v>
      </c>
      <c r="D1324" t="s">
        <v>8037</v>
      </c>
      <c r="E1324" t="s">
        <v>1115</v>
      </c>
      <c r="F1324" t="s">
        <v>1117</v>
      </c>
      <c r="G1324" t="s">
        <v>1116</v>
      </c>
      <c r="H1324" t="s">
        <v>8038</v>
      </c>
      <c r="I1324" t="s">
        <v>5715</v>
      </c>
      <c r="J1324" t="s">
        <v>2175</v>
      </c>
      <c r="K1324" t="s">
        <v>8039</v>
      </c>
      <c r="L1324" t="s">
        <v>2160</v>
      </c>
      <c r="M1324" t="s">
        <v>8040</v>
      </c>
      <c r="N1324" t="s">
        <v>8041</v>
      </c>
      <c r="O1324" t="s">
        <v>2063</v>
      </c>
      <c r="P1324" t="s">
        <v>7846</v>
      </c>
      <c r="Q1324" t="s">
        <v>38</v>
      </c>
      <c r="R1324" t="s">
        <v>8042</v>
      </c>
      <c r="S1324" s="34">
        <v>41227</v>
      </c>
      <c r="T1324" s="34">
        <v>41830</v>
      </c>
      <c r="U1324" t="s">
        <v>1977</v>
      </c>
      <c r="V1324" s="13">
        <v>225</v>
      </c>
      <c r="W1324">
        <v>8</v>
      </c>
      <c r="X1324">
        <v>0</v>
      </c>
      <c r="Y1324" s="54">
        <v>0</v>
      </c>
      <c r="Z1324" t="s">
        <v>8043</v>
      </c>
      <c r="AD1324" t="s">
        <v>30</v>
      </c>
      <c r="AG1324">
        <v>0</v>
      </c>
      <c r="AH1324">
        <v>0</v>
      </c>
      <c r="AI1324">
        <v>0</v>
      </c>
      <c r="AJ1324" t="s">
        <v>8044</v>
      </c>
      <c r="AM1324" t="s">
        <v>1978</v>
      </c>
      <c r="AN1324" t="s">
        <v>2007</v>
      </c>
      <c r="AO1324" t="s">
        <v>2008</v>
      </c>
      <c r="AP1324" t="s">
        <v>2009</v>
      </c>
      <c r="AQ1324" t="s">
        <v>8045</v>
      </c>
    </row>
    <row r="1325" spans="1:43" ht="23.9" customHeight="1">
      <c r="A1325" t="b">
        <v>1</v>
      </c>
      <c r="B1325" t="s">
        <v>8036</v>
      </c>
      <c r="C1325" t="s">
        <v>1951</v>
      </c>
      <c r="D1325" t="s">
        <v>8037</v>
      </c>
      <c r="E1325" t="s">
        <v>1115</v>
      </c>
      <c r="F1325" t="s">
        <v>1117</v>
      </c>
      <c r="G1325" t="s">
        <v>1116</v>
      </c>
      <c r="H1325" t="s">
        <v>8046</v>
      </c>
      <c r="I1325" t="s">
        <v>5715</v>
      </c>
      <c r="J1325" t="s">
        <v>1955</v>
      </c>
      <c r="K1325" t="s">
        <v>8047</v>
      </c>
      <c r="L1325" t="s">
        <v>2160</v>
      </c>
      <c r="M1325" t="s">
        <v>8048</v>
      </c>
      <c r="N1325" t="s">
        <v>8049</v>
      </c>
      <c r="O1325" t="s">
        <v>2063</v>
      </c>
      <c r="P1325" t="s">
        <v>7846</v>
      </c>
      <c r="Q1325" t="s">
        <v>38</v>
      </c>
      <c r="R1325" t="s">
        <v>8042</v>
      </c>
      <c r="S1325" s="34">
        <v>41227</v>
      </c>
      <c r="T1325" s="34">
        <v>41830</v>
      </c>
      <c r="U1325" t="s">
        <v>1977</v>
      </c>
      <c r="V1325" s="13">
        <v>225</v>
      </c>
      <c r="W1325">
        <v>6</v>
      </c>
      <c r="X1325">
        <v>1</v>
      </c>
      <c r="Y1325" s="54">
        <v>16.7</v>
      </c>
      <c r="Z1325" t="s">
        <v>8043</v>
      </c>
      <c r="AD1325" t="s">
        <v>41</v>
      </c>
      <c r="AG1325">
        <v>1</v>
      </c>
      <c r="AH1325">
        <v>1</v>
      </c>
      <c r="AI1325">
        <v>100</v>
      </c>
      <c r="AJ1325" t="s">
        <v>8044</v>
      </c>
      <c r="AM1325" t="s">
        <v>1978</v>
      </c>
      <c r="AN1325" t="s">
        <v>2007</v>
      </c>
      <c r="AO1325" t="s">
        <v>2008</v>
      </c>
      <c r="AP1325" t="s">
        <v>2009</v>
      </c>
      <c r="AQ1325" t="s">
        <v>8045</v>
      </c>
    </row>
    <row r="1326" spans="1:43" ht="23.9" customHeight="1">
      <c r="A1326" t="b">
        <v>1</v>
      </c>
      <c r="B1326" t="s">
        <v>8036</v>
      </c>
      <c r="C1326" t="s">
        <v>1951</v>
      </c>
      <c r="D1326" t="s">
        <v>8037</v>
      </c>
      <c r="E1326" t="s">
        <v>1115</v>
      </c>
      <c r="F1326" t="s">
        <v>1117</v>
      </c>
      <c r="G1326" t="s">
        <v>1116</v>
      </c>
      <c r="H1326" t="s">
        <v>8050</v>
      </c>
      <c r="I1326" t="s">
        <v>5715</v>
      </c>
      <c r="J1326" t="s">
        <v>1955</v>
      </c>
      <c r="K1326" t="s">
        <v>8051</v>
      </c>
      <c r="L1326" t="s">
        <v>2160</v>
      </c>
      <c r="M1326" t="s">
        <v>8052</v>
      </c>
      <c r="N1326" t="s">
        <v>8053</v>
      </c>
      <c r="O1326" t="s">
        <v>2063</v>
      </c>
      <c r="P1326" t="s">
        <v>7846</v>
      </c>
      <c r="Q1326" t="s">
        <v>38</v>
      </c>
      <c r="R1326" t="s">
        <v>8042</v>
      </c>
      <c r="S1326" s="34">
        <v>41227</v>
      </c>
      <c r="T1326" s="34">
        <v>41830</v>
      </c>
      <c r="U1326" t="s">
        <v>1977</v>
      </c>
      <c r="V1326" s="13">
        <v>225</v>
      </c>
      <c r="W1326">
        <v>6</v>
      </c>
      <c r="X1326">
        <v>2</v>
      </c>
      <c r="Y1326" s="54">
        <v>33.299999999999997</v>
      </c>
      <c r="Z1326" t="s">
        <v>8043</v>
      </c>
      <c r="AD1326" t="s">
        <v>30</v>
      </c>
      <c r="AG1326">
        <v>2</v>
      </c>
      <c r="AH1326">
        <v>0</v>
      </c>
      <c r="AI1326">
        <v>0</v>
      </c>
      <c r="AJ1326" t="s">
        <v>8044</v>
      </c>
      <c r="AM1326" t="s">
        <v>1978</v>
      </c>
      <c r="AN1326" t="s">
        <v>2007</v>
      </c>
      <c r="AO1326" t="s">
        <v>2008</v>
      </c>
      <c r="AP1326" t="s">
        <v>2009</v>
      </c>
      <c r="AQ1326" t="s">
        <v>8045</v>
      </c>
    </row>
    <row r="1327" spans="1:43" ht="23.9" customHeight="1">
      <c r="A1327" t="b">
        <v>1</v>
      </c>
      <c r="B1327" t="s">
        <v>8036</v>
      </c>
      <c r="C1327" t="s">
        <v>1951</v>
      </c>
      <c r="D1327" t="s">
        <v>8037</v>
      </c>
      <c r="E1327" t="s">
        <v>1115</v>
      </c>
      <c r="F1327" t="s">
        <v>1117</v>
      </c>
      <c r="G1327" t="s">
        <v>1116</v>
      </c>
      <c r="H1327" t="s">
        <v>8054</v>
      </c>
      <c r="I1327" t="s">
        <v>5715</v>
      </c>
      <c r="J1327" t="s">
        <v>1955</v>
      </c>
      <c r="K1327" t="s">
        <v>8055</v>
      </c>
      <c r="L1327" t="s">
        <v>2160</v>
      </c>
      <c r="M1327" t="s">
        <v>8056</v>
      </c>
      <c r="N1327" t="s">
        <v>8057</v>
      </c>
      <c r="O1327" t="s">
        <v>2063</v>
      </c>
      <c r="P1327" t="s">
        <v>7846</v>
      </c>
      <c r="Q1327" t="s">
        <v>38</v>
      </c>
      <c r="R1327" t="s">
        <v>8042</v>
      </c>
      <c r="S1327" s="34">
        <v>41227</v>
      </c>
      <c r="T1327" s="34">
        <v>41830</v>
      </c>
      <c r="U1327" t="s">
        <v>1977</v>
      </c>
      <c r="V1327" s="13">
        <v>225</v>
      </c>
      <c r="W1327">
        <v>6</v>
      </c>
      <c r="X1327">
        <v>0</v>
      </c>
      <c r="Y1327" s="54">
        <v>0</v>
      </c>
      <c r="Z1327" t="s">
        <v>8043</v>
      </c>
      <c r="AD1327" t="s">
        <v>30</v>
      </c>
      <c r="AG1327">
        <v>0</v>
      </c>
      <c r="AH1327">
        <v>0</v>
      </c>
      <c r="AI1327">
        <v>0</v>
      </c>
      <c r="AJ1327" t="s">
        <v>8044</v>
      </c>
      <c r="AM1327" t="s">
        <v>1978</v>
      </c>
      <c r="AN1327" t="s">
        <v>2007</v>
      </c>
      <c r="AO1327" t="s">
        <v>2008</v>
      </c>
      <c r="AP1327" t="s">
        <v>2009</v>
      </c>
      <c r="AQ1327" t="s">
        <v>8045</v>
      </c>
    </row>
    <row r="1328" spans="1:43" ht="23.9" customHeight="1">
      <c r="A1328" t="b">
        <v>1</v>
      </c>
      <c r="B1328" t="s">
        <v>8036</v>
      </c>
      <c r="C1328" t="s">
        <v>1951</v>
      </c>
      <c r="D1328" t="s">
        <v>8037</v>
      </c>
      <c r="E1328" t="s">
        <v>1115</v>
      </c>
      <c r="F1328" t="s">
        <v>1117</v>
      </c>
      <c r="G1328" t="s">
        <v>1116</v>
      </c>
      <c r="H1328" t="s">
        <v>8058</v>
      </c>
      <c r="I1328" t="s">
        <v>5715</v>
      </c>
      <c r="J1328" t="s">
        <v>1955</v>
      </c>
      <c r="K1328" t="s">
        <v>8059</v>
      </c>
      <c r="L1328" t="s">
        <v>2160</v>
      </c>
      <c r="M1328" t="s">
        <v>8060</v>
      </c>
      <c r="N1328" t="s">
        <v>8061</v>
      </c>
      <c r="O1328" t="s">
        <v>2063</v>
      </c>
      <c r="P1328" t="s">
        <v>7846</v>
      </c>
      <c r="Q1328" t="s">
        <v>38</v>
      </c>
      <c r="R1328" t="s">
        <v>8042</v>
      </c>
      <c r="S1328" s="34">
        <v>41227</v>
      </c>
      <c r="T1328" s="34">
        <v>41830</v>
      </c>
      <c r="U1328" t="s">
        <v>1977</v>
      </c>
      <c r="V1328" s="13">
        <v>225</v>
      </c>
      <c r="W1328">
        <v>6</v>
      </c>
      <c r="X1328">
        <v>2</v>
      </c>
      <c r="Y1328" s="54">
        <v>33.299999999999997</v>
      </c>
      <c r="Z1328" t="s">
        <v>8043</v>
      </c>
      <c r="AD1328" t="s">
        <v>30</v>
      </c>
      <c r="AG1328">
        <v>2</v>
      </c>
      <c r="AH1328">
        <v>0</v>
      </c>
      <c r="AI1328">
        <v>0</v>
      </c>
      <c r="AJ1328" t="s">
        <v>8044</v>
      </c>
      <c r="AM1328" t="s">
        <v>1978</v>
      </c>
      <c r="AN1328" t="s">
        <v>2007</v>
      </c>
      <c r="AO1328" t="s">
        <v>2008</v>
      </c>
      <c r="AP1328" t="s">
        <v>2009</v>
      </c>
      <c r="AQ1328" t="s">
        <v>8045</v>
      </c>
    </row>
    <row r="1329" spans="1:43" ht="23.9" customHeight="1">
      <c r="A1329" t="b">
        <v>1</v>
      </c>
      <c r="B1329" t="s">
        <v>8036</v>
      </c>
      <c r="C1329" t="s">
        <v>1951</v>
      </c>
      <c r="D1329" t="s">
        <v>8037</v>
      </c>
      <c r="E1329" t="s">
        <v>1115</v>
      </c>
      <c r="F1329" t="s">
        <v>1117</v>
      </c>
      <c r="G1329" t="s">
        <v>1116</v>
      </c>
      <c r="H1329" t="s">
        <v>8062</v>
      </c>
      <c r="I1329" t="s">
        <v>5715</v>
      </c>
      <c r="J1329" t="s">
        <v>2175</v>
      </c>
      <c r="K1329" t="s">
        <v>8039</v>
      </c>
      <c r="L1329" t="s">
        <v>2160</v>
      </c>
      <c r="M1329" t="s">
        <v>8063</v>
      </c>
      <c r="N1329" t="s">
        <v>8064</v>
      </c>
      <c r="O1329" t="s">
        <v>2063</v>
      </c>
      <c r="P1329" t="s">
        <v>7846</v>
      </c>
      <c r="Q1329" t="s">
        <v>38</v>
      </c>
      <c r="R1329" t="s">
        <v>8042</v>
      </c>
      <c r="S1329" s="34">
        <v>41227</v>
      </c>
      <c r="T1329" s="34">
        <v>41830</v>
      </c>
      <c r="U1329" t="s">
        <v>1977</v>
      </c>
      <c r="V1329" s="13">
        <v>225</v>
      </c>
      <c r="W1329">
        <v>4</v>
      </c>
      <c r="X1329">
        <v>0</v>
      </c>
      <c r="Y1329" s="54">
        <v>0</v>
      </c>
      <c r="Z1329" t="s">
        <v>8043</v>
      </c>
      <c r="AD1329" t="s">
        <v>30</v>
      </c>
      <c r="AG1329">
        <v>0</v>
      </c>
      <c r="AH1329">
        <v>0</v>
      </c>
      <c r="AI1329">
        <v>0</v>
      </c>
      <c r="AJ1329" t="s">
        <v>8044</v>
      </c>
      <c r="AM1329" t="s">
        <v>1978</v>
      </c>
      <c r="AN1329" t="s">
        <v>2007</v>
      </c>
      <c r="AO1329" t="s">
        <v>2008</v>
      </c>
      <c r="AP1329" t="s">
        <v>2009</v>
      </c>
      <c r="AQ1329" t="s">
        <v>8045</v>
      </c>
    </row>
    <row r="1330" spans="1:43" ht="23.9" customHeight="1">
      <c r="A1330" t="b">
        <v>1</v>
      </c>
      <c r="B1330" t="s">
        <v>8036</v>
      </c>
      <c r="C1330" t="s">
        <v>1951</v>
      </c>
      <c r="D1330" t="s">
        <v>8037</v>
      </c>
      <c r="E1330" t="s">
        <v>1115</v>
      </c>
      <c r="F1330" t="s">
        <v>1117</v>
      </c>
      <c r="G1330" t="s">
        <v>1116</v>
      </c>
      <c r="H1330" t="s">
        <v>8065</v>
      </c>
      <c r="I1330" t="s">
        <v>5715</v>
      </c>
      <c r="J1330" t="s">
        <v>1955</v>
      </c>
      <c r="K1330" t="s">
        <v>8066</v>
      </c>
      <c r="L1330" t="s">
        <v>2160</v>
      </c>
      <c r="M1330" t="s">
        <v>8067</v>
      </c>
      <c r="N1330" t="s">
        <v>8049</v>
      </c>
      <c r="O1330" t="s">
        <v>2063</v>
      </c>
      <c r="P1330" t="s">
        <v>7846</v>
      </c>
      <c r="Q1330" t="s">
        <v>38</v>
      </c>
      <c r="R1330" t="s">
        <v>8042</v>
      </c>
      <c r="S1330" s="34">
        <v>41227</v>
      </c>
      <c r="T1330" s="34">
        <v>41830</v>
      </c>
      <c r="U1330" t="s">
        <v>1977</v>
      </c>
      <c r="V1330" s="13">
        <v>225</v>
      </c>
      <c r="W1330">
        <v>6</v>
      </c>
      <c r="X1330">
        <v>0</v>
      </c>
      <c r="Y1330" s="54">
        <v>0</v>
      </c>
      <c r="Z1330" t="s">
        <v>8043</v>
      </c>
      <c r="AD1330" t="s">
        <v>30</v>
      </c>
      <c r="AG1330">
        <v>0</v>
      </c>
      <c r="AH1330">
        <v>0</v>
      </c>
      <c r="AI1330">
        <v>0</v>
      </c>
      <c r="AJ1330" t="s">
        <v>8068</v>
      </c>
      <c r="AM1330" t="s">
        <v>1978</v>
      </c>
      <c r="AN1330" t="s">
        <v>2007</v>
      </c>
      <c r="AO1330" t="s">
        <v>2008</v>
      </c>
      <c r="AP1330" t="s">
        <v>2009</v>
      </c>
      <c r="AQ1330" t="s">
        <v>8045</v>
      </c>
    </row>
    <row r="1331" spans="1:43" ht="23.9" customHeight="1">
      <c r="A1331" t="b">
        <v>1</v>
      </c>
      <c r="B1331" t="s">
        <v>8036</v>
      </c>
      <c r="C1331" t="s">
        <v>1951</v>
      </c>
      <c r="D1331" t="s">
        <v>8037</v>
      </c>
      <c r="E1331" t="s">
        <v>1115</v>
      </c>
      <c r="F1331" t="s">
        <v>1117</v>
      </c>
      <c r="G1331" t="s">
        <v>1116</v>
      </c>
      <c r="H1331" t="s">
        <v>8069</v>
      </c>
      <c r="I1331" t="s">
        <v>5715</v>
      </c>
      <c r="J1331" t="s">
        <v>1955</v>
      </c>
      <c r="K1331" t="s">
        <v>8070</v>
      </c>
      <c r="L1331" t="s">
        <v>2160</v>
      </c>
      <c r="M1331" t="s">
        <v>8071</v>
      </c>
      <c r="N1331" t="s">
        <v>8057</v>
      </c>
      <c r="O1331" t="s">
        <v>2063</v>
      </c>
      <c r="P1331" t="s">
        <v>7846</v>
      </c>
      <c r="Q1331" t="s">
        <v>38</v>
      </c>
      <c r="R1331" t="s">
        <v>8042</v>
      </c>
      <c r="S1331" s="34">
        <v>41227</v>
      </c>
      <c r="T1331" s="34">
        <v>41830</v>
      </c>
      <c r="U1331" t="s">
        <v>1977</v>
      </c>
      <c r="V1331" s="13">
        <v>225</v>
      </c>
      <c r="W1331">
        <v>6</v>
      </c>
      <c r="X1331">
        <v>0</v>
      </c>
      <c r="Y1331" s="54">
        <v>0</v>
      </c>
      <c r="Z1331" t="s">
        <v>8043</v>
      </c>
      <c r="AD1331" t="s">
        <v>30</v>
      </c>
      <c r="AG1331">
        <v>0</v>
      </c>
      <c r="AH1331">
        <v>0</v>
      </c>
      <c r="AI1331">
        <v>0</v>
      </c>
      <c r="AJ1331" t="s">
        <v>8044</v>
      </c>
      <c r="AM1331" t="s">
        <v>1978</v>
      </c>
      <c r="AN1331" t="s">
        <v>2007</v>
      </c>
      <c r="AO1331" t="s">
        <v>2008</v>
      </c>
      <c r="AP1331" t="s">
        <v>2009</v>
      </c>
      <c r="AQ1331" t="s">
        <v>8045</v>
      </c>
    </row>
    <row r="1332" spans="1:43" ht="23.9" customHeight="1">
      <c r="A1332" t="b">
        <v>1</v>
      </c>
      <c r="B1332" t="s">
        <v>8072</v>
      </c>
      <c r="C1332" t="s">
        <v>1951</v>
      </c>
      <c r="D1332" t="s">
        <v>8073</v>
      </c>
      <c r="E1332" t="s">
        <v>748</v>
      </c>
      <c r="F1332" t="s">
        <v>750</v>
      </c>
      <c r="G1332" t="s">
        <v>749</v>
      </c>
      <c r="H1332" t="s">
        <v>8074</v>
      </c>
      <c r="I1332" t="s">
        <v>2569</v>
      </c>
      <c r="J1332" t="s">
        <v>1955</v>
      </c>
      <c r="K1332" t="s">
        <v>8075</v>
      </c>
      <c r="L1332" t="s">
        <v>8076</v>
      </c>
      <c r="M1332" t="s">
        <v>8077</v>
      </c>
      <c r="N1332" t="s">
        <v>8078</v>
      </c>
      <c r="O1332" t="s">
        <v>1960</v>
      </c>
      <c r="P1332" t="s">
        <v>8079</v>
      </c>
      <c r="Q1332" t="s">
        <v>8080</v>
      </c>
      <c r="R1332" t="s">
        <v>8081</v>
      </c>
      <c r="S1332" s="34">
        <v>41244</v>
      </c>
      <c r="T1332" s="34">
        <v>42005</v>
      </c>
      <c r="U1332" t="s">
        <v>1963</v>
      </c>
      <c r="V1332" s="13">
        <v>1460</v>
      </c>
      <c r="W1332">
        <v>342</v>
      </c>
      <c r="X1332">
        <v>6</v>
      </c>
      <c r="Y1332" s="54">
        <v>2</v>
      </c>
      <c r="AM1332" t="s">
        <v>1978</v>
      </c>
      <c r="AN1332" t="s">
        <v>2007</v>
      </c>
      <c r="AO1332" t="s">
        <v>1980</v>
      </c>
      <c r="AP1332" t="s">
        <v>2053</v>
      </c>
      <c r="AQ1332" t="s">
        <v>8082</v>
      </c>
    </row>
    <row r="1333" spans="1:43" ht="23.9" customHeight="1">
      <c r="A1333" t="b">
        <v>1</v>
      </c>
      <c r="B1333" t="s">
        <v>8072</v>
      </c>
      <c r="C1333" t="s">
        <v>1951</v>
      </c>
      <c r="D1333" t="s">
        <v>8073</v>
      </c>
      <c r="E1333" t="s">
        <v>748</v>
      </c>
      <c r="F1333" t="s">
        <v>750</v>
      </c>
      <c r="G1333" t="s">
        <v>749</v>
      </c>
      <c r="H1333" t="s">
        <v>8083</v>
      </c>
      <c r="I1333" t="s">
        <v>2569</v>
      </c>
      <c r="J1333" t="s">
        <v>1955</v>
      </c>
      <c r="K1333" t="s">
        <v>8075</v>
      </c>
      <c r="L1333" t="s">
        <v>8084</v>
      </c>
      <c r="M1333" t="s">
        <v>8077</v>
      </c>
      <c r="N1333" t="s">
        <v>8078</v>
      </c>
      <c r="O1333" t="s">
        <v>1960</v>
      </c>
      <c r="P1333" t="s">
        <v>8079</v>
      </c>
      <c r="Q1333" t="s">
        <v>8080</v>
      </c>
      <c r="R1333" t="s">
        <v>8081</v>
      </c>
      <c r="S1333" s="34">
        <v>41244</v>
      </c>
      <c r="T1333" s="34">
        <v>42005</v>
      </c>
      <c r="U1333" t="s">
        <v>1963</v>
      </c>
      <c r="V1333" s="13">
        <v>1460</v>
      </c>
      <c r="W1333">
        <v>333</v>
      </c>
      <c r="X1333">
        <v>6</v>
      </c>
      <c r="Y1333" s="54">
        <v>2.1</v>
      </c>
      <c r="AM1333" t="s">
        <v>1978</v>
      </c>
      <c r="AN1333" t="s">
        <v>2007</v>
      </c>
      <c r="AO1333" t="s">
        <v>1980</v>
      </c>
      <c r="AP1333" t="s">
        <v>2053</v>
      </c>
      <c r="AQ1333" t="s">
        <v>8082</v>
      </c>
    </row>
    <row r="1334" spans="1:43" ht="23.9" customHeight="1">
      <c r="A1334" t="b">
        <v>1</v>
      </c>
      <c r="B1334" t="s">
        <v>8072</v>
      </c>
      <c r="C1334" t="s">
        <v>1951</v>
      </c>
      <c r="D1334" t="s">
        <v>8073</v>
      </c>
      <c r="E1334" t="s">
        <v>748</v>
      </c>
      <c r="F1334" t="s">
        <v>750</v>
      </c>
      <c r="G1334" t="s">
        <v>749</v>
      </c>
      <c r="H1334" t="s">
        <v>8085</v>
      </c>
      <c r="I1334" t="s">
        <v>2569</v>
      </c>
      <c r="J1334" t="s">
        <v>1955</v>
      </c>
      <c r="K1334" t="s">
        <v>8075</v>
      </c>
      <c r="L1334" t="s">
        <v>8086</v>
      </c>
      <c r="M1334" t="s">
        <v>8077</v>
      </c>
      <c r="N1334" t="s">
        <v>8078</v>
      </c>
      <c r="O1334" t="s">
        <v>1960</v>
      </c>
      <c r="P1334" t="s">
        <v>8079</v>
      </c>
      <c r="Q1334" t="s">
        <v>8080</v>
      </c>
      <c r="R1334" t="s">
        <v>8081</v>
      </c>
      <c r="S1334" s="34">
        <v>41244</v>
      </c>
      <c r="T1334" s="34">
        <v>42005</v>
      </c>
      <c r="U1334" t="s">
        <v>1963</v>
      </c>
      <c r="V1334" s="13">
        <v>1460</v>
      </c>
      <c r="W1334">
        <v>328</v>
      </c>
      <c r="X1334">
        <v>0</v>
      </c>
      <c r="Y1334" s="54">
        <v>0.3</v>
      </c>
      <c r="AM1334" t="s">
        <v>1978</v>
      </c>
      <c r="AN1334" t="s">
        <v>2007</v>
      </c>
      <c r="AO1334" t="s">
        <v>1980</v>
      </c>
      <c r="AP1334" t="s">
        <v>2053</v>
      </c>
      <c r="AQ1334" t="s">
        <v>8082</v>
      </c>
    </row>
    <row r="1335" spans="1:43" ht="23.9" customHeight="1">
      <c r="A1335" t="b">
        <v>1</v>
      </c>
      <c r="B1335" t="s">
        <v>8072</v>
      </c>
      <c r="C1335" t="s">
        <v>1951</v>
      </c>
      <c r="D1335" t="s">
        <v>8073</v>
      </c>
      <c r="E1335" t="s">
        <v>748</v>
      </c>
      <c r="F1335" t="s">
        <v>750</v>
      </c>
      <c r="G1335" t="s">
        <v>749</v>
      </c>
      <c r="H1335" t="s">
        <v>8087</v>
      </c>
      <c r="I1335" t="s">
        <v>2569</v>
      </c>
      <c r="J1335" t="s">
        <v>1955</v>
      </c>
      <c r="K1335" t="s">
        <v>8075</v>
      </c>
      <c r="L1335" t="s">
        <v>8088</v>
      </c>
      <c r="M1335" t="s">
        <v>8077</v>
      </c>
      <c r="N1335" t="s">
        <v>8078</v>
      </c>
      <c r="O1335" t="s">
        <v>1960</v>
      </c>
      <c r="P1335" t="s">
        <v>8079</v>
      </c>
      <c r="Q1335" t="s">
        <v>8080</v>
      </c>
      <c r="R1335" t="s">
        <v>8081</v>
      </c>
      <c r="S1335" s="34">
        <v>41244</v>
      </c>
      <c r="T1335" s="34">
        <v>42005</v>
      </c>
      <c r="U1335" t="s">
        <v>1963</v>
      </c>
      <c r="V1335" s="13">
        <v>1460</v>
      </c>
      <c r="W1335">
        <v>323</v>
      </c>
      <c r="X1335">
        <v>0</v>
      </c>
      <c r="Y1335" s="54">
        <v>0</v>
      </c>
      <c r="AM1335" t="s">
        <v>1978</v>
      </c>
      <c r="AN1335" t="s">
        <v>2007</v>
      </c>
      <c r="AO1335" t="s">
        <v>1980</v>
      </c>
      <c r="AP1335" t="s">
        <v>2053</v>
      </c>
      <c r="AQ1335" t="s">
        <v>8082</v>
      </c>
    </row>
    <row r="1336" spans="1:43" ht="23.9" customHeight="1">
      <c r="A1336" t="b">
        <v>1</v>
      </c>
      <c r="B1336" t="s">
        <v>8072</v>
      </c>
      <c r="C1336" t="s">
        <v>1951</v>
      </c>
      <c r="D1336" t="s">
        <v>8073</v>
      </c>
      <c r="E1336" t="s">
        <v>748</v>
      </c>
      <c r="F1336" t="s">
        <v>750</v>
      </c>
      <c r="G1336" t="s">
        <v>749</v>
      </c>
      <c r="H1336" t="s">
        <v>8089</v>
      </c>
      <c r="I1336" t="s">
        <v>2569</v>
      </c>
      <c r="J1336" t="s">
        <v>1955</v>
      </c>
      <c r="K1336" t="s">
        <v>8075</v>
      </c>
      <c r="L1336" t="s">
        <v>8090</v>
      </c>
      <c r="M1336" t="s">
        <v>8077</v>
      </c>
      <c r="N1336" t="s">
        <v>8078</v>
      </c>
      <c r="O1336" t="s">
        <v>1960</v>
      </c>
      <c r="P1336" t="s">
        <v>8079</v>
      </c>
      <c r="Q1336" t="s">
        <v>8080</v>
      </c>
      <c r="R1336" t="s">
        <v>8081</v>
      </c>
      <c r="S1336" s="34">
        <v>41244</v>
      </c>
      <c r="T1336" s="34">
        <v>42005</v>
      </c>
      <c r="U1336" t="s">
        <v>1963</v>
      </c>
      <c r="V1336" s="13">
        <v>1460</v>
      </c>
      <c r="W1336">
        <v>283</v>
      </c>
      <c r="X1336">
        <v>0</v>
      </c>
      <c r="Y1336" s="54">
        <v>0</v>
      </c>
      <c r="AM1336" t="s">
        <v>1978</v>
      </c>
      <c r="AN1336" t="s">
        <v>2007</v>
      </c>
      <c r="AO1336" t="s">
        <v>1980</v>
      </c>
      <c r="AP1336" t="s">
        <v>2053</v>
      </c>
      <c r="AQ1336" t="s">
        <v>8082</v>
      </c>
    </row>
    <row r="1337" spans="1:43" ht="23.9" customHeight="1">
      <c r="A1337" t="b">
        <v>1</v>
      </c>
      <c r="B1337" t="s">
        <v>8072</v>
      </c>
      <c r="C1337" t="s">
        <v>1951</v>
      </c>
      <c r="D1337" t="s">
        <v>8073</v>
      </c>
      <c r="E1337" t="s">
        <v>748</v>
      </c>
      <c r="F1337" t="s">
        <v>750</v>
      </c>
      <c r="G1337" t="s">
        <v>749</v>
      </c>
      <c r="H1337" t="s">
        <v>8091</v>
      </c>
      <c r="I1337" t="s">
        <v>2569</v>
      </c>
      <c r="J1337" t="s">
        <v>1955</v>
      </c>
      <c r="K1337" t="s">
        <v>8075</v>
      </c>
      <c r="L1337" t="s">
        <v>6928</v>
      </c>
      <c r="M1337" t="s">
        <v>8077</v>
      </c>
      <c r="N1337" t="s">
        <v>8078</v>
      </c>
      <c r="O1337" t="s">
        <v>1960</v>
      </c>
      <c r="P1337" t="s">
        <v>8079</v>
      </c>
      <c r="Q1337" t="s">
        <v>8080</v>
      </c>
      <c r="R1337" t="s">
        <v>8081</v>
      </c>
      <c r="S1337" s="34">
        <v>41244</v>
      </c>
      <c r="T1337" s="34">
        <v>42005</v>
      </c>
      <c r="U1337" t="s">
        <v>1963</v>
      </c>
      <c r="V1337" s="13">
        <v>1460</v>
      </c>
      <c r="W1337">
        <v>237</v>
      </c>
      <c r="X1337">
        <v>0</v>
      </c>
      <c r="Y1337" s="54">
        <v>0</v>
      </c>
      <c r="AM1337" t="s">
        <v>1978</v>
      </c>
      <c r="AN1337" t="s">
        <v>2007</v>
      </c>
      <c r="AO1337" t="s">
        <v>1980</v>
      </c>
      <c r="AP1337" t="s">
        <v>2053</v>
      </c>
      <c r="AQ1337" t="s">
        <v>8082</v>
      </c>
    </row>
    <row r="1338" spans="1:43" ht="23.9" customHeight="1">
      <c r="A1338" t="b">
        <v>1</v>
      </c>
      <c r="B1338" t="s">
        <v>8072</v>
      </c>
      <c r="C1338" t="s">
        <v>1951</v>
      </c>
      <c r="D1338" t="s">
        <v>8073</v>
      </c>
      <c r="E1338" t="s">
        <v>748</v>
      </c>
      <c r="F1338" t="s">
        <v>750</v>
      </c>
      <c r="G1338" t="s">
        <v>749</v>
      </c>
      <c r="H1338" t="s">
        <v>8092</v>
      </c>
      <c r="I1338" t="s">
        <v>2569</v>
      </c>
      <c r="J1338" t="s">
        <v>1955</v>
      </c>
      <c r="K1338" t="s">
        <v>8075</v>
      </c>
      <c r="L1338" t="s">
        <v>8093</v>
      </c>
      <c r="M1338" t="s">
        <v>8077</v>
      </c>
      <c r="N1338" t="s">
        <v>8078</v>
      </c>
      <c r="O1338" t="s">
        <v>1960</v>
      </c>
      <c r="P1338" t="s">
        <v>8079</v>
      </c>
      <c r="Q1338" t="s">
        <v>8080</v>
      </c>
      <c r="R1338" t="s">
        <v>8081</v>
      </c>
      <c r="S1338" s="34">
        <v>41244</v>
      </c>
      <c r="T1338" s="34">
        <v>42005</v>
      </c>
      <c r="U1338" t="s">
        <v>1963</v>
      </c>
      <c r="V1338" s="13">
        <v>1460</v>
      </c>
      <c r="W1338">
        <v>300</v>
      </c>
      <c r="X1338">
        <v>0</v>
      </c>
      <c r="Y1338" s="54">
        <v>0</v>
      </c>
      <c r="AM1338" t="s">
        <v>1978</v>
      </c>
      <c r="AN1338" t="s">
        <v>2007</v>
      </c>
      <c r="AO1338" t="s">
        <v>1980</v>
      </c>
      <c r="AP1338" t="s">
        <v>2053</v>
      </c>
      <c r="AQ1338" t="s">
        <v>8082</v>
      </c>
    </row>
    <row r="1339" spans="1:43" ht="23.9" customHeight="1">
      <c r="A1339" t="b">
        <v>1</v>
      </c>
      <c r="B1339" t="s">
        <v>8072</v>
      </c>
      <c r="C1339" t="s">
        <v>1951</v>
      </c>
      <c r="D1339" t="s">
        <v>8073</v>
      </c>
      <c r="E1339" t="s">
        <v>748</v>
      </c>
      <c r="F1339" t="s">
        <v>750</v>
      </c>
      <c r="G1339" t="s">
        <v>749</v>
      </c>
      <c r="H1339" t="s">
        <v>8094</v>
      </c>
      <c r="I1339" t="s">
        <v>2569</v>
      </c>
      <c r="J1339" t="s">
        <v>1955</v>
      </c>
      <c r="K1339" t="s">
        <v>8075</v>
      </c>
      <c r="L1339" t="s">
        <v>8095</v>
      </c>
      <c r="M1339" t="s">
        <v>8077</v>
      </c>
      <c r="N1339" t="s">
        <v>8078</v>
      </c>
      <c r="O1339" t="s">
        <v>1960</v>
      </c>
      <c r="P1339" t="s">
        <v>8079</v>
      </c>
      <c r="Q1339" t="s">
        <v>8080</v>
      </c>
      <c r="R1339" t="s">
        <v>8081</v>
      </c>
      <c r="S1339" s="34">
        <v>41244</v>
      </c>
      <c r="T1339" s="34">
        <v>42005</v>
      </c>
      <c r="U1339" t="s">
        <v>1963</v>
      </c>
      <c r="V1339" s="13">
        <v>1460</v>
      </c>
      <c r="W1339">
        <v>288</v>
      </c>
      <c r="X1339">
        <v>0</v>
      </c>
      <c r="Y1339" s="54">
        <v>0</v>
      </c>
      <c r="AM1339" t="s">
        <v>1978</v>
      </c>
      <c r="AN1339" t="s">
        <v>2007</v>
      </c>
      <c r="AO1339" t="s">
        <v>1980</v>
      </c>
      <c r="AP1339" t="s">
        <v>2053</v>
      </c>
      <c r="AQ1339" t="s">
        <v>8082</v>
      </c>
    </row>
    <row r="1340" spans="1:43" ht="23.9" customHeight="1">
      <c r="A1340" t="b">
        <v>1</v>
      </c>
      <c r="B1340" t="s">
        <v>8072</v>
      </c>
      <c r="C1340" t="s">
        <v>1951</v>
      </c>
      <c r="D1340" t="s">
        <v>8073</v>
      </c>
      <c r="E1340" t="s">
        <v>748</v>
      </c>
      <c r="F1340" t="s">
        <v>750</v>
      </c>
      <c r="G1340" t="s">
        <v>749</v>
      </c>
      <c r="H1340" t="s">
        <v>8096</v>
      </c>
      <c r="I1340" t="s">
        <v>2569</v>
      </c>
      <c r="J1340" t="s">
        <v>1955</v>
      </c>
      <c r="K1340" t="s">
        <v>8075</v>
      </c>
      <c r="L1340" t="s">
        <v>8097</v>
      </c>
      <c r="M1340" t="s">
        <v>8077</v>
      </c>
      <c r="N1340" t="s">
        <v>8078</v>
      </c>
      <c r="O1340" t="s">
        <v>1960</v>
      </c>
      <c r="P1340" t="s">
        <v>8079</v>
      </c>
      <c r="Q1340" t="s">
        <v>8080</v>
      </c>
      <c r="R1340" t="s">
        <v>8081</v>
      </c>
      <c r="S1340" s="34">
        <v>41244</v>
      </c>
      <c r="T1340" s="34">
        <v>42005</v>
      </c>
      <c r="U1340" t="s">
        <v>1963</v>
      </c>
      <c r="V1340" s="13">
        <v>1460</v>
      </c>
      <c r="W1340">
        <v>281</v>
      </c>
      <c r="X1340">
        <v>0</v>
      </c>
      <c r="Y1340" s="54">
        <v>0</v>
      </c>
      <c r="AM1340" t="s">
        <v>1978</v>
      </c>
      <c r="AN1340" t="s">
        <v>2007</v>
      </c>
      <c r="AO1340" t="s">
        <v>1980</v>
      </c>
      <c r="AP1340" t="s">
        <v>2053</v>
      </c>
      <c r="AQ1340" t="s">
        <v>8082</v>
      </c>
    </row>
    <row r="1341" spans="1:43" ht="23.9" customHeight="1">
      <c r="A1341" t="b">
        <v>1</v>
      </c>
      <c r="B1341" t="s">
        <v>8072</v>
      </c>
      <c r="C1341" t="s">
        <v>1951</v>
      </c>
      <c r="D1341" t="s">
        <v>8073</v>
      </c>
      <c r="E1341" t="s">
        <v>748</v>
      </c>
      <c r="F1341" t="s">
        <v>750</v>
      </c>
      <c r="G1341" t="s">
        <v>749</v>
      </c>
      <c r="H1341" t="s">
        <v>8098</v>
      </c>
      <c r="I1341" t="s">
        <v>2569</v>
      </c>
      <c r="J1341" t="s">
        <v>1955</v>
      </c>
      <c r="K1341" t="s">
        <v>8075</v>
      </c>
      <c r="L1341" t="s">
        <v>8099</v>
      </c>
      <c r="M1341" t="s">
        <v>8077</v>
      </c>
      <c r="N1341" t="s">
        <v>8078</v>
      </c>
      <c r="O1341" t="s">
        <v>1960</v>
      </c>
      <c r="P1341" t="s">
        <v>8079</v>
      </c>
      <c r="Q1341" t="s">
        <v>8080</v>
      </c>
      <c r="R1341" t="s">
        <v>8081</v>
      </c>
      <c r="S1341" s="34">
        <v>41244</v>
      </c>
      <c r="T1341" s="34">
        <v>42005</v>
      </c>
      <c r="U1341" t="s">
        <v>1963</v>
      </c>
      <c r="V1341" s="13">
        <v>1460</v>
      </c>
      <c r="W1341">
        <v>261</v>
      </c>
      <c r="X1341">
        <v>0</v>
      </c>
      <c r="Y1341" s="54">
        <v>0</v>
      </c>
      <c r="AM1341" t="s">
        <v>1978</v>
      </c>
      <c r="AN1341" t="s">
        <v>2007</v>
      </c>
      <c r="AO1341" t="s">
        <v>1980</v>
      </c>
      <c r="AP1341" t="s">
        <v>2053</v>
      </c>
      <c r="AQ1341" t="s">
        <v>8082</v>
      </c>
    </row>
    <row r="1342" spans="1:43" ht="23.9" customHeight="1">
      <c r="A1342" t="b">
        <v>1</v>
      </c>
      <c r="B1342" t="s">
        <v>8072</v>
      </c>
      <c r="C1342" t="s">
        <v>1951</v>
      </c>
      <c r="D1342" t="s">
        <v>8073</v>
      </c>
      <c r="E1342" t="s">
        <v>748</v>
      </c>
      <c r="F1342" t="s">
        <v>750</v>
      </c>
      <c r="G1342" t="s">
        <v>749</v>
      </c>
      <c r="H1342" t="s">
        <v>8100</v>
      </c>
      <c r="I1342" t="s">
        <v>2569</v>
      </c>
      <c r="J1342" t="s">
        <v>1955</v>
      </c>
      <c r="K1342" t="s">
        <v>8075</v>
      </c>
      <c r="L1342" t="s">
        <v>8101</v>
      </c>
      <c r="M1342" t="s">
        <v>8077</v>
      </c>
      <c r="N1342" t="s">
        <v>8078</v>
      </c>
      <c r="O1342" t="s">
        <v>1960</v>
      </c>
      <c r="P1342" t="s">
        <v>8079</v>
      </c>
      <c r="Q1342" t="s">
        <v>8080</v>
      </c>
      <c r="R1342" t="s">
        <v>8081</v>
      </c>
      <c r="S1342" s="34">
        <v>41244</v>
      </c>
      <c r="T1342" s="34">
        <v>42005</v>
      </c>
      <c r="U1342" t="s">
        <v>1963</v>
      </c>
      <c r="V1342" s="13">
        <v>180</v>
      </c>
      <c r="W1342">
        <v>166</v>
      </c>
      <c r="X1342">
        <v>2</v>
      </c>
      <c r="Y1342" s="54">
        <v>1.8</v>
      </c>
      <c r="AM1342" t="s">
        <v>1978</v>
      </c>
      <c r="AN1342" t="s">
        <v>2007</v>
      </c>
      <c r="AO1342" t="s">
        <v>1980</v>
      </c>
      <c r="AP1342" t="s">
        <v>2053</v>
      </c>
      <c r="AQ1342" t="s">
        <v>8082</v>
      </c>
    </row>
    <row r="1343" spans="1:43" ht="23.9" customHeight="1">
      <c r="A1343" t="b">
        <v>1</v>
      </c>
      <c r="B1343" t="s">
        <v>8072</v>
      </c>
      <c r="C1343" t="s">
        <v>1951</v>
      </c>
      <c r="D1343" t="s">
        <v>8073</v>
      </c>
      <c r="E1343" t="s">
        <v>748</v>
      </c>
      <c r="F1343" t="s">
        <v>750</v>
      </c>
      <c r="G1343" t="s">
        <v>749</v>
      </c>
      <c r="H1343" t="s">
        <v>8102</v>
      </c>
      <c r="I1343" t="s">
        <v>2569</v>
      </c>
      <c r="J1343" t="s">
        <v>1955</v>
      </c>
      <c r="K1343" t="s">
        <v>8075</v>
      </c>
      <c r="L1343" t="s">
        <v>8103</v>
      </c>
      <c r="M1343" t="s">
        <v>8077</v>
      </c>
      <c r="N1343" t="s">
        <v>8078</v>
      </c>
      <c r="O1343" t="s">
        <v>1960</v>
      </c>
      <c r="P1343" t="s">
        <v>8079</v>
      </c>
      <c r="Q1343" t="s">
        <v>8080</v>
      </c>
      <c r="R1343" t="s">
        <v>8081</v>
      </c>
      <c r="S1343" s="34">
        <v>41244</v>
      </c>
      <c r="T1343" s="34">
        <v>42005</v>
      </c>
      <c r="U1343" t="s">
        <v>1963</v>
      </c>
      <c r="V1343" s="13">
        <v>360</v>
      </c>
      <c r="W1343">
        <v>141</v>
      </c>
      <c r="X1343">
        <v>2</v>
      </c>
      <c r="Y1343" s="54">
        <v>2.1</v>
      </c>
      <c r="AM1343" t="s">
        <v>1978</v>
      </c>
      <c r="AN1343" t="s">
        <v>2007</v>
      </c>
      <c r="AO1343" t="s">
        <v>1980</v>
      </c>
      <c r="AP1343" t="s">
        <v>2053</v>
      </c>
      <c r="AQ1343" t="s">
        <v>8082</v>
      </c>
    </row>
    <row r="1344" spans="1:43" ht="23.9" customHeight="1">
      <c r="A1344" t="b">
        <v>1</v>
      </c>
      <c r="B1344" t="s">
        <v>8072</v>
      </c>
      <c r="C1344" t="s">
        <v>1951</v>
      </c>
      <c r="D1344" t="s">
        <v>8073</v>
      </c>
      <c r="E1344" t="s">
        <v>748</v>
      </c>
      <c r="F1344" t="s">
        <v>750</v>
      </c>
      <c r="G1344" t="s">
        <v>749</v>
      </c>
      <c r="H1344" t="s">
        <v>8104</v>
      </c>
      <c r="I1344" t="s">
        <v>2569</v>
      </c>
      <c r="J1344" t="s">
        <v>1955</v>
      </c>
      <c r="K1344" t="s">
        <v>8075</v>
      </c>
      <c r="L1344" t="s">
        <v>8105</v>
      </c>
      <c r="M1344" t="s">
        <v>8077</v>
      </c>
      <c r="N1344" t="s">
        <v>8078</v>
      </c>
      <c r="O1344" t="s">
        <v>1960</v>
      </c>
      <c r="P1344" t="s">
        <v>8079</v>
      </c>
      <c r="Q1344" t="s">
        <v>8080</v>
      </c>
      <c r="R1344" t="s">
        <v>8081</v>
      </c>
      <c r="S1344" s="34">
        <v>41244</v>
      </c>
      <c r="T1344" s="34">
        <v>42005</v>
      </c>
      <c r="U1344" t="s">
        <v>1963</v>
      </c>
      <c r="V1344" s="13">
        <v>1460</v>
      </c>
      <c r="W1344">
        <v>174</v>
      </c>
      <c r="X1344">
        <v>1</v>
      </c>
      <c r="Y1344" s="54">
        <v>0.6</v>
      </c>
      <c r="AM1344" t="s">
        <v>1978</v>
      </c>
      <c r="AN1344" t="s">
        <v>2007</v>
      </c>
      <c r="AO1344" t="s">
        <v>1980</v>
      </c>
      <c r="AP1344" t="s">
        <v>2053</v>
      </c>
      <c r="AQ1344" t="s">
        <v>8082</v>
      </c>
    </row>
    <row r="1345" spans="1:43" ht="23.9" customHeight="1">
      <c r="A1345" t="b">
        <v>1</v>
      </c>
      <c r="B1345" t="s">
        <v>8072</v>
      </c>
      <c r="C1345" t="s">
        <v>1951</v>
      </c>
      <c r="D1345" t="s">
        <v>8073</v>
      </c>
      <c r="E1345" t="s">
        <v>748</v>
      </c>
      <c r="F1345" t="s">
        <v>750</v>
      </c>
      <c r="G1345" t="s">
        <v>749</v>
      </c>
      <c r="H1345" t="s">
        <v>8106</v>
      </c>
      <c r="I1345" t="s">
        <v>2569</v>
      </c>
      <c r="J1345" t="s">
        <v>1955</v>
      </c>
      <c r="K1345" t="s">
        <v>8107</v>
      </c>
      <c r="L1345" t="s">
        <v>8076</v>
      </c>
      <c r="M1345" t="s">
        <v>8108</v>
      </c>
      <c r="N1345" t="s">
        <v>8109</v>
      </c>
      <c r="O1345" t="s">
        <v>1960</v>
      </c>
      <c r="P1345" t="s">
        <v>8079</v>
      </c>
      <c r="Q1345" t="s">
        <v>8080</v>
      </c>
      <c r="R1345" t="s">
        <v>8081</v>
      </c>
      <c r="S1345" s="34">
        <v>41244</v>
      </c>
      <c r="T1345" s="34">
        <v>42005</v>
      </c>
      <c r="U1345" t="s">
        <v>1963</v>
      </c>
      <c r="V1345" s="13">
        <v>1460</v>
      </c>
      <c r="W1345">
        <v>335</v>
      </c>
      <c r="X1345">
        <v>10</v>
      </c>
      <c r="Y1345" s="54">
        <v>3</v>
      </c>
      <c r="AM1345" t="s">
        <v>1978</v>
      </c>
      <c r="AN1345" t="s">
        <v>2007</v>
      </c>
      <c r="AO1345" t="s">
        <v>1980</v>
      </c>
      <c r="AP1345" t="s">
        <v>2053</v>
      </c>
      <c r="AQ1345" t="s">
        <v>8082</v>
      </c>
    </row>
    <row r="1346" spans="1:43" ht="23.9" customHeight="1">
      <c r="A1346" t="b">
        <v>1</v>
      </c>
      <c r="B1346" t="s">
        <v>8072</v>
      </c>
      <c r="C1346" t="s">
        <v>1951</v>
      </c>
      <c r="D1346" t="s">
        <v>8073</v>
      </c>
      <c r="E1346" t="s">
        <v>748</v>
      </c>
      <c r="F1346" t="s">
        <v>750</v>
      </c>
      <c r="G1346" t="s">
        <v>749</v>
      </c>
      <c r="H1346" t="s">
        <v>8110</v>
      </c>
      <c r="I1346" t="s">
        <v>2569</v>
      </c>
      <c r="J1346" t="s">
        <v>1955</v>
      </c>
      <c r="K1346" t="s">
        <v>8107</v>
      </c>
      <c r="L1346" t="s">
        <v>8084</v>
      </c>
      <c r="M1346" t="s">
        <v>8108</v>
      </c>
      <c r="N1346" t="s">
        <v>8109</v>
      </c>
      <c r="O1346" t="s">
        <v>1960</v>
      </c>
      <c r="P1346" t="s">
        <v>8079</v>
      </c>
      <c r="Q1346" t="s">
        <v>8080</v>
      </c>
      <c r="R1346" t="s">
        <v>8081</v>
      </c>
      <c r="S1346" s="34">
        <v>41244</v>
      </c>
      <c r="T1346" s="34">
        <v>42005</v>
      </c>
      <c r="U1346" t="s">
        <v>1963</v>
      </c>
      <c r="V1346" s="13">
        <v>1460</v>
      </c>
      <c r="W1346">
        <v>325</v>
      </c>
      <c r="X1346">
        <v>7</v>
      </c>
      <c r="Y1346" s="54">
        <v>2.2000000000000002</v>
      </c>
      <c r="AM1346" t="s">
        <v>1978</v>
      </c>
      <c r="AN1346" t="s">
        <v>2007</v>
      </c>
      <c r="AO1346" t="s">
        <v>1980</v>
      </c>
      <c r="AP1346" t="s">
        <v>2053</v>
      </c>
      <c r="AQ1346" t="s">
        <v>8082</v>
      </c>
    </row>
    <row r="1347" spans="1:43" ht="23.9" customHeight="1">
      <c r="A1347" t="b">
        <v>1</v>
      </c>
      <c r="B1347" t="s">
        <v>8072</v>
      </c>
      <c r="C1347" t="s">
        <v>1951</v>
      </c>
      <c r="D1347" t="s">
        <v>8073</v>
      </c>
      <c r="E1347" t="s">
        <v>748</v>
      </c>
      <c r="F1347" t="s">
        <v>750</v>
      </c>
      <c r="G1347" t="s">
        <v>749</v>
      </c>
      <c r="H1347" t="s">
        <v>8111</v>
      </c>
      <c r="I1347" t="s">
        <v>2569</v>
      </c>
      <c r="J1347" t="s">
        <v>1955</v>
      </c>
      <c r="K1347" t="s">
        <v>8107</v>
      </c>
      <c r="L1347" t="s">
        <v>8086</v>
      </c>
      <c r="M1347" t="s">
        <v>8108</v>
      </c>
      <c r="N1347" t="s">
        <v>8109</v>
      </c>
      <c r="O1347" t="s">
        <v>1960</v>
      </c>
      <c r="P1347" t="s">
        <v>8079</v>
      </c>
      <c r="Q1347" t="s">
        <v>8080</v>
      </c>
      <c r="R1347" t="s">
        <v>8081</v>
      </c>
      <c r="S1347" s="34">
        <v>41244</v>
      </c>
      <c r="T1347" s="34">
        <v>42005</v>
      </c>
      <c r="U1347" t="s">
        <v>1963</v>
      </c>
      <c r="V1347" s="13">
        <v>1460</v>
      </c>
      <c r="W1347">
        <v>322</v>
      </c>
      <c r="X1347">
        <v>2</v>
      </c>
      <c r="Y1347" s="54">
        <v>0.9</v>
      </c>
      <c r="AM1347" t="s">
        <v>1978</v>
      </c>
      <c r="AN1347" t="s">
        <v>2007</v>
      </c>
      <c r="AO1347" t="s">
        <v>1980</v>
      </c>
      <c r="AP1347" t="s">
        <v>2053</v>
      </c>
      <c r="AQ1347" t="s">
        <v>8082</v>
      </c>
    </row>
    <row r="1348" spans="1:43" ht="23.9" customHeight="1">
      <c r="A1348" t="b">
        <v>1</v>
      </c>
      <c r="B1348" t="s">
        <v>8072</v>
      </c>
      <c r="C1348" t="s">
        <v>1951</v>
      </c>
      <c r="D1348" t="s">
        <v>8073</v>
      </c>
      <c r="E1348" t="s">
        <v>748</v>
      </c>
      <c r="F1348" t="s">
        <v>750</v>
      </c>
      <c r="G1348" t="s">
        <v>749</v>
      </c>
      <c r="H1348" t="s">
        <v>8112</v>
      </c>
      <c r="I1348" t="s">
        <v>2569</v>
      </c>
      <c r="J1348" t="s">
        <v>1955</v>
      </c>
      <c r="K1348" t="s">
        <v>8107</v>
      </c>
      <c r="L1348" t="s">
        <v>8088</v>
      </c>
      <c r="M1348" t="s">
        <v>8108</v>
      </c>
      <c r="N1348" t="s">
        <v>8109</v>
      </c>
      <c r="O1348" t="s">
        <v>1960</v>
      </c>
      <c r="P1348" t="s">
        <v>8079</v>
      </c>
      <c r="Q1348" t="s">
        <v>8080</v>
      </c>
      <c r="R1348" t="s">
        <v>8081</v>
      </c>
      <c r="S1348" s="34">
        <v>41244</v>
      </c>
      <c r="T1348" s="34">
        <v>42005</v>
      </c>
      <c r="U1348" t="s">
        <v>1963</v>
      </c>
      <c r="V1348" s="13">
        <v>1460</v>
      </c>
      <c r="W1348">
        <v>323</v>
      </c>
      <c r="X1348">
        <v>0</v>
      </c>
      <c r="Y1348" s="54">
        <v>0.3</v>
      </c>
      <c r="AM1348" t="s">
        <v>1978</v>
      </c>
      <c r="AN1348" t="s">
        <v>2007</v>
      </c>
      <c r="AO1348" t="s">
        <v>1980</v>
      </c>
      <c r="AP1348" t="s">
        <v>2053</v>
      </c>
      <c r="AQ1348" t="s">
        <v>8082</v>
      </c>
    </row>
    <row r="1349" spans="1:43" ht="23.9" customHeight="1">
      <c r="A1349" t="b">
        <v>1</v>
      </c>
      <c r="B1349" t="s">
        <v>8072</v>
      </c>
      <c r="C1349" t="s">
        <v>1951</v>
      </c>
      <c r="D1349" t="s">
        <v>8073</v>
      </c>
      <c r="E1349" t="s">
        <v>748</v>
      </c>
      <c r="F1349" t="s">
        <v>750</v>
      </c>
      <c r="G1349" t="s">
        <v>749</v>
      </c>
      <c r="H1349" t="s">
        <v>8113</v>
      </c>
      <c r="I1349" t="s">
        <v>2569</v>
      </c>
      <c r="J1349" t="s">
        <v>1955</v>
      </c>
      <c r="K1349" t="s">
        <v>8107</v>
      </c>
      <c r="L1349" t="s">
        <v>8090</v>
      </c>
      <c r="M1349" t="s">
        <v>8108</v>
      </c>
      <c r="N1349" t="s">
        <v>8109</v>
      </c>
      <c r="O1349" t="s">
        <v>1960</v>
      </c>
      <c r="P1349" t="s">
        <v>8079</v>
      </c>
      <c r="Q1349" t="s">
        <v>8080</v>
      </c>
      <c r="R1349" t="s">
        <v>8081</v>
      </c>
      <c r="S1349" s="34">
        <v>41244</v>
      </c>
      <c r="T1349" s="34">
        <v>42005</v>
      </c>
      <c r="U1349" t="s">
        <v>1963</v>
      </c>
      <c r="V1349" s="13">
        <v>1460</v>
      </c>
      <c r="W1349">
        <v>281</v>
      </c>
      <c r="X1349">
        <v>0</v>
      </c>
      <c r="Y1349" s="54">
        <v>0</v>
      </c>
      <c r="AM1349" t="s">
        <v>1978</v>
      </c>
      <c r="AN1349" t="s">
        <v>2007</v>
      </c>
      <c r="AO1349" t="s">
        <v>1980</v>
      </c>
      <c r="AP1349" t="s">
        <v>2053</v>
      </c>
      <c r="AQ1349" t="s">
        <v>8082</v>
      </c>
    </row>
    <row r="1350" spans="1:43" ht="23.9" customHeight="1">
      <c r="A1350" t="b">
        <v>1</v>
      </c>
      <c r="B1350" t="s">
        <v>8072</v>
      </c>
      <c r="C1350" t="s">
        <v>1951</v>
      </c>
      <c r="D1350" t="s">
        <v>8073</v>
      </c>
      <c r="E1350" t="s">
        <v>748</v>
      </c>
      <c r="F1350" t="s">
        <v>750</v>
      </c>
      <c r="G1350" t="s">
        <v>749</v>
      </c>
      <c r="H1350" t="s">
        <v>8114</v>
      </c>
      <c r="I1350" t="s">
        <v>2569</v>
      </c>
      <c r="J1350" t="s">
        <v>1955</v>
      </c>
      <c r="K1350" t="s">
        <v>8107</v>
      </c>
      <c r="L1350" t="s">
        <v>6928</v>
      </c>
      <c r="M1350" t="s">
        <v>8108</v>
      </c>
      <c r="N1350" t="s">
        <v>8109</v>
      </c>
      <c r="O1350" t="s">
        <v>1960</v>
      </c>
      <c r="P1350" t="s">
        <v>8079</v>
      </c>
      <c r="Q1350" t="s">
        <v>8080</v>
      </c>
      <c r="R1350" t="s">
        <v>8081</v>
      </c>
      <c r="S1350" s="34">
        <v>41244</v>
      </c>
      <c r="T1350" s="34">
        <v>42005</v>
      </c>
      <c r="U1350" t="s">
        <v>1963</v>
      </c>
      <c r="V1350" s="13">
        <v>1460</v>
      </c>
      <c r="W1350">
        <v>253</v>
      </c>
      <c r="X1350">
        <v>0</v>
      </c>
      <c r="Y1350" s="54">
        <v>0</v>
      </c>
      <c r="AM1350" t="s">
        <v>1978</v>
      </c>
      <c r="AN1350" t="s">
        <v>2007</v>
      </c>
      <c r="AO1350" t="s">
        <v>1980</v>
      </c>
      <c r="AP1350" t="s">
        <v>2053</v>
      </c>
      <c r="AQ1350" t="s">
        <v>8082</v>
      </c>
    </row>
    <row r="1351" spans="1:43" ht="23.9" customHeight="1">
      <c r="A1351" t="b">
        <v>1</v>
      </c>
      <c r="B1351" t="s">
        <v>8072</v>
      </c>
      <c r="C1351" t="s">
        <v>1951</v>
      </c>
      <c r="D1351" t="s">
        <v>8073</v>
      </c>
      <c r="E1351" t="s">
        <v>748</v>
      </c>
      <c r="F1351" t="s">
        <v>750</v>
      </c>
      <c r="G1351" t="s">
        <v>749</v>
      </c>
      <c r="H1351" t="s">
        <v>8115</v>
      </c>
      <c r="I1351" t="s">
        <v>2569</v>
      </c>
      <c r="J1351" t="s">
        <v>1955</v>
      </c>
      <c r="K1351" t="s">
        <v>8107</v>
      </c>
      <c r="L1351" t="s">
        <v>8093</v>
      </c>
      <c r="M1351" t="s">
        <v>8108</v>
      </c>
      <c r="N1351" t="s">
        <v>8109</v>
      </c>
      <c r="O1351" t="s">
        <v>1960</v>
      </c>
      <c r="P1351" t="s">
        <v>8079</v>
      </c>
      <c r="Q1351" t="s">
        <v>8080</v>
      </c>
      <c r="R1351" t="s">
        <v>8081</v>
      </c>
      <c r="S1351" s="34">
        <v>41244</v>
      </c>
      <c r="T1351" s="34">
        <v>42005</v>
      </c>
      <c r="U1351" t="s">
        <v>1963</v>
      </c>
      <c r="V1351" s="13">
        <v>1460</v>
      </c>
      <c r="W1351">
        <v>289</v>
      </c>
      <c r="X1351">
        <v>0</v>
      </c>
      <c r="Y1351" s="54">
        <v>0</v>
      </c>
      <c r="AM1351" t="s">
        <v>1978</v>
      </c>
      <c r="AN1351" t="s">
        <v>2007</v>
      </c>
      <c r="AO1351" t="s">
        <v>1980</v>
      </c>
      <c r="AP1351" t="s">
        <v>2053</v>
      </c>
      <c r="AQ1351" t="s">
        <v>8082</v>
      </c>
    </row>
    <row r="1352" spans="1:43" ht="23.9" customHeight="1">
      <c r="A1352" t="b">
        <v>1</v>
      </c>
      <c r="B1352" t="s">
        <v>8072</v>
      </c>
      <c r="C1352" t="s">
        <v>1951</v>
      </c>
      <c r="D1352" t="s">
        <v>8073</v>
      </c>
      <c r="E1352" t="s">
        <v>748</v>
      </c>
      <c r="F1352" t="s">
        <v>750</v>
      </c>
      <c r="G1352" t="s">
        <v>749</v>
      </c>
      <c r="H1352" t="s">
        <v>8116</v>
      </c>
      <c r="I1352" t="s">
        <v>2569</v>
      </c>
      <c r="J1352" t="s">
        <v>1955</v>
      </c>
      <c r="K1352" t="s">
        <v>8107</v>
      </c>
      <c r="L1352" t="s">
        <v>8095</v>
      </c>
      <c r="M1352" t="s">
        <v>8108</v>
      </c>
      <c r="N1352" t="s">
        <v>8109</v>
      </c>
      <c r="O1352" t="s">
        <v>1960</v>
      </c>
      <c r="P1352" t="s">
        <v>8079</v>
      </c>
      <c r="Q1352" t="s">
        <v>8080</v>
      </c>
      <c r="R1352" t="s">
        <v>8081</v>
      </c>
      <c r="S1352" s="34">
        <v>41244</v>
      </c>
      <c r="T1352" s="34">
        <v>42005</v>
      </c>
      <c r="U1352" t="s">
        <v>1963</v>
      </c>
      <c r="V1352" s="13">
        <v>1460</v>
      </c>
      <c r="W1352">
        <v>290</v>
      </c>
      <c r="X1352">
        <v>0</v>
      </c>
      <c r="Y1352" s="54">
        <v>0</v>
      </c>
      <c r="AM1352" t="s">
        <v>1978</v>
      </c>
      <c r="AN1352" t="s">
        <v>2007</v>
      </c>
      <c r="AO1352" t="s">
        <v>1980</v>
      </c>
      <c r="AP1352" t="s">
        <v>2053</v>
      </c>
      <c r="AQ1352" t="s">
        <v>8082</v>
      </c>
    </row>
    <row r="1353" spans="1:43" ht="23.9" customHeight="1">
      <c r="A1353" t="b">
        <v>1</v>
      </c>
      <c r="B1353" t="s">
        <v>8072</v>
      </c>
      <c r="C1353" t="s">
        <v>1951</v>
      </c>
      <c r="D1353" t="s">
        <v>8073</v>
      </c>
      <c r="E1353" t="s">
        <v>748</v>
      </c>
      <c r="F1353" t="s">
        <v>750</v>
      </c>
      <c r="G1353" t="s">
        <v>749</v>
      </c>
      <c r="H1353" t="s">
        <v>8117</v>
      </c>
      <c r="I1353" t="s">
        <v>2569</v>
      </c>
      <c r="J1353" t="s">
        <v>1955</v>
      </c>
      <c r="K1353" t="s">
        <v>8107</v>
      </c>
      <c r="L1353" t="s">
        <v>8097</v>
      </c>
      <c r="M1353" t="s">
        <v>8108</v>
      </c>
      <c r="N1353" t="s">
        <v>8109</v>
      </c>
      <c r="O1353" t="s">
        <v>1960</v>
      </c>
      <c r="P1353" t="s">
        <v>8079</v>
      </c>
      <c r="Q1353" t="s">
        <v>8080</v>
      </c>
      <c r="R1353" t="s">
        <v>8081</v>
      </c>
      <c r="S1353" s="34">
        <v>41244</v>
      </c>
      <c r="T1353" s="34">
        <v>42005</v>
      </c>
      <c r="U1353" t="s">
        <v>1963</v>
      </c>
      <c r="V1353" s="13">
        <v>1460</v>
      </c>
      <c r="W1353">
        <v>283</v>
      </c>
      <c r="X1353">
        <v>0</v>
      </c>
      <c r="Y1353" s="54">
        <v>0</v>
      </c>
      <c r="AM1353" t="s">
        <v>1978</v>
      </c>
      <c r="AN1353" t="s">
        <v>2007</v>
      </c>
      <c r="AO1353" t="s">
        <v>1980</v>
      </c>
      <c r="AP1353" t="s">
        <v>2053</v>
      </c>
      <c r="AQ1353" t="s">
        <v>8082</v>
      </c>
    </row>
    <row r="1354" spans="1:43" ht="23.9" customHeight="1">
      <c r="A1354" t="b">
        <v>1</v>
      </c>
      <c r="B1354" t="s">
        <v>8072</v>
      </c>
      <c r="C1354" t="s">
        <v>1951</v>
      </c>
      <c r="D1354" t="s">
        <v>8073</v>
      </c>
      <c r="E1354" t="s">
        <v>748</v>
      </c>
      <c r="F1354" t="s">
        <v>750</v>
      </c>
      <c r="G1354" t="s">
        <v>749</v>
      </c>
      <c r="H1354" t="s">
        <v>8118</v>
      </c>
      <c r="I1354" t="s">
        <v>2569</v>
      </c>
      <c r="J1354" t="s">
        <v>1955</v>
      </c>
      <c r="K1354" t="s">
        <v>8107</v>
      </c>
      <c r="L1354" t="s">
        <v>8099</v>
      </c>
      <c r="M1354" t="s">
        <v>8108</v>
      </c>
      <c r="N1354" t="s">
        <v>8109</v>
      </c>
      <c r="O1354" t="s">
        <v>1960</v>
      </c>
      <c r="P1354" t="s">
        <v>8079</v>
      </c>
      <c r="Q1354" t="s">
        <v>8080</v>
      </c>
      <c r="R1354" t="s">
        <v>8081</v>
      </c>
      <c r="S1354" s="34">
        <v>41244</v>
      </c>
      <c r="T1354" s="34">
        <v>42005</v>
      </c>
      <c r="U1354" t="s">
        <v>1963</v>
      </c>
      <c r="V1354" s="13">
        <v>1460</v>
      </c>
      <c r="W1354">
        <v>260</v>
      </c>
      <c r="X1354">
        <v>0</v>
      </c>
      <c r="Y1354" s="54">
        <v>0</v>
      </c>
      <c r="AM1354" t="s">
        <v>1978</v>
      </c>
      <c r="AN1354" t="s">
        <v>2007</v>
      </c>
      <c r="AO1354" t="s">
        <v>1980</v>
      </c>
      <c r="AP1354" t="s">
        <v>2053</v>
      </c>
      <c r="AQ1354" t="s">
        <v>8082</v>
      </c>
    </row>
    <row r="1355" spans="1:43" ht="23.9" customHeight="1">
      <c r="A1355" t="b">
        <v>1</v>
      </c>
      <c r="B1355" t="s">
        <v>8072</v>
      </c>
      <c r="C1355" t="s">
        <v>1951</v>
      </c>
      <c r="D1355" t="s">
        <v>8073</v>
      </c>
      <c r="E1355" t="s">
        <v>748</v>
      </c>
      <c r="F1355" t="s">
        <v>750</v>
      </c>
      <c r="G1355" t="s">
        <v>749</v>
      </c>
      <c r="H1355" t="s">
        <v>8119</v>
      </c>
      <c r="I1355" t="s">
        <v>2569</v>
      </c>
      <c r="J1355" t="s">
        <v>1955</v>
      </c>
      <c r="K1355" t="s">
        <v>8107</v>
      </c>
      <c r="L1355" t="s">
        <v>8101</v>
      </c>
      <c r="M1355" t="s">
        <v>8108</v>
      </c>
      <c r="N1355" t="s">
        <v>8109</v>
      </c>
      <c r="O1355" t="s">
        <v>1960</v>
      </c>
      <c r="P1355" t="s">
        <v>8079</v>
      </c>
      <c r="Q1355" t="s">
        <v>8080</v>
      </c>
      <c r="R1355" t="s">
        <v>8081</v>
      </c>
      <c r="S1355" s="34">
        <v>41244</v>
      </c>
      <c r="T1355" s="34">
        <v>42005</v>
      </c>
      <c r="U1355" t="s">
        <v>1963</v>
      </c>
      <c r="V1355" s="13">
        <v>180</v>
      </c>
      <c r="W1355">
        <v>183</v>
      </c>
      <c r="X1355">
        <v>0</v>
      </c>
      <c r="Y1355" s="54">
        <v>0</v>
      </c>
      <c r="AM1355" t="s">
        <v>1978</v>
      </c>
      <c r="AN1355" t="s">
        <v>2007</v>
      </c>
      <c r="AO1355" t="s">
        <v>1980</v>
      </c>
      <c r="AP1355" t="s">
        <v>2053</v>
      </c>
      <c r="AQ1355" t="s">
        <v>8082</v>
      </c>
    </row>
    <row r="1356" spans="1:43" ht="23.9" customHeight="1">
      <c r="A1356" t="b">
        <v>1</v>
      </c>
      <c r="B1356" t="s">
        <v>8072</v>
      </c>
      <c r="C1356" t="s">
        <v>1951</v>
      </c>
      <c r="D1356" t="s">
        <v>8073</v>
      </c>
      <c r="E1356" t="s">
        <v>748</v>
      </c>
      <c r="F1356" t="s">
        <v>750</v>
      </c>
      <c r="G1356" t="s">
        <v>749</v>
      </c>
      <c r="H1356" t="s">
        <v>8120</v>
      </c>
      <c r="I1356" t="s">
        <v>2569</v>
      </c>
      <c r="J1356" t="s">
        <v>1955</v>
      </c>
      <c r="K1356" t="s">
        <v>8107</v>
      </c>
      <c r="L1356" t="s">
        <v>8103</v>
      </c>
      <c r="M1356" t="s">
        <v>8108</v>
      </c>
      <c r="N1356" t="s">
        <v>8109</v>
      </c>
      <c r="O1356" t="s">
        <v>1960</v>
      </c>
      <c r="P1356" t="s">
        <v>8079</v>
      </c>
      <c r="Q1356" t="s">
        <v>8080</v>
      </c>
      <c r="R1356" t="s">
        <v>8081</v>
      </c>
      <c r="S1356" s="34">
        <v>41244</v>
      </c>
      <c r="T1356" s="34">
        <v>42005</v>
      </c>
      <c r="U1356" t="s">
        <v>1963</v>
      </c>
      <c r="V1356" s="13">
        <v>360</v>
      </c>
      <c r="W1356">
        <v>161</v>
      </c>
      <c r="X1356">
        <v>0</v>
      </c>
      <c r="Y1356" s="54">
        <v>0.6</v>
      </c>
      <c r="AM1356" t="s">
        <v>1978</v>
      </c>
      <c r="AN1356" t="s">
        <v>2007</v>
      </c>
      <c r="AO1356" t="s">
        <v>1980</v>
      </c>
      <c r="AP1356" t="s">
        <v>2053</v>
      </c>
      <c r="AQ1356" t="s">
        <v>8082</v>
      </c>
    </row>
    <row r="1357" spans="1:43" ht="23.9" customHeight="1">
      <c r="A1357" t="b">
        <v>1</v>
      </c>
      <c r="B1357" t="s">
        <v>8072</v>
      </c>
      <c r="C1357" t="s">
        <v>1951</v>
      </c>
      <c r="D1357" t="s">
        <v>8073</v>
      </c>
      <c r="E1357" t="s">
        <v>748</v>
      </c>
      <c r="F1357" t="s">
        <v>750</v>
      </c>
      <c r="G1357" t="s">
        <v>749</v>
      </c>
      <c r="H1357" t="s">
        <v>8121</v>
      </c>
      <c r="I1357" t="s">
        <v>2569</v>
      </c>
      <c r="J1357" t="s">
        <v>1955</v>
      </c>
      <c r="K1357" t="s">
        <v>8107</v>
      </c>
      <c r="L1357" t="s">
        <v>8105</v>
      </c>
      <c r="M1357" t="s">
        <v>8108</v>
      </c>
      <c r="N1357" t="s">
        <v>8109</v>
      </c>
      <c r="O1357" t="s">
        <v>1960</v>
      </c>
      <c r="P1357" t="s">
        <v>8079</v>
      </c>
      <c r="Q1357" t="s">
        <v>8080</v>
      </c>
      <c r="R1357" t="s">
        <v>8081</v>
      </c>
      <c r="S1357" s="34">
        <v>41244</v>
      </c>
      <c r="T1357" s="34">
        <v>42005</v>
      </c>
      <c r="U1357" t="s">
        <v>1963</v>
      </c>
      <c r="V1357" s="13">
        <v>1460</v>
      </c>
      <c r="W1357">
        <v>171</v>
      </c>
      <c r="X1357">
        <v>1</v>
      </c>
      <c r="Y1357" s="54">
        <v>0.6</v>
      </c>
      <c r="AM1357" t="s">
        <v>1978</v>
      </c>
      <c r="AN1357" t="s">
        <v>2007</v>
      </c>
      <c r="AO1357" t="s">
        <v>1980</v>
      </c>
      <c r="AP1357" t="s">
        <v>2053</v>
      </c>
      <c r="AQ1357" t="s">
        <v>8082</v>
      </c>
    </row>
    <row r="1358" spans="1:43" ht="23.9" customHeight="1">
      <c r="A1358" t="b">
        <v>1</v>
      </c>
      <c r="B1358" t="s">
        <v>8072</v>
      </c>
      <c r="C1358" t="s">
        <v>1951</v>
      </c>
      <c r="D1358" t="s">
        <v>8073</v>
      </c>
      <c r="E1358" t="s">
        <v>853</v>
      </c>
      <c r="F1358" t="s">
        <v>855</v>
      </c>
      <c r="G1358" t="s">
        <v>854</v>
      </c>
      <c r="H1358" t="s">
        <v>8122</v>
      </c>
      <c r="I1358" t="s">
        <v>4864</v>
      </c>
      <c r="J1358" t="s">
        <v>1955</v>
      </c>
      <c r="K1358" t="s">
        <v>8075</v>
      </c>
      <c r="L1358" t="s">
        <v>8076</v>
      </c>
      <c r="M1358" t="s">
        <v>8077</v>
      </c>
      <c r="N1358" t="s">
        <v>8078</v>
      </c>
      <c r="O1358" t="s">
        <v>1960</v>
      </c>
      <c r="P1358" t="s">
        <v>8079</v>
      </c>
      <c r="Q1358" t="s">
        <v>8080</v>
      </c>
      <c r="R1358" t="s">
        <v>8081</v>
      </c>
      <c r="S1358" s="34">
        <v>41244</v>
      </c>
      <c r="T1358" s="34">
        <v>42005</v>
      </c>
      <c r="U1358" t="s">
        <v>1963</v>
      </c>
      <c r="V1358" s="13">
        <v>1460</v>
      </c>
      <c r="W1358">
        <v>35</v>
      </c>
      <c r="X1358">
        <v>3</v>
      </c>
      <c r="Y1358" s="54">
        <v>11.4</v>
      </c>
      <c r="AM1358" t="s">
        <v>1978</v>
      </c>
      <c r="AN1358" t="s">
        <v>2007</v>
      </c>
      <c r="AO1358" t="s">
        <v>1980</v>
      </c>
      <c r="AP1358" t="s">
        <v>2053</v>
      </c>
      <c r="AQ1358" t="s">
        <v>8082</v>
      </c>
    </row>
    <row r="1359" spans="1:43" ht="23.9" customHeight="1">
      <c r="A1359" t="b">
        <v>1</v>
      </c>
      <c r="B1359" t="s">
        <v>8072</v>
      </c>
      <c r="C1359" t="s">
        <v>1951</v>
      </c>
      <c r="D1359" t="s">
        <v>8073</v>
      </c>
      <c r="E1359" t="s">
        <v>853</v>
      </c>
      <c r="F1359" t="s">
        <v>855</v>
      </c>
      <c r="G1359" t="s">
        <v>854</v>
      </c>
      <c r="H1359" t="s">
        <v>8123</v>
      </c>
      <c r="I1359" t="s">
        <v>4864</v>
      </c>
      <c r="J1359" t="s">
        <v>1955</v>
      </c>
      <c r="K1359" t="s">
        <v>8075</v>
      </c>
      <c r="L1359" t="s">
        <v>8084</v>
      </c>
      <c r="M1359" t="s">
        <v>8077</v>
      </c>
      <c r="N1359" t="s">
        <v>8078</v>
      </c>
      <c r="O1359" t="s">
        <v>1960</v>
      </c>
      <c r="P1359" t="s">
        <v>8079</v>
      </c>
      <c r="Q1359" t="s">
        <v>8080</v>
      </c>
      <c r="R1359" t="s">
        <v>8081</v>
      </c>
      <c r="S1359" s="34">
        <v>41244</v>
      </c>
      <c r="T1359" s="34">
        <v>42005</v>
      </c>
      <c r="U1359" t="s">
        <v>1963</v>
      </c>
      <c r="V1359" s="13">
        <v>1460</v>
      </c>
      <c r="W1359">
        <v>342</v>
      </c>
      <c r="X1359">
        <v>23</v>
      </c>
      <c r="Y1359" s="54">
        <v>7</v>
      </c>
      <c r="AM1359" t="s">
        <v>1978</v>
      </c>
      <c r="AN1359" t="s">
        <v>2007</v>
      </c>
      <c r="AO1359" t="s">
        <v>1980</v>
      </c>
      <c r="AP1359" t="s">
        <v>2053</v>
      </c>
      <c r="AQ1359" t="s">
        <v>8082</v>
      </c>
    </row>
    <row r="1360" spans="1:43" ht="23.9" customHeight="1">
      <c r="A1360" t="b">
        <v>1</v>
      </c>
      <c r="B1360" t="s">
        <v>8072</v>
      </c>
      <c r="C1360" t="s">
        <v>1951</v>
      </c>
      <c r="D1360" t="s">
        <v>8073</v>
      </c>
      <c r="E1360" t="s">
        <v>853</v>
      </c>
      <c r="F1360" t="s">
        <v>855</v>
      </c>
      <c r="G1360" t="s">
        <v>854</v>
      </c>
      <c r="H1360" t="s">
        <v>8124</v>
      </c>
      <c r="I1360" t="s">
        <v>4864</v>
      </c>
      <c r="J1360" t="s">
        <v>1955</v>
      </c>
      <c r="K1360" t="s">
        <v>8075</v>
      </c>
      <c r="L1360" t="s">
        <v>8086</v>
      </c>
      <c r="M1360" t="s">
        <v>8077</v>
      </c>
      <c r="N1360" t="s">
        <v>8078</v>
      </c>
      <c r="O1360" t="s">
        <v>1960</v>
      </c>
      <c r="P1360" t="s">
        <v>8079</v>
      </c>
      <c r="Q1360" t="s">
        <v>8080</v>
      </c>
      <c r="R1360" t="s">
        <v>8081</v>
      </c>
      <c r="S1360" s="34">
        <v>41244</v>
      </c>
      <c r="T1360" s="34">
        <v>42005</v>
      </c>
      <c r="U1360" t="s">
        <v>1963</v>
      </c>
      <c r="V1360" s="13">
        <v>1460</v>
      </c>
      <c r="W1360">
        <v>339</v>
      </c>
      <c r="X1360">
        <v>24</v>
      </c>
      <c r="Y1360" s="54">
        <v>7.1</v>
      </c>
      <c r="AM1360" t="s">
        <v>1978</v>
      </c>
      <c r="AN1360" t="s">
        <v>2007</v>
      </c>
      <c r="AO1360" t="s">
        <v>1980</v>
      </c>
      <c r="AP1360" t="s">
        <v>2053</v>
      </c>
      <c r="AQ1360" t="s">
        <v>8082</v>
      </c>
    </row>
    <row r="1361" spans="1:43" ht="23.9" customHeight="1">
      <c r="A1361" t="b">
        <v>1</v>
      </c>
      <c r="B1361" t="s">
        <v>8072</v>
      </c>
      <c r="C1361" t="s">
        <v>1951</v>
      </c>
      <c r="D1361" t="s">
        <v>8073</v>
      </c>
      <c r="E1361" t="s">
        <v>853</v>
      </c>
      <c r="F1361" t="s">
        <v>855</v>
      </c>
      <c r="G1361" t="s">
        <v>854</v>
      </c>
      <c r="H1361" t="s">
        <v>8125</v>
      </c>
      <c r="I1361" t="s">
        <v>4864</v>
      </c>
      <c r="J1361" t="s">
        <v>1955</v>
      </c>
      <c r="K1361" t="s">
        <v>8075</v>
      </c>
      <c r="L1361" t="s">
        <v>8088</v>
      </c>
      <c r="M1361" t="s">
        <v>8077</v>
      </c>
      <c r="N1361" t="s">
        <v>8078</v>
      </c>
      <c r="O1361" t="s">
        <v>1960</v>
      </c>
      <c r="P1361" t="s">
        <v>8079</v>
      </c>
      <c r="Q1361" t="s">
        <v>8080</v>
      </c>
      <c r="R1361" t="s">
        <v>8081</v>
      </c>
      <c r="S1361" s="34">
        <v>41244</v>
      </c>
      <c r="T1361" s="34">
        <v>42005</v>
      </c>
      <c r="U1361" t="s">
        <v>1963</v>
      </c>
      <c r="V1361" s="13">
        <v>1460</v>
      </c>
      <c r="W1361">
        <v>327</v>
      </c>
      <c r="X1361">
        <v>22</v>
      </c>
      <c r="Y1361" s="54">
        <v>7</v>
      </c>
      <c r="AM1361" t="s">
        <v>1978</v>
      </c>
      <c r="AN1361" t="s">
        <v>2007</v>
      </c>
      <c r="AO1361" t="s">
        <v>1980</v>
      </c>
      <c r="AP1361" t="s">
        <v>2053</v>
      </c>
      <c r="AQ1361" t="s">
        <v>8082</v>
      </c>
    </row>
    <row r="1362" spans="1:43" ht="23.9" customHeight="1">
      <c r="A1362" t="b">
        <v>1</v>
      </c>
      <c r="B1362" t="s">
        <v>8072</v>
      </c>
      <c r="C1362" t="s">
        <v>1951</v>
      </c>
      <c r="D1362" t="s">
        <v>8073</v>
      </c>
      <c r="E1362" t="s">
        <v>853</v>
      </c>
      <c r="F1362" t="s">
        <v>855</v>
      </c>
      <c r="G1362" t="s">
        <v>854</v>
      </c>
      <c r="H1362" t="s">
        <v>8126</v>
      </c>
      <c r="I1362" t="s">
        <v>4864</v>
      </c>
      <c r="J1362" t="s">
        <v>1955</v>
      </c>
      <c r="K1362" t="s">
        <v>8075</v>
      </c>
      <c r="L1362" t="s">
        <v>8090</v>
      </c>
      <c r="M1362" t="s">
        <v>8077</v>
      </c>
      <c r="N1362" t="s">
        <v>8078</v>
      </c>
      <c r="O1362" t="s">
        <v>1960</v>
      </c>
      <c r="P1362" t="s">
        <v>8079</v>
      </c>
      <c r="Q1362" t="s">
        <v>8080</v>
      </c>
      <c r="R1362" t="s">
        <v>8081</v>
      </c>
      <c r="S1362" s="34">
        <v>41244</v>
      </c>
      <c r="T1362" s="34">
        <v>42005</v>
      </c>
      <c r="U1362" t="s">
        <v>1963</v>
      </c>
      <c r="V1362" s="13">
        <v>1460</v>
      </c>
      <c r="W1362">
        <v>279</v>
      </c>
      <c r="X1362">
        <v>25</v>
      </c>
      <c r="Y1362" s="54">
        <v>9</v>
      </c>
      <c r="AM1362" t="s">
        <v>1978</v>
      </c>
      <c r="AN1362" t="s">
        <v>2007</v>
      </c>
      <c r="AO1362" t="s">
        <v>1980</v>
      </c>
      <c r="AP1362" t="s">
        <v>2053</v>
      </c>
      <c r="AQ1362" t="s">
        <v>8082</v>
      </c>
    </row>
    <row r="1363" spans="1:43" ht="23.9" customHeight="1">
      <c r="A1363" t="b">
        <v>1</v>
      </c>
      <c r="B1363" t="s">
        <v>8072</v>
      </c>
      <c r="C1363" t="s">
        <v>1951</v>
      </c>
      <c r="D1363" t="s">
        <v>8073</v>
      </c>
      <c r="E1363" t="s">
        <v>853</v>
      </c>
      <c r="F1363" t="s">
        <v>855</v>
      </c>
      <c r="G1363" t="s">
        <v>854</v>
      </c>
      <c r="H1363" t="s">
        <v>8127</v>
      </c>
      <c r="I1363" t="s">
        <v>4864</v>
      </c>
      <c r="J1363" t="s">
        <v>1955</v>
      </c>
      <c r="K1363" t="s">
        <v>8075</v>
      </c>
      <c r="L1363" t="s">
        <v>6928</v>
      </c>
      <c r="M1363" t="s">
        <v>8077</v>
      </c>
      <c r="N1363" t="s">
        <v>8078</v>
      </c>
      <c r="O1363" t="s">
        <v>1960</v>
      </c>
      <c r="P1363" t="s">
        <v>8079</v>
      </c>
      <c r="Q1363" t="s">
        <v>8080</v>
      </c>
      <c r="R1363" t="s">
        <v>8081</v>
      </c>
      <c r="S1363" s="34">
        <v>41244</v>
      </c>
      <c r="T1363" s="34">
        <v>42005</v>
      </c>
      <c r="U1363" t="s">
        <v>1963</v>
      </c>
      <c r="V1363" s="13">
        <v>1460</v>
      </c>
      <c r="W1363">
        <v>24</v>
      </c>
      <c r="X1363">
        <v>3</v>
      </c>
      <c r="Y1363" s="54">
        <v>12.5</v>
      </c>
      <c r="AM1363" t="s">
        <v>1978</v>
      </c>
      <c r="AN1363" t="s">
        <v>2007</v>
      </c>
      <c r="AO1363" t="s">
        <v>1980</v>
      </c>
      <c r="AP1363" t="s">
        <v>2053</v>
      </c>
      <c r="AQ1363" t="s">
        <v>8082</v>
      </c>
    </row>
    <row r="1364" spans="1:43" ht="23.9" customHeight="1">
      <c r="A1364" t="b">
        <v>1</v>
      </c>
      <c r="B1364" t="s">
        <v>8072</v>
      </c>
      <c r="C1364" t="s">
        <v>1951</v>
      </c>
      <c r="D1364" t="s">
        <v>8073</v>
      </c>
      <c r="E1364" t="s">
        <v>853</v>
      </c>
      <c r="F1364" t="s">
        <v>855</v>
      </c>
      <c r="G1364" t="s">
        <v>854</v>
      </c>
      <c r="H1364" t="s">
        <v>8128</v>
      </c>
      <c r="I1364" t="s">
        <v>4864</v>
      </c>
      <c r="J1364" t="s">
        <v>1955</v>
      </c>
      <c r="K1364" t="s">
        <v>8075</v>
      </c>
      <c r="L1364" t="s">
        <v>8093</v>
      </c>
      <c r="M1364" t="s">
        <v>8077</v>
      </c>
      <c r="N1364" t="s">
        <v>8078</v>
      </c>
      <c r="O1364" t="s">
        <v>1960</v>
      </c>
      <c r="P1364" t="s">
        <v>8079</v>
      </c>
      <c r="Q1364" t="s">
        <v>8080</v>
      </c>
      <c r="R1364" t="s">
        <v>8081</v>
      </c>
      <c r="S1364" s="34">
        <v>41244</v>
      </c>
      <c r="T1364" s="34">
        <v>42005</v>
      </c>
      <c r="U1364" t="s">
        <v>1963</v>
      </c>
      <c r="V1364" s="13">
        <v>1460</v>
      </c>
      <c r="W1364">
        <v>25</v>
      </c>
      <c r="X1364">
        <v>4</v>
      </c>
      <c r="Y1364" s="54">
        <v>16</v>
      </c>
      <c r="AM1364" t="s">
        <v>1978</v>
      </c>
      <c r="AN1364" t="s">
        <v>2007</v>
      </c>
      <c r="AO1364" t="s">
        <v>1980</v>
      </c>
      <c r="AP1364" t="s">
        <v>2053</v>
      </c>
      <c r="AQ1364" t="s">
        <v>8082</v>
      </c>
    </row>
    <row r="1365" spans="1:43" ht="23.9" customHeight="1">
      <c r="A1365" t="b">
        <v>1</v>
      </c>
      <c r="B1365" t="s">
        <v>8072</v>
      </c>
      <c r="C1365" t="s">
        <v>1951</v>
      </c>
      <c r="D1365" t="s">
        <v>8073</v>
      </c>
      <c r="E1365" t="s">
        <v>853</v>
      </c>
      <c r="F1365" t="s">
        <v>855</v>
      </c>
      <c r="G1365" t="s">
        <v>854</v>
      </c>
      <c r="H1365" t="s">
        <v>8129</v>
      </c>
      <c r="I1365" t="s">
        <v>4864</v>
      </c>
      <c r="J1365" t="s">
        <v>1955</v>
      </c>
      <c r="K1365" t="s">
        <v>8075</v>
      </c>
      <c r="L1365" t="s">
        <v>8095</v>
      </c>
      <c r="M1365" t="s">
        <v>8077</v>
      </c>
      <c r="N1365" t="s">
        <v>8078</v>
      </c>
      <c r="O1365" t="s">
        <v>1960</v>
      </c>
      <c r="P1365" t="s">
        <v>8079</v>
      </c>
      <c r="Q1365" t="s">
        <v>8080</v>
      </c>
      <c r="R1365" t="s">
        <v>8081</v>
      </c>
      <c r="S1365" s="34">
        <v>41244</v>
      </c>
      <c r="T1365" s="34">
        <v>42005</v>
      </c>
      <c r="U1365" t="s">
        <v>1963</v>
      </c>
      <c r="V1365" s="13">
        <v>1460</v>
      </c>
      <c r="W1365">
        <v>21</v>
      </c>
      <c r="X1365">
        <v>4</v>
      </c>
      <c r="Y1365" s="54">
        <v>23.8</v>
      </c>
      <c r="AM1365" t="s">
        <v>1978</v>
      </c>
      <c r="AN1365" t="s">
        <v>2007</v>
      </c>
      <c r="AO1365" t="s">
        <v>1980</v>
      </c>
      <c r="AP1365" t="s">
        <v>2053</v>
      </c>
      <c r="AQ1365" t="s">
        <v>8082</v>
      </c>
    </row>
    <row r="1366" spans="1:43" ht="23.9" customHeight="1">
      <c r="A1366" t="b">
        <v>1</v>
      </c>
      <c r="B1366" t="s">
        <v>8072</v>
      </c>
      <c r="C1366" t="s">
        <v>1951</v>
      </c>
      <c r="D1366" t="s">
        <v>8073</v>
      </c>
      <c r="E1366" t="s">
        <v>853</v>
      </c>
      <c r="F1366" t="s">
        <v>855</v>
      </c>
      <c r="G1366" t="s">
        <v>854</v>
      </c>
      <c r="H1366" t="s">
        <v>8130</v>
      </c>
      <c r="I1366" t="s">
        <v>4864</v>
      </c>
      <c r="J1366" t="s">
        <v>1955</v>
      </c>
      <c r="K1366" t="s">
        <v>8075</v>
      </c>
      <c r="L1366" t="s">
        <v>8097</v>
      </c>
      <c r="M1366" t="s">
        <v>8077</v>
      </c>
      <c r="N1366" t="s">
        <v>8078</v>
      </c>
      <c r="O1366" t="s">
        <v>1960</v>
      </c>
      <c r="P1366" t="s">
        <v>8079</v>
      </c>
      <c r="Q1366" t="s">
        <v>8080</v>
      </c>
      <c r="R1366" t="s">
        <v>8081</v>
      </c>
      <c r="S1366" s="34">
        <v>41244</v>
      </c>
      <c r="T1366" s="34">
        <v>42005</v>
      </c>
      <c r="U1366" t="s">
        <v>1963</v>
      </c>
      <c r="V1366" s="13">
        <v>1460</v>
      </c>
      <c r="W1366">
        <v>15</v>
      </c>
      <c r="X1366">
        <v>1</v>
      </c>
      <c r="Y1366" s="54">
        <v>13.3</v>
      </c>
      <c r="AM1366" t="s">
        <v>1978</v>
      </c>
      <c r="AN1366" t="s">
        <v>2007</v>
      </c>
      <c r="AO1366" t="s">
        <v>1980</v>
      </c>
      <c r="AP1366" t="s">
        <v>2053</v>
      </c>
      <c r="AQ1366" t="s">
        <v>8082</v>
      </c>
    </row>
    <row r="1367" spans="1:43" ht="23.9" customHeight="1">
      <c r="A1367" t="b">
        <v>1</v>
      </c>
      <c r="B1367" t="s">
        <v>8072</v>
      </c>
      <c r="C1367" t="s">
        <v>1951</v>
      </c>
      <c r="D1367" t="s">
        <v>8073</v>
      </c>
      <c r="E1367" t="s">
        <v>853</v>
      </c>
      <c r="F1367" t="s">
        <v>855</v>
      </c>
      <c r="G1367" t="s">
        <v>854</v>
      </c>
      <c r="H1367" t="s">
        <v>8131</v>
      </c>
      <c r="I1367" t="s">
        <v>4864</v>
      </c>
      <c r="J1367" t="s">
        <v>1955</v>
      </c>
      <c r="K1367" t="s">
        <v>8075</v>
      </c>
      <c r="L1367" t="s">
        <v>8099</v>
      </c>
      <c r="M1367" t="s">
        <v>8077</v>
      </c>
      <c r="N1367" t="s">
        <v>8078</v>
      </c>
      <c r="O1367" t="s">
        <v>1960</v>
      </c>
      <c r="P1367" t="s">
        <v>8079</v>
      </c>
      <c r="Q1367" t="s">
        <v>8080</v>
      </c>
      <c r="R1367" t="s">
        <v>8081</v>
      </c>
      <c r="S1367" s="34">
        <v>41244</v>
      </c>
      <c r="T1367" s="34">
        <v>42005</v>
      </c>
      <c r="U1367" t="s">
        <v>1963</v>
      </c>
      <c r="V1367" s="13">
        <v>1460</v>
      </c>
      <c r="W1367">
        <v>240</v>
      </c>
      <c r="X1367">
        <v>24</v>
      </c>
      <c r="Y1367" s="54">
        <v>10</v>
      </c>
      <c r="AM1367" t="s">
        <v>1978</v>
      </c>
      <c r="AN1367" t="s">
        <v>2007</v>
      </c>
      <c r="AO1367" t="s">
        <v>1980</v>
      </c>
      <c r="AP1367" t="s">
        <v>2053</v>
      </c>
      <c r="AQ1367" t="s">
        <v>8082</v>
      </c>
    </row>
    <row r="1368" spans="1:43" ht="23.9" customHeight="1">
      <c r="A1368" t="b">
        <v>1</v>
      </c>
      <c r="B1368" t="s">
        <v>8072</v>
      </c>
      <c r="C1368" t="s">
        <v>1951</v>
      </c>
      <c r="D1368" t="s">
        <v>8073</v>
      </c>
      <c r="E1368" t="s">
        <v>853</v>
      </c>
      <c r="F1368" t="s">
        <v>855</v>
      </c>
      <c r="G1368" t="s">
        <v>854</v>
      </c>
      <c r="H1368" t="s">
        <v>8132</v>
      </c>
      <c r="I1368" t="s">
        <v>4864</v>
      </c>
      <c r="J1368" t="s">
        <v>1955</v>
      </c>
      <c r="K1368" t="s">
        <v>8075</v>
      </c>
      <c r="L1368" t="s">
        <v>8101</v>
      </c>
      <c r="M1368" t="s">
        <v>8077</v>
      </c>
      <c r="N1368" t="s">
        <v>8078</v>
      </c>
      <c r="O1368" t="s">
        <v>1960</v>
      </c>
      <c r="P1368" t="s">
        <v>8079</v>
      </c>
      <c r="Q1368" t="s">
        <v>8080</v>
      </c>
      <c r="R1368" t="s">
        <v>8081</v>
      </c>
      <c r="S1368" s="34">
        <v>41244</v>
      </c>
      <c r="T1368" s="34">
        <v>42005</v>
      </c>
      <c r="U1368" t="s">
        <v>1963</v>
      </c>
      <c r="V1368" s="13">
        <v>180</v>
      </c>
      <c r="W1368">
        <v>155</v>
      </c>
      <c r="X1368">
        <v>10</v>
      </c>
      <c r="Y1368" s="54">
        <v>6.5</v>
      </c>
      <c r="AM1368" t="s">
        <v>1978</v>
      </c>
      <c r="AN1368" t="s">
        <v>2007</v>
      </c>
      <c r="AO1368" t="s">
        <v>1980</v>
      </c>
      <c r="AP1368" t="s">
        <v>2053</v>
      </c>
      <c r="AQ1368" t="s">
        <v>8082</v>
      </c>
    </row>
    <row r="1369" spans="1:43" ht="23.9" customHeight="1">
      <c r="A1369" t="b">
        <v>1</v>
      </c>
      <c r="B1369" t="s">
        <v>8072</v>
      </c>
      <c r="C1369" t="s">
        <v>1951</v>
      </c>
      <c r="D1369" t="s">
        <v>8073</v>
      </c>
      <c r="E1369" t="s">
        <v>853</v>
      </c>
      <c r="F1369" t="s">
        <v>855</v>
      </c>
      <c r="G1369" t="s">
        <v>854</v>
      </c>
      <c r="H1369" t="s">
        <v>8133</v>
      </c>
      <c r="I1369" t="s">
        <v>4864</v>
      </c>
      <c r="J1369" t="s">
        <v>1955</v>
      </c>
      <c r="K1369" t="s">
        <v>8075</v>
      </c>
      <c r="L1369" t="s">
        <v>8103</v>
      </c>
      <c r="M1369" t="s">
        <v>8077</v>
      </c>
      <c r="N1369" t="s">
        <v>8078</v>
      </c>
      <c r="O1369" t="s">
        <v>1960</v>
      </c>
      <c r="P1369" t="s">
        <v>8079</v>
      </c>
      <c r="Q1369" t="s">
        <v>8080</v>
      </c>
      <c r="R1369" t="s">
        <v>8081</v>
      </c>
      <c r="S1369" s="34">
        <v>41244</v>
      </c>
      <c r="T1369" s="34">
        <v>42005</v>
      </c>
      <c r="U1369" t="s">
        <v>1963</v>
      </c>
      <c r="V1369" s="13">
        <v>360</v>
      </c>
      <c r="W1369">
        <v>142</v>
      </c>
      <c r="X1369">
        <v>10</v>
      </c>
      <c r="Y1369" s="54">
        <v>7.7</v>
      </c>
      <c r="AM1369" t="s">
        <v>1978</v>
      </c>
      <c r="AN1369" t="s">
        <v>2007</v>
      </c>
      <c r="AO1369" t="s">
        <v>1980</v>
      </c>
      <c r="AP1369" t="s">
        <v>2053</v>
      </c>
      <c r="AQ1369" t="s">
        <v>8082</v>
      </c>
    </row>
    <row r="1370" spans="1:43" ht="23.9" customHeight="1">
      <c r="A1370" t="b">
        <v>1</v>
      </c>
      <c r="B1370" t="s">
        <v>8072</v>
      </c>
      <c r="C1370" t="s">
        <v>1951</v>
      </c>
      <c r="D1370" t="s">
        <v>8073</v>
      </c>
      <c r="E1370" t="s">
        <v>853</v>
      </c>
      <c r="F1370" t="s">
        <v>855</v>
      </c>
      <c r="G1370" t="s">
        <v>854</v>
      </c>
      <c r="H1370" t="s">
        <v>8134</v>
      </c>
      <c r="I1370" t="s">
        <v>4864</v>
      </c>
      <c r="J1370" t="s">
        <v>1955</v>
      </c>
      <c r="K1370" t="s">
        <v>8075</v>
      </c>
      <c r="L1370" t="s">
        <v>8105</v>
      </c>
      <c r="M1370" t="s">
        <v>8077</v>
      </c>
      <c r="N1370" t="s">
        <v>8078</v>
      </c>
      <c r="O1370" t="s">
        <v>1960</v>
      </c>
      <c r="P1370" t="s">
        <v>8079</v>
      </c>
      <c r="Q1370" t="s">
        <v>8080</v>
      </c>
      <c r="R1370" t="s">
        <v>8081</v>
      </c>
      <c r="S1370" s="34">
        <v>41244</v>
      </c>
      <c r="T1370" s="34">
        <v>42005</v>
      </c>
      <c r="U1370" t="s">
        <v>1963</v>
      </c>
      <c r="V1370" s="13">
        <v>1460</v>
      </c>
      <c r="W1370">
        <v>171</v>
      </c>
      <c r="X1370">
        <v>5</v>
      </c>
      <c r="Y1370" s="54">
        <v>3.5</v>
      </c>
      <c r="AM1370" t="s">
        <v>1978</v>
      </c>
      <c r="AN1370" t="s">
        <v>2007</v>
      </c>
      <c r="AO1370" t="s">
        <v>1980</v>
      </c>
      <c r="AP1370" t="s">
        <v>2053</v>
      </c>
      <c r="AQ1370" t="s">
        <v>8082</v>
      </c>
    </row>
    <row r="1371" spans="1:43" ht="23.9" customHeight="1">
      <c r="A1371" t="b">
        <v>1</v>
      </c>
      <c r="B1371" t="s">
        <v>8072</v>
      </c>
      <c r="C1371" t="s">
        <v>1951</v>
      </c>
      <c r="D1371" t="s">
        <v>8073</v>
      </c>
      <c r="E1371" t="s">
        <v>853</v>
      </c>
      <c r="F1371" t="s">
        <v>855</v>
      </c>
      <c r="G1371" t="s">
        <v>854</v>
      </c>
      <c r="H1371" t="s">
        <v>8135</v>
      </c>
      <c r="I1371" t="s">
        <v>4864</v>
      </c>
      <c r="J1371" t="s">
        <v>1955</v>
      </c>
      <c r="K1371" t="s">
        <v>8107</v>
      </c>
      <c r="L1371" t="s">
        <v>8076</v>
      </c>
      <c r="M1371" t="s">
        <v>8108</v>
      </c>
      <c r="N1371" t="s">
        <v>8109</v>
      </c>
      <c r="O1371" t="s">
        <v>1960</v>
      </c>
      <c r="P1371" t="s">
        <v>8079</v>
      </c>
      <c r="Q1371" t="s">
        <v>8080</v>
      </c>
      <c r="R1371" t="s">
        <v>8081</v>
      </c>
      <c r="S1371" s="34">
        <v>41244</v>
      </c>
      <c r="T1371" s="34">
        <v>42005</v>
      </c>
      <c r="U1371" t="s">
        <v>1963</v>
      </c>
      <c r="V1371" s="13">
        <v>1460</v>
      </c>
      <c r="W1371">
        <v>32</v>
      </c>
      <c r="X1371">
        <v>4</v>
      </c>
      <c r="Y1371" s="54">
        <v>15.6</v>
      </c>
      <c r="AM1371" t="s">
        <v>1978</v>
      </c>
      <c r="AN1371" t="s">
        <v>2007</v>
      </c>
      <c r="AO1371" t="s">
        <v>1980</v>
      </c>
      <c r="AP1371" t="s">
        <v>2053</v>
      </c>
      <c r="AQ1371" t="s">
        <v>8082</v>
      </c>
    </row>
    <row r="1372" spans="1:43" ht="23.9" customHeight="1">
      <c r="A1372" t="b">
        <v>1</v>
      </c>
      <c r="B1372" t="s">
        <v>8072</v>
      </c>
      <c r="C1372" t="s">
        <v>1951</v>
      </c>
      <c r="D1372" t="s">
        <v>8073</v>
      </c>
      <c r="E1372" t="s">
        <v>853</v>
      </c>
      <c r="F1372" t="s">
        <v>855</v>
      </c>
      <c r="G1372" t="s">
        <v>854</v>
      </c>
      <c r="H1372" t="s">
        <v>8136</v>
      </c>
      <c r="I1372" t="s">
        <v>4864</v>
      </c>
      <c r="J1372" t="s">
        <v>1955</v>
      </c>
      <c r="K1372" t="s">
        <v>8107</v>
      </c>
      <c r="L1372" t="s">
        <v>8084</v>
      </c>
      <c r="M1372" t="s">
        <v>8108</v>
      </c>
      <c r="N1372" t="s">
        <v>8109</v>
      </c>
      <c r="O1372" t="s">
        <v>1960</v>
      </c>
      <c r="P1372" t="s">
        <v>8079</v>
      </c>
      <c r="Q1372" t="s">
        <v>8080</v>
      </c>
      <c r="R1372" t="s">
        <v>8081</v>
      </c>
      <c r="S1372" s="34">
        <v>41244</v>
      </c>
      <c r="T1372" s="34">
        <v>42005</v>
      </c>
      <c r="U1372" t="s">
        <v>1963</v>
      </c>
      <c r="V1372" s="13">
        <v>1460</v>
      </c>
      <c r="W1372">
        <v>33</v>
      </c>
      <c r="X1372">
        <v>6</v>
      </c>
      <c r="Y1372" s="54">
        <v>18.2</v>
      </c>
      <c r="AM1372" t="s">
        <v>1978</v>
      </c>
      <c r="AN1372" t="s">
        <v>2007</v>
      </c>
      <c r="AO1372" t="s">
        <v>1980</v>
      </c>
      <c r="AP1372" t="s">
        <v>2053</v>
      </c>
      <c r="AQ1372" t="s">
        <v>8082</v>
      </c>
    </row>
    <row r="1373" spans="1:43" ht="23.9" customHeight="1">
      <c r="A1373" t="b">
        <v>1</v>
      </c>
      <c r="B1373" t="s">
        <v>8072</v>
      </c>
      <c r="C1373" t="s">
        <v>1951</v>
      </c>
      <c r="D1373" t="s">
        <v>8073</v>
      </c>
      <c r="E1373" t="s">
        <v>853</v>
      </c>
      <c r="F1373" t="s">
        <v>855</v>
      </c>
      <c r="G1373" t="s">
        <v>854</v>
      </c>
      <c r="H1373" t="s">
        <v>8137</v>
      </c>
      <c r="I1373" t="s">
        <v>4864</v>
      </c>
      <c r="J1373" t="s">
        <v>1955</v>
      </c>
      <c r="K1373" t="s">
        <v>8107</v>
      </c>
      <c r="L1373" t="s">
        <v>8086</v>
      </c>
      <c r="M1373" t="s">
        <v>8108</v>
      </c>
      <c r="N1373" t="s">
        <v>8109</v>
      </c>
      <c r="O1373" t="s">
        <v>1960</v>
      </c>
      <c r="P1373" t="s">
        <v>8079</v>
      </c>
      <c r="Q1373" t="s">
        <v>8080</v>
      </c>
      <c r="R1373" t="s">
        <v>8081</v>
      </c>
      <c r="S1373" s="34">
        <v>41244</v>
      </c>
      <c r="T1373" s="34">
        <v>42005</v>
      </c>
      <c r="U1373" t="s">
        <v>1963</v>
      </c>
      <c r="V1373" s="13">
        <v>1460</v>
      </c>
      <c r="W1373">
        <v>34</v>
      </c>
      <c r="X1373">
        <v>7</v>
      </c>
      <c r="Y1373" s="54">
        <v>23.5</v>
      </c>
      <c r="AM1373" t="s">
        <v>1978</v>
      </c>
      <c r="AN1373" t="s">
        <v>2007</v>
      </c>
      <c r="AO1373" t="s">
        <v>1980</v>
      </c>
      <c r="AP1373" t="s">
        <v>2053</v>
      </c>
      <c r="AQ1373" t="s">
        <v>8082</v>
      </c>
    </row>
    <row r="1374" spans="1:43" ht="23.9" customHeight="1">
      <c r="A1374" t="b">
        <v>1</v>
      </c>
      <c r="B1374" t="s">
        <v>8072</v>
      </c>
      <c r="C1374" t="s">
        <v>1951</v>
      </c>
      <c r="D1374" t="s">
        <v>8073</v>
      </c>
      <c r="E1374" t="s">
        <v>853</v>
      </c>
      <c r="F1374" t="s">
        <v>855</v>
      </c>
      <c r="G1374" t="s">
        <v>854</v>
      </c>
      <c r="H1374" t="s">
        <v>8138</v>
      </c>
      <c r="I1374" t="s">
        <v>4864</v>
      </c>
      <c r="J1374" t="s">
        <v>1955</v>
      </c>
      <c r="K1374" t="s">
        <v>8107</v>
      </c>
      <c r="L1374" t="s">
        <v>8088</v>
      </c>
      <c r="M1374" t="s">
        <v>8108</v>
      </c>
      <c r="N1374" t="s">
        <v>8109</v>
      </c>
      <c r="O1374" t="s">
        <v>1960</v>
      </c>
      <c r="P1374" t="s">
        <v>8079</v>
      </c>
      <c r="Q1374" t="s">
        <v>8080</v>
      </c>
      <c r="R1374" t="s">
        <v>8081</v>
      </c>
      <c r="S1374" s="34">
        <v>41244</v>
      </c>
      <c r="T1374" s="34">
        <v>42005</v>
      </c>
      <c r="U1374" t="s">
        <v>1963</v>
      </c>
      <c r="V1374" s="13">
        <v>1460</v>
      </c>
      <c r="W1374">
        <v>34</v>
      </c>
      <c r="X1374">
        <v>4</v>
      </c>
      <c r="Y1374" s="54">
        <v>14.7</v>
      </c>
      <c r="AM1374" t="s">
        <v>1978</v>
      </c>
      <c r="AN1374" t="s">
        <v>2007</v>
      </c>
      <c r="AO1374" t="s">
        <v>1980</v>
      </c>
      <c r="AP1374" t="s">
        <v>2053</v>
      </c>
      <c r="AQ1374" t="s">
        <v>8082</v>
      </c>
    </row>
    <row r="1375" spans="1:43" ht="23.9" customHeight="1">
      <c r="A1375" t="b">
        <v>1</v>
      </c>
      <c r="B1375" t="s">
        <v>8072</v>
      </c>
      <c r="C1375" t="s">
        <v>1951</v>
      </c>
      <c r="D1375" t="s">
        <v>8073</v>
      </c>
      <c r="E1375" t="s">
        <v>853</v>
      </c>
      <c r="F1375" t="s">
        <v>855</v>
      </c>
      <c r="G1375" t="s">
        <v>854</v>
      </c>
      <c r="H1375" t="s">
        <v>8139</v>
      </c>
      <c r="I1375" t="s">
        <v>4864</v>
      </c>
      <c r="J1375" t="s">
        <v>1955</v>
      </c>
      <c r="K1375" t="s">
        <v>8107</v>
      </c>
      <c r="L1375" t="s">
        <v>8090</v>
      </c>
      <c r="M1375" t="s">
        <v>8108</v>
      </c>
      <c r="N1375" t="s">
        <v>8109</v>
      </c>
      <c r="O1375" t="s">
        <v>1960</v>
      </c>
      <c r="P1375" t="s">
        <v>8079</v>
      </c>
      <c r="Q1375" t="s">
        <v>8080</v>
      </c>
      <c r="R1375" t="s">
        <v>8081</v>
      </c>
      <c r="S1375" s="34">
        <v>41244</v>
      </c>
      <c r="T1375" s="34">
        <v>42005</v>
      </c>
      <c r="U1375" t="s">
        <v>1963</v>
      </c>
      <c r="V1375" s="13">
        <v>1460</v>
      </c>
      <c r="W1375">
        <v>269</v>
      </c>
      <c r="X1375">
        <v>26</v>
      </c>
      <c r="Y1375" s="54">
        <v>9.6999999999999993</v>
      </c>
      <c r="AM1375" t="s">
        <v>1978</v>
      </c>
      <c r="AN1375" t="s">
        <v>2007</v>
      </c>
      <c r="AO1375" t="s">
        <v>1980</v>
      </c>
      <c r="AP1375" t="s">
        <v>2053</v>
      </c>
      <c r="AQ1375" t="s">
        <v>8082</v>
      </c>
    </row>
    <row r="1376" spans="1:43" ht="23.9" customHeight="1">
      <c r="A1376" t="b">
        <v>1</v>
      </c>
      <c r="B1376" t="s">
        <v>8072</v>
      </c>
      <c r="C1376" t="s">
        <v>1951</v>
      </c>
      <c r="D1376" t="s">
        <v>8073</v>
      </c>
      <c r="E1376" t="s">
        <v>853</v>
      </c>
      <c r="F1376" t="s">
        <v>855</v>
      </c>
      <c r="G1376" t="s">
        <v>854</v>
      </c>
      <c r="H1376" t="s">
        <v>8140</v>
      </c>
      <c r="I1376" t="s">
        <v>4864</v>
      </c>
      <c r="J1376" t="s">
        <v>1955</v>
      </c>
      <c r="K1376" t="s">
        <v>8107</v>
      </c>
      <c r="L1376" t="s">
        <v>6928</v>
      </c>
      <c r="M1376" t="s">
        <v>8108</v>
      </c>
      <c r="N1376" t="s">
        <v>8109</v>
      </c>
      <c r="O1376" t="s">
        <v>1960</v>
      </c>
      <c r="P1376" t="s">
        <v>8079</v>
      </c>
      <c r="Q1376" t="s">
        <v>8080</v>
      </c>
      <c r="R1376" t="s">
        <v>8081</v>
      </c>
      <c r="S1376" s="34">
        <v>41244</v>
      </c>
      <c r="T1376" s="34">
        <v>42005</v>
      </c>
      <c r="U1376" t="s">
        <v>1963</v>
      </c>
      <c r="V1376" s="13">
        <v>1460</v>
      </c>
      <c r="W1376">
        <v>266</v>
      </c>
      <c r="X1376">
        <v>27</v>
      </c>
      <c r="Y1376" s="54">
        <v>10.199999999999999</v>
      </c>
      <c r="AM1376" t="s">
        <v>1978</v>
      </c>
      <c r="AN1376" t="s">
        <v>2007</v>
      </c>
      <c r="AO1376" t="s">
        <v>1980</v>
      </c>
      <c r="AP1376" t="s">
        <v>2053</v>
      </c>
      <c r="AQ1376" t="s">
        <v>8082</v>
      </c>
    </row>
    <row r="1377" spans="1:43" ht="23.9" customHeight="1">
      <c r="A1377" t="b">
        <v>1</v>
      </c>
      <c r="B1377" t="s">
        <v>8072</v>
      </c>
      <c r="C1377" t="s">
        <v>1951</v>
      </c>
      <c r="D1377" t="s">
        <v>8073</v>
      </c>
      <c r="E1377" t="s">
        <v>853</v>
      </c>
      <c r="F1377" t="s">
        <v>855</v>
      </c>
      <c r="G1377" t="s">
        <v>854</v>
      </c>
      <c r="H1377" t="s">
        <v>8141</v>
      </c>
      <c r="I1377" t="s">
        <v>4864</v>
      </c>
      <c r="J1377" t="s">
        <v>1955</v>
      </c>
      <c r="K1377" t="s">
        <v>8107</v>
      </c>
      <c r="L1377" t="s">
        <v>8093</v>
      </c>
      <c r="M1377" t="s">
        <v>8108</v>
      </c>
      <c r="N1377" t="s">
        <v>8109</v>
      </c>
      <c r="O1377" t="s">
        <v>1960</v>
      </c>
      <c r="P1377" t="s">
        <v>8079</v>
      </c>
      <c r="Q1377" t="s">
        <v>8080</v>
      </c>
      <c r="R1377" t="s">
        <v>8081</v>
      </c>
      <c r="S1377" s="34">
        <v>41244</v>
      </c>
      <c r="T1377" s="34">
        <v>42005</v>
      </c>
      <c r="U1377" t="s">
        <v>1963</v>
      </c>
      <c r="V1377" s="13">
        <v>1460</v>
      </c>
      <c r="W1377">
        <v>303</v>
      </c>
      <c r="X1377">
        <v>35</v>
      </c>
      <c r="Y1377" s="54">
        <v>11.6</v>
      </c>
      <c r="AM1377" t="s">
        <v>1978</v>
      </c>
      <c r="AN1377" t="s">
        <v>2007</v>
      </c>
      <c r="AO1377" t="s">
        <v>1980</v>
      </c>
      <c r="AP1377" t="s">
        <v>2053</v>
      </c>
      <c r="AQ1377" t="s">
        <v>8082</v>
      </c>
    </row>
    <row r="1378" spans="1:43" ht="23.9" customHeight="1">
      <c r="A1378" t="b">
        <v>1</v>
      </c>
      <c r="B1378" t="s">
        <v>8072</v>
      </c>
      <c r="C1378" t="s">
        <v>1951</v>
      </c>
      <c r="D1378" t="s">
        <v>8073</v>
      </c>
      <c r="E1378" t="s">
        <v>853</v>
      </c>
      <c r="F1378" t="s">
        <v>855</v>
      </c>
      <c r="G1378" t="s">
        <v>854</v>
      </c>
      <c r="H1378" t="s">
        <v>8142</v>
      </c>
      <c r="I1378" t="s">
        <v>4864</v>
      </c>
      <c r="J1378" t="s">
        <v>1955</v>
      </c>
      <c r="K1378" t="s">
        <v>8107</v>
      </c>
      <c r="L1378" t="s">
        <v>8095</v>
      </c>
      <c r="M1378" t="s">
        <v>8108</v>
      </c>
      <c r="N1378" t="s">
        <v>8109</v>
      </c>
      <c r="O1378" t="s">
        <v>1960</v>
      </c>
      <c r="P1378" t="s">
        <v>8079</v>
      </c>
      <c r="Q1378" t="s">
        <v>8080</v>
      </c>
      <c r="R1378" t="s">
        <v>8081</v>
      </c>
      <c r="S1378" s="34">
        <v>41244</v>
      </c>
      <c r="T1378" s="34">
        <v>42005</v>
      </c>
      <c r="U1378" t="s">
        <v>1963</v>
      </c>
      <c r="V1378" s="13">
        <v>1460</v>
      </c>
      <c r="W1378">
        <v>303</v>
      </c>
      <c r="X1378">
        <v>33</v>
      </c>
      <c r="Y1378" s="54">
        <v>10.9</v>
      </c>
      <c r="AM1378" t="s">
        <v>1978</v>
      </c>
      <c r="AN1378" t="s">
        <v>2007</v>
      </c>
      <c r="AO1378" t="s">
        <v>1980</v>
      </c>
      <c r="AP1378" t="s">
        <v>2053</v>
      </c>
      <c r="AQ1378" t="s">
        <v>8082</v>
      </c>
    </row>
    <row r="1379" spans="1:43" ht="23.9" customHeight="1">
      <c r="A1379" t="b">
        <v>1</v>
      </c>
      <c r="B1379" t="s">
        <v>8072</v>
      </c>
      <c r="C1379" t="s">
        <v>1951</v>
      </c>
      <c r="D1379" t="s">
        <v>8073</v>
      </c>
      <c r="E1379" t="s">
        <v>853</v>
      </c>
      <c r="F1379" t="s">
        <v>855</v>
      </c>
      <c r="G1379" t="s">
        <v>854</v>
      </c>
      <c r="H1379" t="s">
        <v>8143</v>
      </c>
      <c r="I1379" t="s">
        <v>4864</v>
      </c>
      <c r="J1379" t="s">
        <v>1955</v>
      </c>
      <c r="K1379" t="s">
        <v>8107</v>
      </c>
      <c r="L1379" t="s">
        <v>8097</v>
      </c>
      <c r="M1379" t="s">
        <v>8108</v>
      </c>
      <c r="N1379" t="s">
        <v>8109</v>
      </c>
      <c r="O1379" t="s">
        <v>1960</v>
      </c>
      <c r="P1379" t="s">
        <v>8079</v>
      </c>
      <c r="Q1379" t="s">
        <v>8080</v>
      </c>
      <c r="R1379" t="s">
        <v>8081</v>
      </c>
      <c r="S1379" s="34">
        <v>41244</v>
      </c>
      <c r="T1379" s="34">
        <v>42005</v>
      </c>
      <c r="U1379" t="s">
        <v>1963</v>
      </c>
      <c r="V1379" s="13">
        <v>1460</v>
      </c>
      <c r="W1379">
        <v>291</v>
      </c>
      <c r="X1379">
        <v>32</v>
      </c>
      <c r="Y1379" s="54">
        <v>11</v>
      </c>
      <c r="AM1379" t="s">
        <v>1978</v>
      </c>
      <c r="AN1379" t="s">
        <v>2007</v>
      </c>
      <c r="AO1379" t="s">
        <v>1980</v>
      </c>
      <c r="AP1379" t="s">
        <v>2053</v>
      </c>
      <c r="AQ1379" t="s">
        <v>8082</v>
      </c>
    </row>
    <row r="1380" spans="1:43" ht="23.9" customHeight="1">
      <c r="A1380" t="b">
        <v>1</v>
      </c>
      <c r="B1380" t="s">
        <v>8072</v>
      </c>
      <c r="C1380" t="s">
        <v>1951</v>
      </c>
      <c r="D1380" t="s">
        <v>8073</v>
      </c>
      <c r="E1380" t="s">
        <v>853</v>
      </c>
      <c r="F1380" t="s">
        <v>855</v>
      </c>
      <c r="G1380" t="s">
        <v>854</v>
      </c>
      <c r="H1380" t="s">
        <v>8144</v>
      </c>
      <c r="I1380" t="s">
        <v>4864</v>
      </c>
      <c r="J1380" t="s">
        <v>1955</v>
      </c>
      <c r="K1380" t="s">
        <v>8107</v>
      </c>
      <c r="L1380" t="s">
        <v>8099</v>
      </c>
      <c r="M1380" t="s">
        <v>8108</v>
      </c>
      <c r="N1380" t="s">
        <v>8109</v>
      </c>
      <c r="O1380" t="s">
        <v>1960</v>
      </c>
      <c r="P1380" t="s">
        <v>8079</v>
      </c>
      <c r="Q1380" t="s">
        <v>8080</v>
      </c>
      <c r="R1380" t="s">
        <v>8081</v>
      </c>
      <c r="S1380" s="34">
        <v>41244</v>
      </c>
      <c r="T1380" s="34">
        <v>42005</v>
      </c>
      <c r="U1380" t="s">
        <v>1963</v>
      </c>
      <c r="V1380" s="13">
        <v>1460</v>
      </c>
      <c r="W1380">
        <v>261</v>
      </c>
      <c r="X1380">
        <v>32</v>
      </c>
      <c r="Y1380" s="54">
        <v>12.6</v>
      </c>
      <c r="AM1380" t="s">
        <v>1978</v>
      </c>
      <c r="AN1380" t="s">
        <v>2007</v>
      </c>
      <c r="AO1380" t="s">
        <v>1980</v>
      </c>
      <c r="AP1380" t="s">
        <v>2053</v>
      </c>
      <c r="AQ1380" t="s">
        <v>8082</v>
      </c>
    </row>
    <row r="1381" spans="1:43" ht="23.9" customHeight="1">
      <c r="A1381" t="b">
        <v>1</v>
      </c>
      <c r="B1381" t="s">
        <v>8072</v>
      </c>
      <c r="C1381" t="s">
        <v>1951</v>
      </c>
      <c r="D1381" t="s">
        <v>8073</v>
      </c>
      <c r="E1381" t="s">
        <v>853</v>
      </c>
      <c r="F1381" t="s">
        <v>855</v>
      </c>
      <c r="G1381" t="s">
        <v>854</v>
      </c>
      <c r="H1381" t="s">
        <v>8145</v>
      </c>
      <c r="I1381" t="s">
        <v>4864</v>
      </c>
      <c r="J1381" t="s">
        <v>1955</v>
      </c>
      <c r="K1381" t="s">
        <v>8107</v>
      </c>
      <c r="L1381" t="s">
        <v>8101</v>
      </c>
      <c r="M1381" t="s">
        <v>8108</v>
      </c>
      <c r="N1381" t="s">
        <v>8109</v>
      </c>
      <c r="O1381" t="s">
        <v>1960</v>
      </c>
      <c r="P1381" t="s">
        <v>8079</v>
      </c>
      <c r="Q1381" t="s">
        <v>8080</v>
      </c>
      <c r="R1381" t="s">
        <v>8081</v>
      </c>
      <c r="S1381" s="34">
        <v>41244</v>
      </c>
      <c r="T1381" s="34">
        <v>42005</v>
      </c>
      <c r="U1381" t="s">
        <v>1963</v>
      </c>
      <c r="V1381" s="13">
        <v>180</v>
      </c>
      <c r="W1381">
        <v>172</v>
      </c>
      <c r="X1381">
        <v>23</v>
      </c>
      <c r="Y1381" s="54">
        <v>13.4</v>
      </c>
      <c r="AM1381" t="s">
        <v>1978</v>
      </c>
      <c r="AN1381" t="s">
        <v>2007</v>
      </c>
      <c r="AO1381" t="s">
        <v>1980</v>
      </c>
      <c r="AP1381" t="s">
        <v>2053</v>
      </c>
      <c r="AQ1381" t="s">
        <v>8082</v>
      </c>
    </row>
    <row r="1382" spans="1:43" ht="23.9" customHeight="1">
      <c r="A1382" t="b">
        <v>1</v>
      </c>
      <c r="B1382" t="s">
        <v>8072</v>
      </c>
      <c r="C1382" t="s">
        <v>1951</v>
      </c>
      <c r="D1382" t="s">
        <v>8073</v>
      </c>
      <c r="E1382" t="s">
        <v>853</v>
      </c>
      <c r="F1382" t="s">
        <v>855</v>
      </c>
      <c r="G1382" t="s">
        <v>854</v>
      </c>
      <c r="H1382" t="s">
        <v>8146</v>
      </c>
      <c r="I1382" t="s">
        <v>4864</v>
      </c>
      <c r="J1382" t="s">
        <v>1955</v>
      </c>
      <c r="K1382" t="s">
        <v>8107</v>
      </c>
      <c r="L1382" t="s">
        <v>8103</v>
      </c>
      <c r="M1382" t="s">
        <v>8108</v>
      </c>
      <c r="N1382" t="s">
        <v>8109</v>
      </c>
      <c r="O1382" t="s">
        <v>1960</v>
      </c>
      <c r="P1382" t="s">
        <v>8079</v>
      </c>
      <c r="Q1382" t="s">
        <v>8080</v>
      </c>
      <c r="R1382" t="s">
        <v>8081</v>
      </c>
      <c r="S1382" s="34">
        <v>41244</v>
      </c>
      <c r="T1382" s="34">
        <v>42005</v>
      </c>
      <c r="U1382" t="s">
        <v>1963</v>
      </c>
      <c r="V1382" s="13">
        <v>360</v>
      </c>
      <c r="W1382">
        <v>161</v>
      </c>
      <c r="X1382">
        <v>14</v>
      </c>
      <c r="Y1382" s="54">
        <v>8.6999999999999993</v>
      </c>
      <c r="AM1382" t="s">
        <v>1978</v>
      </c>
      <c r="AN1382" t="s">
        <v>2007</v>
      </c>
      <c r="AO1382" t="s">
        <v>1980</v>
      </c>
      <c r="AP1382" t="s">
        <v>2053</v>
      </c>
      <c r="AQ1382" t="s">
        <v>8082</v>
      </c>
    </row>
    <row r="1383" spans="1:43" ht="23.9" customHeight="1">
      <c r="A1383" t="b">
        <v>1</v>
      </c>
      <c r="B1383" t="s">
        <v>8072</v>
      </c>
      <c r="C1383" t="s">
        <v>1951</v>
      </c>
      <c r="D1383" t="s">
        <v>8073</v>
      </c>
      <c r="E1383" t="s">
        <v>853</v>
      </c>
      <c r="F1383" t="s">
        <v>855</v>
      </c>
      <c r="G1383" t="s">
        <v>854</v>
      </c>
      <c r="H1383" t="s">
        <v>8147</v>
      </c>
      <c r="I1383" t="s">
        <v>4864</v>
      </c>
      <c r="J1383" t="s">
        <v>1955</v>
      </c>
      <c r="K1383" t="s">
        <v>8107</v>
      </c>
      <c r="L1383" t="s">
        <v>8105</v>
      </c>
      <c r="M1383" t="s">
        <v>8108</v>
      </c>
      <c r="N1383" t="s">
        <v>8109</v>
      </c>
      <c r="O1383" t="s">
        <v>1960</v>
      </c>
      <c r="P1383" t="s">
        <v>8079</v>
      </c>
      <c r="Q1383" t="s">
        <v>8080</v>
      </c>
      <c r="R1383" t="s">
        <v>8081</v>
      </c>
      <c r="S1383" s="34">
        <v>41244</v>
      </c>
      <c r="T1383" s="34">
        <v>42005</v>
      </c>
      <c r="U1383" t="s">
        <v>1963</v>
      </c>
      <c r="V1383" s="13">
        <v>1460</v>
      </c>
      <c r="W1383">
        <v>175</v>
      </c>
      <c r="X1383">
        <v>11</v>
      </c>
      <c r="Y1383" s="54">
        <v>6.3</v>
      </c>
      <c r="AM1383" t="s">
        <v>1978</v>
      </c>
      <c r="AN1383" t="s">
        <v>2007</v>
      </c>
      <c r="AO1383" t="s">
        <v>1980</v>
      </c>
      <c r="AP1383" t="s">
        <v>2053</v>
      </c>
      <c r="AQ1383" t="s">
        <v>8082</v>
      </c>
    </row>
    <row r="1384" spans="1:43" ht="23.9" customHeight="1">
      <c r="A1384" t="b">
        <v>0</v>
      </c>
      <c r="B1384" t="s">
        <v>8148</v>
      </c>
      <c r="C1384" t="s">
        <v>1951</v>
      </c>
      <c r="D1384" t="s">
        <v>8149</v>
      </c>
      <c r="E1384" t="s">
        <v>814</v>
      </c>
      <c r="F1384" t="s">
        <v>816</v>
      </c>
      <c r="G1384" t="s">
        <v>815</v>
      </c>
      <c r="H1384" t="s">
        <v>8150</v>
      </c>
      <c r="I1384" t="s">
        <v>2036</v>
      </c>
      <c r="J1384" t="s">
        <v>1955</v>
      </c>
      <c r="K1384" t="s">
        <v>8151</v>
      </c>
      <c r="L1384" t="s">
        <v>8152</v>
      </c>
      <c r="M1384" t="s">
        <v>8153</v>
      </c>
      <c r="N1384" t="s">
        <v>8154</v>
      </c>
      <c r="O1384" t="s">
        <v>1974</v>
      </c>
      <c r="P1384" t="s">
        <v>4417</v>
      </c>
      <c r="Q1384" t="s">
        <v>38</v>
      </c>
      <c r="R1384" t="s">
        <v>8155</v>
      </c>
      <c r="S1384" s="34">
        <v>41435</v>
      </c>
      <c r="T1384" s="34">
        <v>43747</v>
      </c>
      <c r="U1384" t="s">
        <v>1963</v>
      </c>
      <c r="V1384" s="13">
        <v>364</v>
      </c>
      <c r="W1384">
        <v>7</v>
      </c>
      <c r="X1384">
        <v>0</v>
      </c>
      <c r="Y1384" s="54">
        <v>0</v>
      </c>
      <c r="AJ1384" t="s">
        <v>8156</v>
      </c>
      <c r="AM1384" t="s">
        <v>1978</v>
      </c>
      <c r="AN1384" t="s">
        <v>1979</v>
      </c>
      <c r="AO1384" t="s">
        <v>1980</v>
      </c>
      <c r="AP1384" t="s">
        <v>2053</v>
      </c>
      <c r="AQ1384" t="s">
        <v>8157</v>
      </c>
    </row>
    <row r="1385" spans="1:43" ht="23.9" customHeight="1">
      <c r="A1385" t="b">
        <v>0</v>
      </c>
      <c r="B1385" t="s">
        <v>8148</v>
      </c>
      <c r="C1385" t="s">
        <v>1951</v>
      </c>
      <c r="D1385" t="s">
        <v>8149</v>
      </c>
      <c r="E1385" t="s">
        <v>814</v>
      </c>
      <c r="F1385" t="s">
        <v>816</v>
      </c>
      <c r="G1385" t="s">
        <v>815</v>
      </c>
      <c r="H1385" t="s">
        <v>8158</v>
      </c>
      <c r="I1385" t="s">
        <v>2036</v>
      </c>
      <c r="J1385" t="s">
        <v>1955</v>
      </c>
      <c r="K1385" t="s">
        <v>8159</v>
      </c>
      <c r="L1385" t="s">
        <v>8152</v>
      </c>
      <c r="M1385" t="s">
        <v>8160</v>
      </c>
      <c r="N1385" t="s">
        <v>8161</v>
      </c>
      <c r="O1385" t="s">
        <v>1974</v>
      </c>
      <c r="P1385" t="s">
        <v>4417</v>
      </c>
      <c r="Q1385" t="s">
        <v>38</v>
      </c>
      <c r="R1385" t="s">
        <v>8155</v>
      </c>
      <c r="S1385" s="34">
        <v>41435</v>
      </c>
      <c r="T1385" s="34">
        <v>43747</v>
      </c>
      <c r="U1385" t="s">
        <v>1963</v>
      </c>
      <c r="V1385" s="13">
        <v>364</v>
      </c>
      <c r="W1385">
        <v>15</v>
      </c>
      <c r="X1385">
        <v>0</v>
      </c>
      <c r="Y1385" s="54">
        <v>0</v>
      </c>
      <c r="AJ1385" t="s">
        <v>8156</v>
      </c>
      <c r="AM1385" t="s">
        <v>1978</v>
      </c>
      <c r="AN1385" t="s">
        <v>1979</v>
      </c>
      <c r="AO1385" t="s">
        <v>1980</v>
      </c>
      <c r="AP1385" t="s">
        <v>2053</v>
      </c>
      <c r="AQ1385" t="s">
        <v>8157</v>
      </c>
    </row>
    <row r="1386" spans="1:43" ht="23.9" customHeight="1">
      <c r="A1386" t="b">
        <v>0</v>
      </c>
      <c r="B1386" t="s">
        <v>8148</v>
      </c>
      <c r="C1386" t="s">
        <v>1951</v>
      </c>
      <c r="D1386" t="s">
        <v>8149</v>
      </c>
      <c r="E1386" t="s">
        <v>814</v>
      </c>
      <c r="F1386" t="s">
        <v>816</v>
      </c>
      <c r="G1386" t="s">
        <v>815</v>
      </c>
      <c r="H1386" t="s">
        <v>8162</v>
      </c>
      <c r="I1386" t="s">
        <v>2036</v>
      </c>
      <c r="J1386" t="s">
        <v>1955</v>
      </c>
      <c r="K1386" t="s">
        <v>8163</v>
      </c>
      <c r="L1386" t="s">
        <v>8152</v>
      </c>
      <c r="M1386" t="s">
        <v>8164</v>
      </c>
      <c r="N1386" t="s">
        <v>8165</v>
      </c>
      <c r="O1386" t="s">
        <v>1974</v>
      </c>
      <c r="P1386" t="s">
        <v>4417</v>
      </c>
      <c r="Q1386" t="s">
        <v>38</v>
      </c>
      <c r="R1386" t="s">
        <v>8155</v>
      </c>
      <c r="S1386" s="34">
        <v>41435</v>
      </c>
      <c r="T1386" s="34">
        <v>43747</v>
      </c>
      <c r="U1386" t="s">
        <v>1963</v>
      </c>
      <c r="V1386" s="13">
        <v>364</v>
      </c>
      <c r="W1386">
        <v>1</v>
      </c>
      <c r="X1386">
        <v>0</v>
      </c>
      <c r="Y1386" s="54">
        <v>0</v>
      </c>
      <c r="AM1386" t="s">
        <v>1978</v>
      </c>
      <c r="AN1386" t="s">
        <v>1979</v>
      </c>
      <c r="AO1386" t="s">
        <v>1980</v>
      </c>
      <c r="AP1386" t="s">
        <v>2053</v>
      </c>
      <c r="AQ1386" t="s">
        <v>8157</v>
      </c>
    </row>
    <row r="1387" spans="1:43" ht="23.9" customHeight="1">
      <c r="A1387" t="b">
        <v>0</v>
      </c>
      <c r="B1387" t="s">
        <v>8148</v>
      </c>
      <c r="C1387" t="s">
        <v>1951</v>
      </c>
      <c r="D1387" t="s">
        <v>8149</v>
      </c>
      <c r="E1387" t="s">
        <v>814</v>
      </c>
      <c r="F1387" t="s">
        <v>816</v>
      </c>
      <c r="G1387" t="s">
        <v>815</v>
      </c>
      <c r="H1387" t="s">
        <v>8166</v>
      </c>
      <c r="I1387" t="s">
        <v>2036</v>
      </c>
      <c r="J1387" t="s">
        <v>1955</v>
      </c>
      <c r="K1387" t="s">
        <v>8167</v>
      </c>
      <c r="L1387" t="s">
        <v>8152</v>
      </c>
      <c r="M1387" t="s">
        <v>8168</v>
      </c>
      <c r="N1387" t="s">
        <v>8169</v>
      </c>
      <c r="O1387" t="s">
        <v>1974</v>
      </c>
      <c r="P1387" t="s">
        <v>4417</v>
      </c>
      <c r="Q1387" t="s">
        <v>38</v>
      </c>
      <c r="R1387" t="s">
        <v>8155</v>
      </c>
      <c r="S1387" s="34">
        <v>41435</v>
      </c>
      <c r="T1387" s="34">
        <v>43747</v>
      </c>
      <c r="U1387" t="s">
        <v>1963</v>
      </c>
      <c r="V1387" s="13">
        <v>364</v>
      </c>
      <c r="W1387">
        <v>6</v>
      </c>
      <c r="X1387">
        <v>0</v>
      </c>
      <c r="Y1387" s="54">
        <v>0</v>
      </c>
      <c r="AM1387" t="s">
        <v>1978</v>
      </c>
      <c r="AN1387" t="s">
        <v>1979</v>
      </c>
      <c r="AO1387" t="s">
        <v>1980</v>
      </c>
      <c r="AP1387" t="s">
        <v>2053</v>
      </c>
      <c r="AQ1387" t="s">
        <v>8157</v>
      </c>
    </row>
    <row r="1388" spans="1:43" ht="23.9" customHeight="1">
      <c r="A1388" t="b">
        <v>0</v>
      </c>
      <c r="B1388" t="s">
        <v>8170</v>
      </c>
      <c r="C1388" t="s">
        <v>1951</v>
      </c>
      <c r="D1388" t="s">
        <v>8171</v>
      </c>
      <c r="E1388" t="s">
        <v>814</v>
      </c>
      <c r="F1388" t="s">
        <v>816</v>
      </c>
      <c r="G1388" t="s">
        <v>815</v>
      </c>
      <c r="H1388" t="s">
        <v>8172</v>
      </c>
      <c r="I1388" t="s">
        <v>2036</v>
      </c>
      <c r="J1388" t="s">
        <v>1955</v>
      </c>
      <c r="K1388" t="s">
        <v>4945</v>
      </c>
      <c r="L1388" t="s">
        <v>2160</v>
      </c>
      <c r="M1388" t="s">
        <v>8173</v>
      </c>
      <c r="N1388" t="s">
        <v>4644</v>
      </c>
      <c r="O1388" t="s">
        <v>1974</v>
      </c>
      <c r="P1388" t="s">
        <v>2028</v>
      </c>
      <c r="Q1388" t="s">
        <v>38</v>
      </c>
      <c r="R1388" t="s">
        <v>8174</v>
      </c>
      <c r="S1388" s="34">
        <v>41183</v>
      </c>
      <c r="T1388" s="34">
        <v>42248</v>
      </c>
      <c r="U1388" t="s">
        <v>1977</v>
      </c>
      <c r="V1388" s="13">
        <v>994</v>
      </c>
      <c r="W1388">
        <v>11</v>
      </c>
      <c r="X1388">
        <v>0</v>
      </c>
      <c r="Y1388" s="54">
        <v>0</v>
      </c>
      <c r="AD1388" t="s">
        <v>30</v>
      </c>
      <c r="AJ1388" t="s">
        <v>8175</v>
      </c>
      <c r="AM1388" t="s">
        <v>1978</v>
      </c>
      <c r="AO1388" t="s">
        <v>1980</v>
      </c>
      <c r="AQ1388" t="s">
        <v>8176</v>
      </c>
    </row>
    <row r="1389" spans="1:43" ht="23.9" customHeight="1">
      <c r="A1389" t="b">
        <v>0</v>
      </c>
      <c r="B1389" t="s">
        <v>2020</v>
      </c>
      <c r="C1389" t="s">
        <v>1951</v>
      </c>
      <c r="D1389" t="s">
        <v>2021</v>
      </c>
      <c r="E1389" t="s">
        <v>45</v>
      </c>
      <c r="F1389" t="s">
        <v>918</v>
      </c>
      <c r="G1389" t="s">
        <v>917</v>
      </c>
      <c r="H1389" t="s">
        <v>8177</v>
      </c>
      <c r="I1389" t="s">
        <v>2023</v>
      </c>
      <c r="J1389" t="s">
        <v>1955</v>
      </c>
      <c r="K1389" t="s">
        <v>2024</v>
      </c>
      <c r="L1389" t="s">
        <v>3648</v>
      </c>
      <c r="M1389" t="s">
        <v>2026</v>
      </c>
      <c r="N1389" t="s">
        <v>2027</v>
      </c>
      <c r="O1389" t="s">
        <v>1974</v>
      </c>
      <c r="P1389" t="s">
        <v>2028</v>
      </c>
      <c r="Q1389" t="s">
        <v>38</v>
      </c>
      <c r="R1389" t="s">
        <v>2029</v>
      </c>
      <c r="S1389" s="34">
        <v>42461</v>
      </c>
      <c r="T1389" s="34">
        <v>42787</v>
      </c>
      <c r="U1389" t="s">
        <v>1977</v>
      </c>
      <c r="V1389" s="13">
        <v>84</v>
      </c>
      <c r="W1389">
        <v>23</v>
      </c>
      <c r="X1389">
        <v>18</v>
      </c>
      <c r="Y1389" s="54">
        <v>78.3</v>
      </c>
      <c r="Z1389" t="s">
        <v>2030</v>
      </c>
      <c r="AD1389" t="s">
        <v>41</v>
      </c>
      <c r="AG1389">
        <v>23</v>
      </c>
      <c r="AH1389">
        <v>6</v>
      </c>
      <c r="AI1389">
        <v>33.333333330000002</v>
      </c>
      <c r="AM1389" t="s">
        <v>1978</v>
      </c>
      <c r="AO1389" t="s">
        <v>1980</v>
      </c>
      <c r="AQ1389" t="s">
        <v>2032</v>
      </c>
    </row>
    <row r="1390" spans="1:43" ht="23.9" customHeight="1">
      <c r="A1390" t="b">
        <v>1</v>
      </c>
      <c r="B1390" t="s">
        <v>3669</v>
      </c>
      <c r="C1390" t="s">
        <v>1951</v>
      </c>
      <c r="D1390" t="s">
        <v>3670</v>
      </c>
      <c r="E1390" t="s">
        <v>45</v>
      </c>
      <c r="F1390" t="s">
        <v>58</v>
      </c>
      <c r="G1390" t="s">
        <v>57</v>
      </c>
      <c r="H1390" t="s">
        <v>8178</v>
      </c>
      <c r="I1390" t="s">
        <v>2023</v>
      </c>
      <c r="J1390" t="s">
        <v>1955</v>
      </c>
      <c r="K1390" t="s">
        <v>3672</v>
      </c>
      <c r="L1390" t="s">
        <v>8179</v>
      </c>
      <c r="M1390" t="s">
        <v>3674</v>
      </c>
      <c r="N1390" t="s">
        <v>3675</v>
      </c>
      <c r="O1390" t="s">
        <v>1974</v>
      </c>
      <c r="P1390" t="s">
        <v>2028</v>
      </c>
      <c r="Q1390" t="s">
        <v>38</v>
      </c>
      <c r="R1390" t="s">
        <v>3676</v>
      </c>
      <c r="S1390" s="34">
        <v>42460</v>
      </c>
      <c r="T1390" s="34">
        <v>43004</v>
      </c>
      <c r="U1390" t="s">
        <v>1977</v>
      </c>
      <c r="V1390" s="13">
        <v>84</v>
      </c>
      <c r="W1390">
        <v>157</v>
      </c>
      <c r="X1390">
        <v>16</v>
      </c>
      <c r="Y1390" s="54">
        <v>10.199999999999999</v>
      </c>
      <c r="Z1390" t="s">
        <v>3677</v>
      </c>
      <c r="AA1390" t="s">
        <v>8179</v>
      </c>
      <c r="AM1390" t="s">
        <v>1978</v>
      </c>
      <c r="AN1390" t="s">
        <v>2007</v>
      </c>
      <c r="AO1390" t="s">
        <v>2008</v>
      </c>
      <c r="AP1390" t="s">
        <v>2042</v>
      </c>
      <c r="AQ1390" t="s">
        <v>3678</v>
      </c>
    </row>
    <row r="1391" spans="1:43" ht="23.9" customHeight="1">
      <c r="A1391" t="b">
        <v>0</v>
      </c>
      <c r="B1391" t="s">
        <v>8180</v>
      </c>
      <c r="C1391" t="s">
        <v>1951</v>
      </c>
      <c r="D1391" t="s">
        <v>8181</v>
      </c>
      <c r="E1391" t="s">
        <v>245</v>
      </c>
      <c r="F1391" t="s">
        <v>1095</v>
      </c>
      <c r="G1391" t="s">
        <v>1094</v>
      </c>
      <c r="H1391" t="s">
        <v>8182</v>
      </c>
      <c r="I1391" t="s">
        <v>6536</v>
      </c>
      <c r="J1391" t="s">
        <v>1955</v>
      </c>
      <c r="K1391" t="s">
        <v>8183</v>
      </c>
      <c r="L1391" t="s">
        <v>2160</v>
      </c>
      <c r="M1391" t="s">
        <v>8184</v>
      </c>
      <c r="N1391" t="s">
        <v>8185</v>
      </c>
      <c r="O1391" t="s">
        <v>1960</v>
      </c>
      <c r="P1391" t="s">
        <v>2942</v>
      </c>
      <c r="Q1391" t="s">
        <v>5288</v>
      </c>
      <c r="R1391" t="s">
        <v>8186</v>
      </c>
      <c r="S1391" s="34">
        <v>41183</v>
      </c>
      <c r="T1391" s="34">
        <v>41944</v>
      </c>
      <c r="U1391" t="s">
        <v>1963</v>
      </c>
      <c r="V1391" s="13">
        <v>127</v>
      </c>
      <c r="W1391">
        <v>68</v>
      </c>
      <c r="X1391">
        <v>0</v>
      </c>
      <c r="Y1391" s="54">
        <v>1.47</v>
      </c>
      <c r="Z1391" t="s">
        <v>2764</v>
      </c>
      <c r="AM1391" t="s">
        <v>1978</v>
      </c>
      <c r="AN1391" t="s">
        <v>2007</v>
      </c>
      <c r="AO1391" t="s">
        <v>2008</v>
      </c>
      <c r="AP1391" t="s">
        <v>2042</v>
      </c>
      <c r="AQ1391" t="s">
        <v>8187</v>
      </c>
    </row>
    <row r="1392" spans="1:43" ht="23.9" customHeight="1">
      <c r="A1392" t="b">
        <v>0</v>
      </c>
      <c r="B1392" t="s">
        <v>8180</v>
      </c>
      <c r="C1392" t="s">
        <v>1951</v>
      </c>
      <c r="D1392" t="s">
        <v>8181</v>
      </c>
      <c r="E1392" t="s">
        <v>245</v>
      </c>
      <c r="F1392" s="33" t="s">
        <v>262</v>
      </c>
      <c r="G1392" t="s">
        <v>249</v>
      </c>
      <c r="H1392" t="s">
        <v>8188</v>
      </c>
      <c r="I1392" t="s">
        <v>6536</v>
      </c>
      <c r="J1392" t="s">
        <v>1955</v>
      </c>
      <c r="K1392" t="s">
        <v>8189</v>
      </c>
      <c r="L1392" t="s">
        <v>2160</v>
      </c>
      <c r="M1392" t="s">
        <v>8190</v>
      </c>
      <c r="N1392" t="s">
        <v>8191</v>
      </c>
      <c r="O1392" t="s">
        <v>1960</v>
      </c>
      <c r="P1392" t="s">
        <v>2942</v>
      </c>
      <c r="Q1392" t="s">
        <v>5288</v>
      </c>
      <c r="R1392" t="s">
        <v>8186</v>
      </c>
      <c r="S1392" s="34">
        <v>41183</v>
      </c>
      <c r="T1392" s="34">
        <v>41944</v>
      </c>
      <c r="U1392" t="s">
        <v>1963</v>
      </c>
      <c r="V1392" s="13">
        <v>127</v>
      </c>
      <c r="W1392">
        <v>66</v>
      </c>
      <c r="X1392">
        <v>1</v>
      </c>
      <c r="Y1392" s="54">
        <v>1.52</v>
      </c>
      <c r="Z1392" t="s">
        <v>2764</v>
      </c>
      <c r="AM1392" t="s">
        <v>1978</v>
      </c>
      <c r="AN1392" t="s">
        <v>2007</v>
      </c>
      <c r="AO1392" t="s">
        <v>2008</v>
      </c>
      <c r="AP1392" t="s">
        <v>2042</v>
      </c>
      <c r="AQ1392" t="s">
        <v>8187</v>
      </c>
    </row>
    <row r="1393" spans="1:43" ht="23.9" customHeight="1">
      <c r="A1393" t="b">
        <v>0</v>
      </c>
      <c r="B1393" t="s">
        <v>8192</v>
      </c>
      <c r="C1393" t="s">
        <v>1951</v>
      </c>
      <c r="D1393" t="s">
        <v>8193</v>
      </c>
      <c r="E1393" t="s">
        <v>640</v>
      </c>
      <c r="F1393" t="s">
        <v>642</v>
      </c>
      <c r="G1393" t="s">
        <v>641</v>
      </c>
      <c r="H1393" t="s">
        <v>8194</v>
      </c>
      <c r="I1393" t="s">
        <v>5060</v>
      </c>
      <c r="J1393" t="s">
        <v>1955</v>
      </c>
      <c r="K1393" t="s">
        <v>8195</v>
      </c>
      <c r="L1393" t="s">
        <v>2160</v>
      </c>
      <c r="M1393" t="s">
        <v>8196</v>
      </c>
      <c r="N1393" t="s">
        <v>8197</v>
      </c>
      <c r="O1393" t="s">
        <v>1960</v>
      </c>
      <c r="P1393" t="s">
        <v>7539</v>
      </c>
      <c r="Q1393" t="s">
        <v>38</v>
      </c>
      <c r="R1393" t="s">
        <v>8198</v>
      </c>
      <c r="S1393" s="34">
        <v>41401</v>
      </c>
      <c r="T1393" s="34">
        <v>43390</v>
      </c>
      <c r="U1393" t="s">
        <v>1963</v>
      </c>
      <c r="V1393" s="13">
        <v>1170</v>
      </c>
      <c r="W1393">
        <v>90</v>
      </c>
      <c r="X1393">
        <v>4</v>
      </c>
      <c r="Y1393" s="54">
        <v>4.4444444440000002</v>
      </c>
      <c r="Z1393" t="s">
        <v>8199</v>
      </c>
      <c r="AD1393" t="s">
        <v>30</v>
      </c>
      <c r="AJ1393" t="s">
        <v>8200</v>
      </c>
      <c r="AM1393" t="s">
        <v>1978</v>
      </c>
      <c r="AN1393" t="s">
        <v>2007</v>
      </c>
      <c r="AO1393" t="s">
        <v>1980</v>
      </c>
      <c r="AP1393" t="s">
        <v>2042</v>
      </c>
      <c r="AQ1393" t="s">
        <v>8201</v>
      </c>
    </row>
    <row r="1394" spans="1:43" ht="23.9" customHeight="1">
      <c r="A1394" t="b">
        <v>0</v>
      </c>
      <c r="B1394" t="s">
        <v>8202</v>
      </c>
      <c r="C1394" t="s">
        <v>1951</v>
      </c>
      <c r="D1394" t="s">
        <v>8203</v>
      </c>
      <c r="E1394" t="s">
        <v>640</v>
      </c>
      <c r="F1394" t="s">
        <v>642</v>
      </c>
      <c r="G1394" t="s">
        <v>641</v>
      </c>
      <c r="H1394" t="s">
        <v>8204</v>
      </c>
      <c r="I1394" t="s">
        <v>5060</v>
      </c>
      <c r="J1394" t="s">
        <v>1955</v>
      </c>
      <c r="K1394" t="s">
        <v>8205</v>
      </c>
      <c r="L1394" t="s">
        <v>2160</v>
      </c>
      <c r="M1394" t="s">
        <v>8206</v>
      </c>
      <c r="N1394" t="s">
        <v>8207</v>
      </c>
      <c r="O1394" t="s">
        <v>1960</v>
      </c>
      <c r="P1394" t="s">
        <v>8208</v>
      </c>
      <c r="Q1394" t="s">
        <v>5288</v>
      </c>
      <c r="R1394" t="s">
        <v>8209</v>
      </c>
      <c r="S1394" s="34">
        <v>41275</v>
      </c>
      <c r="T1394" s="34">
        <v>42917</v>
      </c>
      <c r="U1394" t="s">
        <v>1963</v>
      </c>
      <c r="V1394" s="13">
        <v>126</v>
      </c>
      <c r="W1394">
        <v>106</v>
      </c>
      <c r="X1394">
        <v>2</v>
      </c>
      <c r="Y1394" s="54">
        <v>2.8</v>
      </c>
      <c r="AM1394" t="s">
        <v>1978</v>
      </c>
      <c r="AN1394" t="s">
        <v>2007</v>
      </c>
      <c r="AO1394" t="s">
        <v>1980</v>
      </c>
      <c r="AP1394" t="s">
        <v>2042</v>
      </c>
      <c r="AQ1394" t="s">
        <v>8210</v>
      </c>
    </row>
    <row r="1395" spans="1:43" ht="23.9" customHeight="1">
      <c r="A1395" t="b">
        <v>1</v>
      </c>
      <c r="B1395" t="s">
        <v>8211</v>
      </c>
      <c r="C1395" t="s">
        <v>1951</v>
      </c>
      <c r="D1395" t="s">
        <v>8212</v>
      </c>
      <c r="E1395" t="s">
        <v>187</v>
      </c>
      <c r="F1395" t="s">
        <v>189</v>
      </c>
      <c r="G1395" t="s">
        <v>188</v>
      </c>
      <c r="H1395" t="s">
        <v>8213</v>
      </c>
      <c r="I1395" t="s">
        <v>3165</v>
      </c>
      <c r="J1395" t="s">
        <v>1955</v>
      </c>
      <c r="K1395" t="s">
        <v>8214</v>
      </c>
      <c r="L1395" t="s">
        <v>2160</v>
      </c>
      <c r="M1395" t="s">
        <v>8215</v>
      </c>
      <c r="N1395" t="s">
        <v>8216</v>
      </c>
      <c r="O1395" t="s">
        <v>1960</v>
      </c>
      <c r="P1395" t="s">
        <v>7523</v>
      </c>
      <c r="Q1395" t="s">
        <v>38</v>
      </c>
      <c r="R1395" t="s">
        <v>8217</v>
      </c>
      <c r="S1395" s="34">
        <v>41305</v>
      </c>
      <c r="T1395" s="34">
        <v>43815</v>
      </c>
      <c r="U1395" t="s">
        <v>1963</v>
      </c>
      <c r="V1395" s="13">
        <v>1023</v>
      </c>
      <c r="W1395">
        <v>3</v>
      </c>
      <c r="X1395">
        <v>0</v>
      </c>
      <c r="Y1395" s="54">
        <v>0</v>
      </c>
      <c r="Z1395" t="s">
        <v>5816</v>
      </c>
      <c r="AJ1395" t="s">
        <v>8218</v>
      </c>
      <c r="AM1395" t="s">
        <v>1978</v>
      </c>
      <c r="AN1395" t="s">
        <v>1979</v>
      </c>
      <c r="AO1395" t="s">
        <v>1980</v>
      </c>
      <c r="AQ1395" t="s">
        <v>8219</v>
      </c>
    </row>
    <row r="1396" spans="1:43" ht="23.9" customHeight="1">
      <c r="A1396" t="b">
        <v>1</v>
      </c>
      <c r="B1396" t="s">
        <v>8211</v>
      </c>
      <c r="C1396" t="s">
        <v>1951</v>
      </c>
      <c r="D1396" t="s">
        <v>8212</v>
      </c>
      <c r="E1396" t="s">
        <v>187</v>
      </c>
      <c r="F1396" t="s">
        <v>189</v>
      </c>
      <c r="G1396" t="s">
        <v>188</v>
      </c>
      <c r="H1396" t="s">
        <v>8220</v>
      </c>
      <c r="I1396" t="s">
        <v>3165</v>
      </c>
      <c r="J1396" t="s">
        <v>1955</v>
      </c>
      <c r="K1396" t="s">
        <v>8221</v>
      </c>
      <c r="L1396" t="s">
        <v>2160</v>
      </c>
      <c r="M1396" t="s">
        <v>8222</v>
      </c>
      <c r="N1396" t="s">
        <v>8223</v>
      </c>
      <c r="O1396" t="s">
        <v>1960</v>
      </c>
      <c r="P1396" t="s">
        <v>7523</v>
      </c>
      <c r="Q1396" t="s">
        <v>38</v>
      </c>
      <c r="R1396" t="s">
        <v>8217</v>
      </c>
      <c r="S1396" s="34">
        <v>41305</v>
      </c>
      <c r="T1396" s="34">
        <v>43815</v>
      </c>
      <c r="U1396" t="s">
        <v>1963</v>
      </c>
      <c r="V1396" s="13">
        <v>1023</v>
      </c>
      <c r="W1396">
        <v>13</v>
      </c>
      <c r="X1396">
        <v>2</v>
      </c>
      <c r="Y1396" s="54">
        <v>15.38461538</v>
      </c>
      <c r="Z1396" t="s">
        <v>5816</v>
      </c>
      <c r="AJ1396" t="s">
        <v>8224</v>
      </c>
      <c r="AM1396" t="s">
        <v>1978</v>
      </c>
      <c r="AN1396" t="s">
        <v>1979</v>
      </c>
      <c r="AO1396" t="s">
        <v>1980</v>
      </c>
      <c r="AQ1396" t="s">
        <v>8219</v>
      </c>
    </row>
    <row r="1397" spans="1:43" ht="23.9" customHeight="1">
      <c r="A1397" t="b">
        <v>1</v>
      </c>
      <c r="B1397" t="s">
        <v>8211</v>
      </c>
      <c r="C1397" t="s">
        <v>1951</v>
      </c>
      <c r="D1397" t="s">
        <v>8212</v>
      </c>
      <c r="E1397" t="s">
        <v>187</v>
      </c>
      <c r="F1397" t="s">
        <v>189</v>
      </c>
      <c r="G1397" t="s">
        <v>188</v>
      </c>
      <c r="H1397" t="s">
        <v>8225</v>
      </c>
      <c r="I1397" t="s">
        <v>3165</v>
      </c>
      <c r="J1397" t="s">
        <v>1955</v>
      </c>
      <c r="K1397" t="s">
        <v>8226</v>
      </c>
      <c r="L1397" t="s">
        <v>2160</v>
      </c>
      <c r="M1397" t="s">
        <v>8227</v>
      </c>
      <c r="N1397" t="s">
        <v>8228</v>
      </c>
      <c r="O1397" t="s">
        <v>1960</v>
      </c>
      <c r="P1397" t="s">
        <v>7523</v>
      </c>
      <c r="Q1397" t="s">
        <v>38</v>
      </c>
      <c r="R1397" t="s">
        <v>8217</v>
      </c>
      <c r="S1397" s="34">
        <v>41305</v>
      </c>
      <c r="T1397" s="34">
        <v>43815</v>
      </c>
      <c r="U1397" t="s">
        <v>1963</v>
      </c>
      <c r="V1397" s="13">
        <v>1023</v>
      </c>
      <c r="W1397">
        <v>9</v>
      </c>
      <c r="X1397">
        <v>0</v>
      </c>
      <c r="Y1397" s="54">
        <v>0</v>
      </c>
      <c r="Z1397" t="s">
        <v>5816</v>
      </c>
      <c r="AJ1397" t="s">
        <v>8218</v>
      </c>
      <c r="AM1397" t="s">
        <v>1978</v>
      </c>
      <c r="AN1397" t="s">
        <v>1979</v>
      </c>
      <c r="AO1397" t="s">
        <v>1980</v>
      </c>
      <c r="AQ1397" t="s">
        <v>8219</v>
      </c>
    </row>
    <row r="1398" spans="1:43" ht="23.9" customHeight="1">
      <c r="A1398" t="b">
        <v>1</v>
      </c>
      <c r="B1398" t="s">
        <v>8211</v>
      </c>
      <c r="C1398" t="s">
        <v>1951</v>
      </c>
      <c r="D1398" t="s">
        <v>8212</v>
      </c>
      <c r="E1398" t="s">
        <v>187</v>
      </c>
      <c r="F1398" t="s">
        <v>189</v>
      </c>
      <c r="G1398" t="s">
        <v>188</v>
      </c>
      <c r="H1398" t="s">
        <v>8229</v>
      </c>
      <c r="I1398" t="s">
        <v>3165</v>
      </c>
      <c r="J1398" t="s">
        <v>1955</v>
      </c>
      <c r="K1398" t="s">
        <v>8230</v>
      </c>
      <c r="L1398" t="s">
        <v>2160</v>
      </c>
      <c r="M1398" t="s">
        <v>8231</v>
      </c>
      <c r="N1398" t="s">
        <v>8232</v>
      </c>
      <c r="O1398" t="s">
        <v>1960</v>
      </c>
      <c r="P1398" t="s">
        <v>7523</v>
      </c>
      <c r="Q1398" t="s">
        <v>38</v>
      </c>
      <c r="R1398" t="s">
        <v>8217</v>
      </c>
      <c r="S1398" s="34">
        <v>41305</v>
      </c>
      <c r="T1398" s="34">
        <v>43815</v>
      </c>
      <c r="U1398" t="s">
        <v>1963</v>
      </c>
      <c r="V1398" s="13">
        <v>1023</v>
      </c>
      <c r="W1398">
        <v>20</v>
      </c>
      <c r="X1398">
        <v>0</v>
      </c>
      <c r="Y1398" s="54">
        <v>0</v>
      </c>
      <c r="Z1398" t="s">
        <v>5816</v>
      </c>
      <c r="AJ1398" t="s">
        <v>8218</v>
      </c>
      <c r="AM1398" t="s">
        <v>1978</v>
      </c>
      <c r="AN1398" t="s">
        <v>1979</v>
      </c>
      <c r="AO1398" t="s">
        <v>1980</v>
      </c>
      <c r="AQ1398" t="s">
        <v>8219</v>
      </c>
    </row>
    <row r="1399" spans="1:43" ht="23.9" customHeight="1">
      <c r="A1399" t="b">
        <v>1</v>
      </c>
      <c r="B1399" t="s">
        <v>8211</v>
      </c>
      <c r="C1399" t="s">
        <v>1951</v>
      </c>
      <c r="D1399" t="s">
        <v>8212</v>
      </c>
      <c r="E1399" t="s">
        <v>187</v>
      </c>
      <c r="F1399" t="s">
        <v>189</v>
      </c>
      <c r="G1399" t="s">
        <v>188</v>
      </c>
      <c r="H1399" t="s">
        <v>8233</v>
      </c>
      <c r="I1399" t="s">
        <v>3165</v>
      </c>
      <c r="J1399" t="s">
        <v>1955</v>
      </c>
      <c r="K1399" t="s">
        <v>8234</v>
      </c>
      <c r="L1399" t="s">
        <v>2160</v>
      </c>
      <c r="M1399" t="s">
        <v>8235</v>
      </c>
      <c r="N1399" t="s">
        <v>8228</v>
      </c>
      <c r="O1399" t="s">
        <v>1960</v>
      </c>
      <c r="P1399" t="s">
        <v>7523</v>
      </c>
      <c r="Q1399" t="s">
        <v>38</v>
      </c>
      <c r="R1399" t="s">
        <v>8217</v>
      </c>
      <c r="S1399" s="34">
        <v>41305</v>
      </c>
      <c r="T1399" s="34">
        <v>43815</v>
      </c>
      <c r="U1399" t="s">
        <v>1963</v>
      </c>
      <c r="V1399" s="13">
        <v>1023</v>
      </c>
      <c r="W1399">
        <v>184</v>
      </c>
      <c r="X1399">
        <v>17</v>
      </c>
      <c r="Y1399" s="54">
        <v>9.2391304349999999</v>
      </c>
      <c r="Z1399" t="s">
        <v>5816</v>
      </c>
      <c r="AJ1399" t="s">
        <v>8236</v>
      </c>
      <c r="AM1399" t="s">
        <v>1978</v>
      </c>
      <c r="AN1399" t="s">
        <v>1979</v>
      </c>
      <c r="AO1399" t="s">
        <v>1980</v>
      </c>
      <c r="AQ1399" t="s">
        <v>8219</v>
      </c>
    </row>
    <row r="1400" spans="1:43" ht="23.9" customHeight="1">
      <c r="A1400" t="b">
        <v>1</v>
      </c>
      <c r="B1400" t="s">
        <v>8211</v>
      </c>
      <c r="C1400" t="s">
        <v>1951</v>
      </c>
      <c r="D1400" t="s">
        <v>8212</v>
      </c>
      <c r="E1400" t="s">
        <v>187</v>
      </c>
      <c r="F1400" t="s">
        <v>189</v>
      </c>
      <c r="G1400" t="s">
        <v>188</v>
      </c>
      <c r="H1400" t="s">
        <v>8237</v>
      </c>
      <c r="I1400" t="s">
        <v>3165</v>
      </c>
      <c r="J1400" t="s">
        <v>1955</v>
      </c>
      <c r="K1400" t="s">
        <v>8238</v>
      </c>
      <c r="L1400" t="s">
        <v>2160</v>
      </c>
      <c r="M1400" t="s">
        <v>8239</v>
      </c>
      <c r="N1400" t="s">
        <v>8228</v>
      </c>
      <c r="O1400" t="s">
        <v>1960</v>
      </c>
      <c r="P1400" t="s">
        <v>7523</v>
      </c>
      <c r="Q1400" t="s">
        <v>38</v>
      </c>
      <c r="R1400" t="s">
        <v>8217</v>
      </c>
      <c r="S1400" s="34">
        <v>41305</v>
      </c>
      <c r="T1400" s="34">
        <v>43815</v>
      </c>
      <c r="U1400" t="s">
        <v>1963</v>
      </c>
      <c r="V1400" s="13">
        <v>1023</v>
      </c>
      <c r="W1400">
        <v>155</v>
      </c>
      <c r="X1400">
        <v>9</v>
      </c>
      <c r="Y1400" s="54">
        <v>5.8064516130000001</v>
      </c>
      <c r="Z1400" t="s">
        <v>5816</v>
      </c>
      <c r="AJ1400" t="s">
        <v>8240</v>
      </c>
      <c r="AM1400" t="s">
        <v>1978</v>
      </c>
      <c r="AN1400" t="s">
        <v>1979</v>
      </c>
      <c r="AO1400" t="s">
        <v>1980</v>
      </c>
      <c r="AQ1400" t="s">
        <v>8219</v>
      </c>
    </row>
    <row r="1401" spans="1:43" ht="23.9" customHeight="1">
      <c r="A1401" t="b">
        <v>1</v>
      </c>
      <c r="B1401" t="s">
        <v>8211</v>
      </c>
      <c r="C1401" t="s">
        <v>1951</v>
      </c>
      <c r="D1401" t="s">
        <v>8212</v>
      </c>
      <c r="E1401" t="s">
        <v>187</v>
      </c>
      <c r="F1401" t="s">
        <v>189</v>
      </c>
      <c r="G1401" t="s">
        <v>188</v>
      </c>
      <c r="H1401" t="s">
        <v>8241</v>
      </c>
      <c r="I1401" t="s">
        <v>3165</v>
      </c>
      <c r="J1401" t="s">
        <v>1955</v>
      </c>
      <c r="K1401" t="s">
        <v>8242</v>
      </c>
      <c r="L1401" t="s">
        <v>2160</v>
      </c>
      <c r="M1401" t="s">
        <v>8243</v>
      </c>
      <c r="N1401" t="s">
        <v>8228</v>
      </c>
      <c r="O1401" t="s">
        <v>1960</v>
      </c>
      <c r="P1401" t="s">
        <v>7523</v>
      </c>
      <c r="Q1401" t="s">
        <v>38</v>
      </c>
      <c r="R1401" t="s">
        <v>8217</v>
      </c>
      <c r="S1401" s="34">
        <v>41305</v>
      </c>
      <c r="T1401" s="34">
        <v>43815</v>
      </c>
      <c r="U1401" t="s">
        <v>1963</v>
      </c>
      <c r="V1401" s="13">
        <v>1023</v>
      </c>
      <c r="W1401">
        <v>168</v>
      </c>
      <c r="X1401">
        <v>17</v>
      </c>
      <c r="Y1401" s="54">
        <v>10.11904762</v>
      </c>
      <c r="Z1401" t="s">
        <v>5816</v>
      </c>
      <c r="AJ1401" t="s">
        <v>8244</v>
      </c>
      <c r="AM1401" t="s">
        <v>1978</v>
      </c>
      <c r="AN1401" t="s">
        <v>1979</v>
      </c>
      <c r="AO1401" t="s">
        <v>1980</v>
      </c>
      <c r="AQ1401" t="s">
        <v>8219</v>
      </c>
    </row>
    <row r="1402" spans="1:43" ht="23.9" customHeight="1">
      <c r="A1402" t="b">
        <v>1</v>
      </c>
      <c r="B1402" t="s">
        <v>8211</v>
      </c>
      <c r="C1402" t="s">
        <v>1951</v>
      </c>
      <c r="D1402" t="s">
        <v>8212</v>
      </c>
      <c r="E1402" t="s">
        <v>187</v>
      </c>
      <c r="F1402" t="s">
        <v>189</v>
      </c>
      <c r="G1402" t="s">
        <v>188</v>
      </c>
      <c r="H1402" t="s">
        <v>8245</v>
      </c>
      <c r="I1402" t="s">
        <v>3165</v>
      </c>
      <c r="J1402" t="s">
        <v>1955</v>
      </c>
      <c r="K1402" t="s">
        <v>8246</v>
      </c>
      <c r="L1402" t="s">
        <v>2160</v>
      </c>
      <c r="M1402" t="s">
        <v>8247</v>
      </c>
      <c r="N1402" t="s">
        <v>8228</v>
      </c>
      <c r="O1402" t="s">
        <v>1960</v>
      </c>
      <c r="P1402" t="s">
        <v>7523</v>
      </c>
      <c r="Q1402" t="s">
        <v>38</v>
      </c>
      <c r="R1402" t="s">
        <v>8217</v>
      </c>
      <c r="S1402" s="34">
        <v>41305</v>
      </c>
      <c r="T1402" s="34">
        <v>43815</v>
      </c>
      <c r="U1402" t="s">
        <v>1963</v>
      </c>
      <c r="V1402" s="13">
        <v>1023</v>
      </c>
      <c r="W1402">
        <v>60</v>
      </c>
      <c r="X1402">
        <v>3</v>
      </c>
      <c r="Y1402" s="54">
        <v>5</v>
      </c>
      <c r="Z1402" t="s">
        <v>5816</v>
      </c>
      <c r="AJ1402" t="s">
        <v>8248</v>
      </c>
      <c r="AM1402" t="s">
        <v>1978</v>
      </c>
      <c r="AN1402" t="s">
        <v>1979</v>
      </c>
      <c r="AO1402" t="s">
        <v>1980</v>
      </c>
      <c r="AQ1402" t="s">
        <v>8219</v>
      </c>
    </row>
    <row r="1403" spans="1:43" ht="23.9" customHeight="1">
      <c r="A1403" t="b">
        <v>1</v>
      </c>
      <c r="B1403" t="s">
        <v>8211</v>
      </c>
      <c r="C1403" t="s">
        <v>1951</v>
      </c>
      <c r="D1403" t="s">
        <v>8212</v>
      </c>
      <c r="E1403" t="s">
        <v>187</v>
      </c>
      <c r="F1403" t="s">
        <v>189</v>
      </c>
      <c r="G1403" t="s">
        <v>188</v>
      </c>
      <c r="H1403" t="s">
        <v>8249</v>
      </c>
      <c r="I1403" t="s">
        <v>3165</v>
      </c>
      <c r="J1403" t="s">
        <v>1955</v>
      </c>
      <c r="K1403" t="s">
        <v>8250</v>
      </c>
      <c r="L1403" t="s">
        <v>2160</v>
      </c>
      <c r="M1403" t="s">
        <v>8251</v>
      </c>
      <c r="N1403" t="s">
        <v>8228</v>
      </c>
      <c r="O1403" t="s">
        <v>1960</v>
      </c>
      <c r="P1403" t="s">
        <v>7523</v>
      </c>
      <c r="Q1403" t="s">
        <v>38</v>
      </c>
      <c r="R1403" t="s">
        <v>8217</v>
      </c>
      <c r="S1403" s="34">
        <v>41305</v>
      </c>
      <c r="T1403" s="34">
        <v>43815</v>
      </c>
      <c r="U1403" t="s">
        <v>1963</v>
      </c>
      <c r="V1403" s="13">
        <v>1023</v>
      </c>
      <c r="W1403">
        <v>90</v>
      </c>
      <c r="X1403">
        <v>6</v>
      </c>
      <c r="Y1403" s="54">
        <v>6.6666666670000003</v>
      </c>
      <c r="Z1403" t="s">
        <v>5816</v>
      </c>
      <c r="AJ1403" t="s">
        <v>8252</v>
      </c>
      <c r="AM1403" t="s">
        <v>1978</v>
      </c>
      <c r="AN1403" t="s">
        <v>1979</v>
      </c>
      <c r="AO1403" t="s">
        <v>1980</v>
      </c>
      <c r="AQ1403" t="s">
        <v>8219</v>
      </c>
    </row>
    <row r="1404" spans="1:43" ht="23.9" customHeight="1">
      <c r="A1404" t="b">
        <v>1</v>
      </c>
      <c r="B1404" t="s">
        <v>8211</v>
      </c>
      <c r="C1404" t="s">
        <v>1951</v>
      </c>
      <c r="D1404" t="s">
        <v>8212</v>
      </c>
      <c r="E1404" t="s">
        <v>187</v>
      </c>
      <c r="F1404" t="s">
        <v>189</v>
      </c>
      <c r="G1404" t="s">
        <v>188</v>
      </c>
      <c r="H1404" t="s">
        <v>8253</v>
      </c>
      <c r="I1404" t="s">
        <v>3165</v>
      </c>
      <c r="J1404" t="s">
        <v>1955</v>
      </c>
      <c r="K1404" t="s">
        <v>8254</v>
      </c>
      <c r="L1404" t="s">
        <v>2160</v>
      </c>
      <c r="M1404" t="s">
        <v>8255</v>
      </c>
      <c r="N1404" t="s">
        <v>8228</v>
      </c>
      <c r="O1404" t="s">
        <v>1960</v>
      </c>
      <c r="P1404" t="s">
        <v>7523</v>
      </c>
      <c r="Q1404" t="s">
        <v>38</v>
      </c>
      <c r="R1404" t="s">
        <v>8217</v>
      </c>
      <c r="S1404" s="34">
        <v>41305</v>
      </c>
      <c r="T1404" s="34">
        <v>43815</v>
      </c>
      <c r="U1404" t="s">
        <v>1963</v>
      </c>
      <c r="V1404" s="13">
        <v>1023</v>
      </c>
      <c r="W1404">
        <v>21</v>
      </c>
      <c r="X1404">
        <v>0</v>
      </c>
      <c r="Y1404" s="54">
        <v>0</v>
      </c>
      <c r="Z1404" t="s">
        <v>5816</v>
      </c>
      <c r="AJ1404" t="s">
        <v>8218</v>
      </c>
      <c r="AM1404" t="s">
        <v>1978</v>
      </c>
      <c r="AN1404" t="s">
        <v>1979</v>
      </c>
      <c r="AO1404" t="s">
        <v>1980</v>
      </c>
      <c r="AQ1404" t="s">
        <v>8219</v>
      </c>
    </row>
    <row r="1405" spans="1:43" ht="23.9" customHeight="1">
      <c r="A1405" t="b">
        <v>1</v>
      </c>
      <c r="B1405" t="s">
        <v>8211</v>
      </c>
      <c r="C1405" t="s">
        <v>1951</v>
      </c>
      <c r="D1405" t="s">
        <v>8212</v>
      </c>
      <c r="E1405" t="s">
        <v>187</v>
      </c>
      <c r="F1405" t="s">
        <v>189</v>
      </c>
      <c r="G1405" t="s">
        <v>188</v>
      </c>
      <c r="H1405" t="s">
        <v>8256</v>
      </c>
      <c r="I1405" t="s">
        <v>3165</v>
      </c>
      <c r="J1405" t="s">
        <v>1955</v>
      </c>
      <c r="K1405" t="s">
        <v>8257</v>
      </c>
      <c r="L1405" t="s">
        <v>2160</v>
      </c>
      <c r="M1405" t="s">
        <v>8258</v>
      </c>
      <c r="N1405" t="s">
        <v>8228</v>
      </c>
      <c r="O1405" t="s">
        <v>1960</v>
      </c>
      <c r="P1405" t="s">
        <v>7523</v>
      </c>
      <c r="Q1405" t="s">
        <v>38</v>
      </c>
      <c r="R1405" t="s">
        <v>8217</v>
      </c>
      <c r="S1405" s="34">
        <v>41305</v>
      </c>
      <c r="T1405" s="34">
        <v>43815</v>
      </c>
      <c r="U1405" t="s">
        <v>1963</v>
      </c>
      <c r="V1405" s="13">
        <v>1023</v>
      </c>
      <c r="W1405">
        <v>18</v>
      </c>
      <c r="X1405">
        <v>0</v>
      </c>
      <c r="Y1405" s="54">
        <v>0</v>
      </c>
      <c r="Z1405" t="s">
        <v>5816</v>
      </c>
      <c r="AJ1405" t="s">
        <v>8218</v>
      </c>
      <c r="AM1405" t="s">
        <v>1978</v>
      </c>
      <c r="AN1405" t="s">
        <v>1979</v>
      </c>
      <c r="AO1405" t="s">
        <v>1980</v>
      </c>
      <c r="AQ1405" t="s">
        <v>8219</v>
      </c>
    </row>
    <row r="1406" spans="1:43" ht="23.9" customHeight="1">
      <c r="A1406" t="b">
        <v>1</v>
      </c>
      <c r="B1406" t="s">
        <v>8211</v>
      </c>
      <c r="C1406" t="s">
        <v>1951</v>
      </c>
      <c r="D1406" t="s">
        <v>8212</v>
      </c>
      <c r="E1406" t="s">
        <v>187</v>
      </c>
      <c r="F1406" t="s">
        <v>189</v>
      </c>
      <c r="G1406" t="s">
        <v>188</v>
      </c>
      <c r="H1406" t="s">
        <v>8259</v>
      </c>
      <c r="I1406" t="s">
        <v>3165</v>
      </c>
      <c r="J1406" t="s">
        <v>1955</v>
      </c>
      <c r="K1406" t="s">
        <v>8260</v>
      </c>
      <c r="L1406" t="s">
        <v>2160</v>
      </c>
      <c r="M1406" t="s">
        <v>8261</v>
      </c>
      <c r="N1406" t="s">
        <v>8228</v>
      </c>
      <c r="O1406" t="s">
        <v>1960</v>
      </c>
      <c r="P1406" t="s">
        <v>7523</v>
      </c>
      <c r="Q1406" t="s">
        <v>38</v>
      </c>
      <c r="R1406" t="s">
        <v>8217</v>
      </c>
      <c r="S1406" s="34">
        <v>41305</v>
      </c>
      <c r="T1406" s="34">
        <v>43815</v>
      </c>
      <c r="U1406" t="s">
        <v>1963</v>
      </c>
      <c r="V1406" s="13">
        <v>1023</v>
      </c>
      <c r="W1406">
        <v>50</v>
      </c>
      <c r="X1406">
        <v>4</v>
      </c>
      <c r="Y1406" s="54">
        <v>8</v>
      </c>
      <c r="Z1406" t="s">
        <v>5816</v>
      </c>
      <c r="AJ1406" t="s">
        <v>8218</v>
      </c>
      <c r="AM1406" t="s">
        <v>1978</v>
      </c>
      <c r="AN1406" t="s">
        <v>1979</v>
      </c>
      <c r="AO1406" t="s">
        <v>1980</v>
      </c>
      <c r="AQ1406" t="s">
        <v>8219</v>
      </c>
    </row>
    <row r="1407" spans="1:43" ht="23.9" customHeight="1">
      <c r="A1407" t="b">
        <v>1</v>
      </c>
      <c r="B1407" t="s">
        <v>8211</v>
      </c>
      <c r="C1407" t="s">
        <v>1951</v>
      </c>
      <c r="D1407" t="s">
        <v>8212</v>
      </c>
      <c r="E1407" t="s">
        <v>187</v>
      </c>
      <c r="F1407" t="s">
        <v>189</v>
      </c>
      <c r="G1407" t="s">
        <v>188</v>
      </c>
      <c r="H1407" t="s">
        <v>8262</v>
      </c>
      <c r="I1407" t="s">
        <v>3165</v>
      </c>
      <c r="J1407" t="s">
        <v>1955</v>
      </c>
      <c r="K1407" t="s">
        <v>8263</v>
      </c>
      <c r="L1407" t="s">
        <v>2160</v>
      </c>
      <c r="M1407" t="s">
        <v>8264</v>
      </c>
      <c r="N1407" t="s">
        <v>8228</v>
      </c>
      <c r="O1407" t="s">
        <v>1960</v>
      </c>
      <c r="P1407" t="s">
        <v>7523</v>
      </c>
      <c r="Q1407" t="s">
        <v>38</v>
      </c>
      <c r="R1407" t="s">
        <v>8217</v>
      </c>
      <c r="S1407" s="34">
        <v>41305</v>
      </c>
      <c r="T1407" s="34">
        <v>43815</v>
      </c>
      <c r="U1407" t="s">
        <v>1963</v>
      </c>
      <c r="V1407" s="13">
        <v>1023</v>
      </c>
      <c r="W1407">
        <v>51</v>
      </c>
      <c r="X1407">
        <v>5</v>
      </c>
      <c r="Y1407" s="54">
        <v>9.8039215689999999</v>
      </c>
      <c r="Z1407" t="s">
        <v>5816</v>
      </c>
      <c r="AJ1407" t="s">
        <v>8265</v>
      </c>
      <c r="AM1407" t="s">
        <v>1978</v>
      </c>
      <c r="AN1407" t="s">
        <v>1979</v>
      </c>
      <c r="AO1407" t="s">
        <v>1980</v>
      </c>
      <c r="AQ1407" t="s">
        <v>8219</v>
      </c>
    </row>
    <row r="1408" spans="1:43" ht="23.9" customHeight="1">
      <c r="A1408" t="b">
        <v>1</v>
      </c>
      <c r="B1408" t="s">
        <v>8211</v>
      </c>
      <c r="C1408" t="s">
        <v>1951</v>
      </c>
      <c r="D1408" t="s">
        <v>8212</v>
      </c>
      <c r="E1408" t="s">
        <v>187</v>
      </c>
      <c r="F1408" t="s">
        <v>189</v>
      </c>
      <c r="G1408" t="s">
        <v>188</v>
      </c>
      <c r="H1408" t="s">
        <v>8266</v>
      </c>
      <c r="I1408" t="s">
        <v>3165</v>
      </c>
      <c r="J1408" t="s">
        <v>1955</v>
      </c>
      <c r="K1408" t="s">
        <v>8267</v>
      </c>
      <c r="L1408" t="s">
        <v>2160</v>
      </c>
      <c r="M1408" t="s">
        <v>8268</v>
      </c>
      <c r="N1408" t="s">
        <v>8228</v>
      </c>
      <c r="O1408" t="s">
        <v>1960</v>
      </c>
      <c r="P1408" t="s">
        <v>7523</v>
      </c>
      <c r="Q1408" t="s">
        <v>38</v>
      </c>
      <c r="R1408" t="s">
        <v>8217</v>
      </c>
      <c r="S1408" s="34">
        <v>41305</v>
      </c>
      <c r="T1408" s="34">
        <v>43815</v>
      </c>
      <c r="U1408" t="s">
        <v>1963</v>
      </c>
      <c r="V1408" s="13">
        <v>1023</v>
      </c>
      <c r="W1408">
        <v>53</v>
      </c>
      <c r="X1408">
        <v>3</v>
      </c>
      <c r="Y1408" s="54">
        <v>5.6603773579999999</v>
      </c>
      <c r="Z1408" t="s">
        <v>5816</v>
      </c>
      <c r="AJ1408" t="s">
        <v>8269</v>
      </c>
      <c r="AM1408" t="s">
        <v>1978</v>
      </c>
      <c r="AN1408" t="s">
        <v>1979</v>
      </c>
      <c r="AO1408" t="s">
        <v>1980</v>
      </c>
      <c r="AQ1408" t="s">
        <v>8219</v>
      </c>
    </row>
    <row r="1409" spans="1:43" ht="23.9" customHeight="1">
      <c r="A1409" t="b">
        <v>1</v>
      </c>
      <c r="B1409" t="s">
        <v>8211</v>
      </c>
      <c r="C1409" t="s">
        <v>1951</v>
      </c>
      <c r="D1409" t="s">
        <v>8212</v>
      </c>
      <c r="E1409" t="s">
        <v>187</v>
      </c>
      <c r="F1409" t="s">
        <v>189</v>
      </c>
      <c r="G1409" t="s">
        <v>188</v>
      </c>
      <c r="H1409" t="s">
        <v>8270</v>
      </c>
      <c r="I1409" t="s">
        <v>3165</v>
      </c>
      <c r="J1409" t="s">
        <v>1955</v>
      </c>
      <c r="K1409" t="s">
        <v>8271</v>
      </c>
      <c r="L1409" t="s">
        <v>2160</v>
      </c>
      <c r="M1409" t="s">
        <v>8272</v>
      </c>
      <c r="N1409" t="s">
        <v>8228</v>
      </c>
      <c r="O1409" t="s">
        <v>1960</v>
      </c>
      <c r="P1409" t="s">
        <v>7523</v>
      </c>
      <c r="Q1409" t="s">
        <v>38</v>
      </c>
      <c r="R1409" t="s">
        <v>8217</v>
      </c>
      <c r="S1409" s="34">
        <v>41305</v>
      </c>
      <c r="T1409" s="34">
        <v>43815</v>
      </c>
      <c r="U1409" t="s">
        <v>1963</v>
      </c>
      <c r="V1409" s="13">
        <v>1023</v>
      </c>
      <c r="W1409">
        <v>43</v>
      </c>
      <c r="X1409">
        <v>2</v>
      </c>
      <c r="Y1409" s="54">
        <v>4.651162791</v>
      </c>
      <c r="Z1409" t="s">
        <v>5816</v>
      </c>
      <c r="AJ1409" t="s">
        <v>8273</v>
      </c>
      <c r="AM1409" t="s">
        <v>1978</v>
      </c>
      <c r="AN1409" t="s">
        <v>1979</v>
      </c>
      <c r="AO1409" t="s">
        <v>1980</v>
      </c>
      <c r="AQ1409" t="s">
        <v>8219</v>
      </c>
    </row>
    <row r="1410" spans="1:43" ht="23.9" customHeight="1">
      <c r="A1410" t="b">
        <v>1</v>
      </c>
      <c r="B1410" t="s">
        <v>8211</v>
      </c>
      <c r="C1410" t="s">
        <v>1951</v>
      </c>
      <c r="D1410" t="s">
        <v>8212</v>
      </c>
      <c r="E1410" t="s">
        <v>187</v>
      </c>
      <c r="F1410" t="s">
        <v>189</v>
      </c>
      <c r="G1410" t="s">
        <v>188</v>
      </c>
      <c r="H1410" t="s">
        <v>8274</v>
      </c>
      <c r="I1410" t="s">
        <v>3165</v>
      </c>
      <c r="J1410" t="s">
        <v>1955</v>
      </c>
      <c r="K1410" t="s">
        <v>8275</v>
      </c>
      <c r="L1410" t="s">
        <v>2160</v>
      </c>
      <c r="M1410" t="s">
        <v>8276</v>
      </c>
      <c r="N1410" t="s">
        <v>8228</v>
      </c>
      <c r="O1410" t="s">
        <v>1960</v>
      </c>
      <c r="P1410" t="s">
        <v>7523</v>
      </c>
      <c r="Q1410" t="s">
        <v>38</v>
      </c>
      <c r="R1410" t="s">
        <v>8217</v>
      </c>
      <c r="S1410" s="34">
        <v>41305</v>
      </c>
      <c r="T1410" s="34">
        <v>43815</v>
      </c>
      <c r="U1410" t="s">
        <v>1963</v>
      </c>
      <c r="V1410" s="13">
        <v>1023</v>
      </c>
      <c r="W1410">
        <v>125</v>
      </c>
      <c r="X1410">
        <v>5</v>
      </c>
      <c r="Y1410" s="54">
        <v>4</v>
      </c>
      <c r="Z1410" t="s">
        <v>5816</v>
      </c>
      <c r="AJ1410" t="s">
        <v>8277</v>
      </c>
      <c r="AM1410" t="s">
        <v>1978</v>
      </c>
      <c r="AN1410" t="s">
        <v>1979</v>
      </c>
      <c r="AO1410" t="s">
        <v>1980</v>
      </c>
      <c r="AQ1410" t="s">
        <v>8219</v>
      </c>
    </row>
    <row r="1411" spans="1:43" ht="23.9" customHeight="1">
      <c r="A1411" t="b">
        <v>1</v>
      </c>
      <c r="B1411" t="s">
        <v>8211</v>
      </c>
      <c r="C1411" t="s">
        <v>1951</v>
      </c>
      <c r="D1411" t="s">
        <v>8212</v>
      </c>
      <c r="E1411" t="s">
        <v>187</v>
      </c>
      <c r="F1411" t="s">
        <v>189</v>
      </c>
      <c r="G1411" t="s">
        <v>188</v>
      </c>
      <c r="H1411" t="s">
        <v>8278</v>
      </c>
      <c r="I1411" t="s">
        <v>3165</v>
      </c>
      <c r="J1411" t="s">
        <v>1955</v>
      </c>
      <c r="K1411" t="s">
        <v>8279</v>
      </c>
      <c r="L1411" t="s">
        <v>2160</v>
      </c>
      <c r="M1411" t="s">
        <v>8280</v>
      </c>
      <c r="N1411" t="s">
        <v>8228</v>
      </c>
      <c r="O1411" t="s">
        <v>1960</v>
      </c>
      <c r="P1411" t="s">
        <v>7523</v>
      </c>
      <c r="Q1411" t="s">
        <v>38</v>
      </c>
      <c r="R1411" t="s">
        <v>8217</v>
      </c>
      <c r="S1411" s="34">
        <v>41305</v>
      </c>
      <c r="T1411" s="34">
        <v>43815</v>
      </c>
      <c r="U1411" t="s">
        <v>1963</v>
      </c>
      <c r="V1411" s="13">
        <v>1023</v>
      </c>
      <c r="W1411">
        <v>61</v>
      </c>
      <c r="X1411">
        <v>5</v>
      </c>
      <c r="Y1411" s="54">
        <v>8.1967213109999992</v>
      </c>
      <c r="Z1411" t="s">
        <v>5816</v>
      </c>
      <c r="AJ1411" t="s">
        <v>8281</v>
      </c>
      <c r="AM1411" t="s">
        <v>1978</v>
      </c>
      <c r="AN1411" t="s">
        <v>1979</v>
      </c>
      <c r="AO1411" t="s">
        <v>1980</v>
      </c>
      <c r="AQ1411" t="s">
        <v>8219</v>
      </c>
    </row>
    <row r="1412" spans="1:43" ht="23.9" customHeight="1">
      <c r="A1412" t="b">
        <v>1</v>
      </c>
      <c r="B1412" t="s">
        <v>8211</v>
      </c>
      <c r="C1412" t="s">
        <v>1951</v>
      </c>
      <c r="D1412" t="s">
        <v>8212</v>
      </c>
      <c r="E1412" t="s">
        <v>187</v>
      </c>
      <c r="F1412" t="s">
        <v>189</v>
      </c>
      <c r="G1412" t="s">
        <v>188</v>
      </c>
      <c r="H1412" t="s">
        <v>8282</v>
      </c>
      <c r="I1412" t="s">
        <v>3165</v>
      </c>
      <c r="J1412" t="s">
        <v>1955</v>
      </c>
      <c r="K1412" t="s">
        <v>8283</v>
      </c>
      <c r="L1412" t="s">
        <v>2160</v>
      </c>
      <c r="M1412" t="s">
        <v>8284</v>
      </c>
      <c r="N1412" t="s">
        <v>8228</v>
      </c>
      <c r="O1412" t="s">
        <v>1960</v>
      </c>
      <c r="P1412" t="s">
        <v>7523</v>
      </c>
      <c r="Q1412" t="s">
        <v>38</v>
      </c>
      <c r="R1412" t="s">
        <v>8217</v>
      </c>
      <c r="S1412" s="34">
        <v>41305</v>
      </c>
      <c r="T1412" s="34">
        <v>43815</v>
      </c>
      <c r="U1412" t="s">
        <v>1963</v>
      </c>
      <c r="V1412" s="13">
        <v>1023</v>
      </c>
      <c r="W1412">
        <v>20</v>
      </c>
      <c r="X1412">
        <v>3</v>
      </c>
      <c r="Y1412" s="54">
        <v>15</v>
      </c>
      <c r="Z1412" t="s">
        <v>5816</v>
      </c>
      <c r="AJ1412" t="s">
        <v>8218</v>
      </c>
      <c r="AM1412" t="s">
        <v>1978</v>
      </c>
      <c r="AN1412" t="s">
        <v>1979</v>
      </c>
      <c r="AO1412" t="s">
        <v>1980</v>
      </c>
      <c r="AQ1412" t="s">
        <v>8219</v>
      </c>
    </row>
    <row r="1413" spans="1:43" ht="23.9" customHeight="1">
      <c r="A1413" t="b">
        <v>1</v>
      </c>
      <c r="B1413" t="s">
        <v>8211</v>
      </c>
      <c r="C1413" t="s">
        <v>1951</v>
      </c>
      <c r="D1413" t="s">
        <v>8212</v>
      </c>
      <c r="E1413" t="s">
        <v>187</v>
      </c>
      <c r="F1413" t="s">
        <v>189</v>
      </c>
      <c r="G1413" t="s">
        <v>188</v>
      </c>
      <c r="H1413" t="s">
        <v>8285</v>
      </c>
      <c r="I1413" t="s">
        <v>3165</v>
      </c>
      <c r="J1413" t="s">
        <v>1955</v>
      </c>
      <c r="K1413" t="s">
        <v>8286</v>
      </c>
      <c r="L1413" t="s">
        <v>2160</v>
      </c>
      <c r="M1413" t="s">
        <v>8287</v>
      </c>
      <c r="N1413" t="s">
        <v>8228</v>
      </c>
      <c r="O1413" t="s">
        <v>1960</v>
      </c>
      <c r="P1413" t="s">
        <v>7523</v>
      </c>
      <c r="Q1413" t="s">
        <v>38</v>
      </c>
      <c r="R1413" t="s">
        <v>8217</v>
      </c>
      <c r="S1413" s="34">
        <v>41305</v>
      </c>
      <c r="T1413" s="34">
        <v>43815</v>
      </c>
      <c r="U1413" t="s">
        <v>1963</v>
      </c>
      <c r="V1413" s="13">
        <v>1023</v>
      </c>
      <c r="W1413">
        <v>103</v>
      </c>
      <c r="X1413">
        <v>5</v>
      </c>
      <c r="Y1413" s="54">
        <v>4.8543689319999999</v>
      </c>
      <c r="Z1413" t="s">
        <v>5816</v>
      </c>
      <c r="AJ1413" t="s">
        <v>8288</v>
      </c>
      <c r="AM1413" t="s">
        <v>1978</v>
      </c>
      <c r="AN1413" t="s">
        <v>1979</v>
      </c>
      <c r="AO1413" t="s">
        <v>1980</v>
      </c>
      <c r="AQ1413" t="s">
        <v>8219</v>
      </c>
    </row>
    <row r="1414" spans="1:43" ht="23.9" customHeight="1">
      <c r="A1414" t="b">
        <v>1</v>
      </c>
      <c r="B1414" t="s">
        <v>8211</v>
      </c>
      <c r="C1414" t="s">
        <v>1951</v>
      </c>
      <c r="D1414" t="s">
        <v>8212</v>
      </c>
      <c r="E1414" t="s">
        <v>187</v>
      </c>
      <c r="F1414" t="s">
        <v>189</v>
      </c>
      <c r="G1414" t="s">
        <v>188</v>
      </c>
      <c r="H1414" t="s">
        <v>8289</v>
      </c>
      <c r="I1414" t="s">
        <v>3165</v>
      </c>
      <c r="J1414" t="s">
        <v>1955</v>
      </c>
      <c r="K1414" t="s">
        <v>8290</v>
      </c>
      <c r="L1414" t="s">
        <v>2160</v>
      </c>
      <c r="M1414" t="s">
        <v>8291</v>
      </c>
      <c r="N1414" t="s">
        <v>8228</v>
      </c>
      <c r="O1414" t="s">
        <v>1960</v>
      </c>
      <c r="P1414" t="s">
        <v>7523</v>
      </c>
      <c r="Q1414" t="s">
        <v>38</v>
      </c>
      <c r="R1414" t="s">
        <v>8217</v>
      </c>
      <c r="S1414" s="34">
        <v>41305</v>
      </c>
      <c r="T1414" s="34">
        <v>43815</v>
      </c>
      <c r="U1414" t="s">
        <v>1963</v>
      </c>
      <c r="V1414" s="13">
        <v>1023</v>
      </c>
      <c r="W1414">
        <v>201</v>
      </c>
      <c r="X1414">
        <v>17</v>
      </c>
      <c r="Y1414" s="54">
        <v>8.4577114430000009</v>
      </c>
      <c r="Z1414" t="s">
        <v>5816</v>
      </c>
      <c r="AJ1414" t="s">
        <v>8292</v>
      </c>
      <c r="AM1414" t="s">
        <v>1978</v>
      </c>
      <c r="AN1414" t="s">
        <v>1979</v>
      </c>
      <c r="AO1414" t="s">
        <v>1980</v>
      </c>
      <c r="AQ1414" t="s">
        <v>8219</v>
      </c>
    </row>
    <row r="1415" spans="1:43" ht="23.9" customHeight="1">
      <c r="A1415" t="b">
        <v>1</v>
      </c>
      <c r="B1415" t="s">
        <v>8211</v>
      </c>
      <c r="C1415" t="s">
        <v>1951</v>
      </c>
      <c r="D1415" t="s">
        <v>8212</v>
      </c>
      <c r="E1415" t="s">
        <v>187</v>
      </c>
      <c r="F1415" t="s">
        <v>189</v>
      </c>
      <c r="G1415" t="s">
        <v>188</v>
      </c>
      <c r="H1415" t="s">
        <v>8293</v>
      </c>
      <c r="I1415" t="s">
        <v>3165</v>
      </c>
      <c r="J1415" t="s">
        <v>1955</v>
      </c>
      <c r="K1415" t="s">
        <v>8294</v>
      </c>
      <c r="L1415" t="s">
        <v>2160</v>
      </c>
      <c r="M1415" t="s">
        <v>8295</v>
      </c>
      <c r="N1415" t="s">
        <v>8228</v>
      </c>
      <c r="O1415" t="s">
        <v>1960</v>
      </c>
      <c r="P1415" t="s">
        <v>7523</v>
      </c>
      <c r="Q1415" t="s">
        <v>38</v>
      </c>
      <c r="R1415" t="s">
        <v>8217</v>
      </c>
      <c r="S1415" s="34">
        <v>41305</v>
      </c>
      <c r="T1415" s="34">
        <v>43815</v>
      </c>
      <c r="U1415" t="s">
        <v>1963</v>
      </c>
      <c r="V1415" s="13">
        <v>1023</v>
      </c>
      <c r="W1415">
        <v>130</v>
      </c>
      <c r="X1415">
        <v>6</v>
      </c>
      <c r="Y1415" s="54">
        <v>4.615384615</v>
      </c>
      <c r="Z1415" t="s">
        <v>5816</v>
      </c>
      <c r="AJ1415" t="s">
        <v>8296</v>
      </c>
      <c r="AM1415" t="s">
        <v>1978</v>
      </c>
      <c r="AN1415" t="s">
        <v>1979</v>
      </c>
      <c r="AO1415" t="s">
        <v>1980</v>
      </c>
      <c r="AQ1415" t="s">
        <v>8219</v>
      </c>
    </row>
    <row r="1416" spans="1:43" ht="23.9" customHeight="1">
      <c r="A1416" t="b">
        <v>1</v>
      </c>
      <c r="B1416" t="s">
        <v>8211</v>
      </c>
      <c r="C1416" t="s">
        <v>1951</v>
      </c>
      <c r="D1416" t="s">
        <v>8212</v>
      </c>
      <c r="E1416" t="s">
        <v>187</v>
      </c>
      <c r="F1416" t="s">
        <v>189</v>
      </c>
      <c r="G1416" t="s">
        <v>188</v>
      </c>
      <c r="H1416" t="s">
        <v>8297</v>
      </c>
      <c r="I1416" t="s">
        <v>3165</v>
      </c>
      <c r="J1416" t="s">
        <v>1955</v>
      </c>
      <c r="K1416" t="s">
        <v>8298</v>
      </c>
      <c r="L1416" t="s">
        <v>2160</v>
      </c>
      <c r="M1416" t="s">
        <v>8299</v>
      </c>
      <c r="N1416" t="s">
        <v>8228</v>
      </c>
      <c r="O1416" t="s">
        <v>1960</v>
      </c>
      <c r="P1416" t="s">
        <v>7523</v>
      </c>
      <c r="Q1416" t="s">
        <v>38</v>
      </c>
      <c r="R1416" t="s">
        <v>8217</v>
      </c>
      <c r="S1416" s="34">
        <v>41305</v>
      </c>
      <c r="T1416" s="34">
        <v>43815</v>
      </c>
      <c r="U1416" t="s">
        <v>1963</v>
      </c>
      <c r="V1416" s="13">
        <v>1023</v>
      </c>
      <c r="W1416">
        <v>151</v>
      </c>
      <c r="X1416">
        <v>5</v>
      </c>
      <c r="Y1416" s="54">
        <v>3.3112582779999999</v>
      </c>
      <c r="Z1416" t="s">
        <v>5816</v>
      </c>
      <c r="AJ1416" t="s">
        <v>8300</v>
      </c>
      <c r="AM1416" t="s">
        <v>1978</v>
      </c>
      <c r="AN1416" t="s">
        <v>1979</v>
      </c>
      <c r="AO1416" t="s">
        <v>1980</v>
      </c>
      <c r="AQ1416" t="s">
        <v>8219</v>
      </c>
    </row>
    <row r="1417" spans="1:43" ht="23.9" customHeight="1">
      <c r="A1417" t="b">
        <v>0</v>
      </c>
      <c r="B1417" t="s">
        <v>8301</v>
      </c>
      <c r="C1417" t="s">
        <v>1951</v>
      </c>
      <c r="D1417" t="s">
        <v>8302</v>
      </c>
      <c r="E1417" t="s">
        <v>1219</v>
      </c>
      <c r="F1417" t="s">
        <v>1221</v>
      </c>
      <c r="G1417" t="s">
        <v>1220</v>
      </c>
      <c r="H1417" t="s">
        <v>8303</v>
      </c>
      <c r="I1417" t="s">
        <v>5403</v>
      </c>
      <c r="J1417" t="s">
        <v>1955</v>
      </c>
      <c r="K1417" t="s">
        <v>8304</v>
      </c>
      <c r="L1417" t="s">
        <v>2160</v>
      </c>
      <c r="M1417" t="s">
        <v>8305</v>
      </c>
      <c r="N1417" t="s">
        <v>8306</v>
      </c>
      <c r="O1417" t="s">
        <v>1974</v>
      </c>
      <c r="P1417" t="s">
        <v>1975</v>
      </c>
      <c r="Q1417" t="s">
        <v>38</v>
      </c>
      <c r="R1417" t="s">
        <v>8307</v>
      </c>
      <c r="S1417" s="34">
        <v>41334</v>
      </c>
      <c r="T1417" s="34">
        <v>42125</v>
      </c>
      <c r="U1417" t="s">
        <v>1977</v>
      </c>
      <c r="V1417" s="13">
        <v>336</v>
      </c>
      <c r="W1417">
        <v>102</v>
      </c>
      <c r="X1417">
        <v>12</v>
      </c>
      <c r="Y1417" s="54">
        <v>11.8</v>
      </c>
      <c r="Z1417" t="s">
        <v>8308</v>
      </c>
      <c r="AJ1417" t="s">
        <v>8309</v>
      </c>
      <c r="AM1417" t="s">
        <v>1978</v>
      </c>
      <c r="AN1417" t="s">
        <v>2007</v>
      </c>
      <c r="AO1417" t="s">
        <v>1980</v>
      </c>
      <c r="AP1417" t="s">
        <v>2053</v>
      </c>
      <c r="AQ1417" t="s">
        <v>8310</v>
      </c>
    </row>
    <row r="1418" spans="1:43" ht="23.9" customHeight="1">
      <c r="A1418" t="b">
        <v>0</v>
      </c>
      <c r="B1418" t="s">
        <v>8301</v>
      </c>
      <c r="C1418" t="s">
        <v>1951</v>
      </c>
      <c r="D1418" t="s">
        <v>8302</v>
      </c>
      <c r="E1418" t="s">
        <v>1219</v>
      </c>
      <c r="F1418" t="s">
        <v>1221</v>
      </c>
      <c r="G1418" t="s">
        <v>1220</v>
      </c>
      <c r="H1418" t="s">
        <v>8311</v>
      </c>
      <c r="I1418" t="s">
        <v>5403</v>
      </c>
      <c r="J1418" t="s">
        <v>1955</v>
      </c>
      <c r="K1418" t="s">
        <v>8312</v>
      </c>
      <c r="L1418" t="s">
        <v>2160</v>
      </c>
      <c r="M1418" t="s">
        <v>8313</v>
      </c>
      <c r="N1418" t="s">
        <v>8306</v>
      </c>
      <c r="O1418" t="s">
        <v>1974</v>
      </c>
      <c r="P1418" t="s">
        <v>1975</v>
      </c>
      <c r="Q1418" t="s">
        <v>38</v>
      </c>
      <c r="R1418" t="s">
        <v>8307</v>
      </c>
      <c r="S1418" s="34">
        <v>41334</v>
      </c>
      <c r="T1418" s="34">
        <v>42125</v>
      </c>
      <c r="U1418" t="s">
        <v>1977</v>
      </c>
      <c r="V1418" s="13">
        <v>336</v>
      </c>
      <c r="W1418">
        <v>99</v>
      </c>
      <c r="X1418">
        <v>8</v>
      </c>
      <c r="Y1418" s="54">
        <v>8.1</v>
      </c>
      <c r="Z1418" t="s">
        <v>8308</v>
      </c>
      <c r="AJ1418" t="s">
        <v>8314</v>
      </c>
      <c r="AM1418" t="s">
        <v>1978</v>
      </c>
      <c r="AN1418" t="s">
        <v>2007</v>
      </c>
      <c r="AO1418" t="s">
        <v>1980</v>
      </c>
      <c r="AP1418" t="s">
        <v>2053</v>
      </c>
      <c r="AQ1418" t="s">
        <v>8310</v>
      </c>
    </row>
    <row r="1419" spans="1:43" ht="23.9" customHeight="1">
      <c r="A1419" t="b">
        <v>1</v>
      </c>
      <c r="B1419" t="s">
        <v>8315</v>
      </c>
      <c r="C1419" t="s">
        <v>1951</v>
      </c>
      <c r="D1419" t="s">
        <v>8316</v>
      </c>
      <c r="E1419" t="s">
        <v>640</v>
      </c>
      <c r="F1419" t="s">
        <v>642</v>
      </c>
      <c r="G1419" t="s">
        <v>641</v>
      </c>
      <c r="H1419" t="s">
        <v>8317</v>
      </c>
      <c r="I1419" t="s">
        <v>5060</v>
      </c>
      <c r="J1419" t="s">
        <v>2175</v>
      </c>
      <c r="K1419" t="s">
        <v>8318</v>
      </c>
      <c r="L1419" t="s">
        <v>2160</v>
      </c>
      <c r="M1419" t="s">
        <v>8319</v>
      </c>
      <c r="N1419" t="s">
        <v>8320</v>
      </c>
      <c r="O1419" t="s">
        <v>1960</v>
      </c>
      <c r="P1419" t="s">
        <v>2942</v>
      </c>
      <c r="Q1419" t="s">
        <v>8321</v>
      </c>
      <c r="R1419" t="s">
        <v>8322</v>
      </c>
      <c r="S1419" s="34">
        <v>41334</v>
      </c>
      <c r="T1419" s="34">
        <v>42339</v>
      </c>
      <c r="U1419" t="s">
        <v>1963</v>
      </c>
      <c r="V1419" s="13">
        <v>510</v>
      </c>
      <c r="W1419">
        <v>61</v>
      </c>
      <c r="X1419">
        <v>5</v>
      </c>
      <c r="Y1419" s="54">
        <v>8.1999999999999993</v>
      </c>
      <c r="AA1419" t="s">
        <v>3044</v>
      </c>
      <c r="AM1419" t="s">
        <v>1978</v>
      </c>
      <c r="AO1419" t="s">
        <v>1980</v>
      </c>
      <c r="AQ1419" t="s">
        <v>8323</v>
      </c>
    </row>
    <row r="1420" spans="1:43" ht="23.9" customHeight="1">
      <c r="A1420" t="b">
        <v>1</v>
      </c>
      <c r="B1420" t="s">
        <v>8315</v>
      </c>
      <c r="C1420" t="s">
        <v>1951</v>
      </c>
      <c r="D1420" t="s">
        <v>8316</v>
      </c>
      <c r="E1420" t="s">
        <v>640</v>
      </c>
      <c r="F1420" t="s">
        <v>642</v>
      </c>
      <c r="G1420" t="s">
        <v>641</v>
      </c>
      <c r="H1420" t="s">
        <v>8324</v>
      </c>
      <c r="I1420" t="s">
        <v>5060</v>
      </c>
      <c r="J1420" t="s">
        <v>1955</v>
      </c>
      <c r="K1420" t="s">
        <v>8318</v>
      </c>
      <c r="L1420" t="s">
        <v>2160</v>
      </c>
      <c r="M1420" t="s">
        <v>8319</v>
      </c>
      <c r="N1420" t="s">
        <v>8320</v>
      </c>
      <c r="O1420" t="s">
        <v>1960</v>
      </c>
      <c r="P1420" t="s">
        <v>2942</v>
      </c>
      <c r="Q1420" t="s">
        <v>8321</v>
      </c>
      <c r="R1420" t="s">
        <v>8322</v>
      </c>
      <c r="S1420" s="34">
        <v>41334</v>
      </c>
      <c r="T1420" s="34">
        <v>42339</v>
      </c>
      <c r="U1420" t="s">
        <v>1963</v>
      </c>
      <c r="V1420" s="13">
        <v>510</v>
      </c>
      <c r="W1420">
        <v>61</v>
      </c>
      <c r="X1420">
        <v>4</v>
      </c>
      <c r="Y1420" s="54">
        <v>6.5573770490000003</v>
      </c>
      <c r="AA1420" t="s">
        <v>5380</v>
      </c>
      <c r="AD1420" t="s">
        <v>41</v>
      </c>
      <c r="AG1420">
        <v>9</v>
      </c>
      <c r="AH1420">
        <v>3</v>
      </c>
      <c r="AI1420">
        <v>33.333333330000002</v>
      </c>
      <c r="AJ1420" t="s">
        <v>8325</v>
      </c>
      <c r="AM1420" t="s">
        <v>1978</v>
      </c>
      <c r="AO1420" t="s">
        <v>1980</v>
      </c>
      <c r="AQ1420" t="s">
        <v>8323</v>
      </c>
    </row>
    <row r="1421" spans="1:43" ht="23.9" customHeight="1">
      <c r="A1421" t="b">
        <v>0</v>
      </c>
      <c r="B1421" t="s">
        <v>8326</v>
      </c>
      <c r="C1421" t="s">
        <v>1951</v>
      </c>
      <c r="D1421" t="s">
        <v>8327</v>
      </c>
      <c r="E1421" t="s">
        <v>814</v>
      </c>
      <c r="F1421" t="s">
        <v>816</v>
      </c>
      <c r="G1421" t="s">
        <v>815</v>
      </c>
      <c r="H1421" t="s">
        <v>8328</v>
      </c>
      <c r="I1421" t="s">
        <v>2036</v>
      </c>
      <c r="J1421" t="s">
        <v>1955</v>
      </c>
      <c r="K1421" t="s">
        <v>8329</v>
      </c>
      <c r="L1421" t="s">
        <v>8330</v>
      </c>
      <c r="M1421" t="s">
        <v>8331</v>
      </c>
      <c r="N1421" t="s">
        <v>8332</v>
      </c>
      <c r="O1421" t="s">
        <v>1974</v>
      </c>
      <c r="P1421" t="s">
        <v>8333</v>
      </c>
      <c r="Q1421" t="s">
        <v>38</v>
      </c>
      <c r="R1421" t="s">
        <v>8334</v>
      </c>
      <c r="S1421" s="34">
        <v>41477</v>
      </c>
      <c r="T1421" s="34">
        <v>43255</v>
      </c>
      <c r="U1421" t="s">
        <v>1977</v>
      </c>
      <c r="V1421" s="13">
        <v>364</v>
      </c>
      <c r="W1421">
        <v>95</v>
      </c>
      <c r="X1421">
        <v>1</v>
      </c>
      <c r="Y1421" s="54">
        <v>1.1000000000000001</v>
      </c>
      <c r="Z1421" t="s">
        <v>8335</v>
      </c>
      <c r="AD1421" t="s">
        <v>30</v>
      </c>
      <c r="AJ1421" t="s">
        <v>8336</v>
      </c>
      <c r="AM1421" t="s">
        <v>1978</v>
      </c>
      <c r="AN1421" t="s">
        <v>2007</v>
      </c>
      <c r="AO1421" t="s">
        <v>2008</v>
      </c>
      <c r="AP1421" t="s">
        <v>2009</v>
      </c>
      <c r="AQ1421" t="s">
        <v>8337</v>
      </c>
    </row>
    <row r="1422" spans="1:43" ht="23.9" customHeight="1">
      <c r="A1422" t="b">
        <v>0</v>
      </c>
      <c r="B1422" t="s">
        <v>8326</v>
      </c>
      <c r="C1422" t="s">
        <v>1951</v>
      </c>
      <c r="D1422" t="s">
        <v>8327</v>
      </c>
      <c r="E1422" t="s">
        <v>814</v>
      </c>
      <c r="F1422" t="s">
        <v>816</v>
      </c>
      <c r="G1422" t="s">
        <v>815</v>
      </c>
      <c r="H1422" t="s">
        <v>8338</v>
      </c>
      <c r="I1422" t="s">
        <v>2036</v>
      </c>
      <c r="J1422" t="s">
        <v>1955</v>
      </c>
      <c r="K1422" t="s">
        <v>8339</v>
      </c>
      <c r="L1422" t="s">
        <v>8330</v>
      </c>
      <c r="M1422" t="s">
        <v>8340</v>
      </c>
      <c r="N1422" t="s">
        <v>8341</v>
      </c>
      <c r="O1422" t="s">
        <v>1974</v>
      </c>
      <c r="P1422" t="s">
        <v>8333</v>
      </c>
      <c r="Q1422" t="s">
        <v>38</v>
      </c>
      <c r="R1422" t="s">
        <v>8334</v>
      </c>
      <c r="S1422" s="34">
        <v>41477</v>
      </c>
      <c r="T1422" s="34">
        <v>43255</v>
      </c>
      <c r="U1422" t="s">
        <v>1977</v>
      </c>
      <c r="V1422" s="13">
        <v>364</v>
      </c>
      <c r="W1422">
        <v>46</v>
      </c>
      <c r="X1422">
        <v>2</v>
      </c>
      <c r="Y1422" s="54">
        <v>6.5</v>
      </c>
      <c r="Z1422" t="s">
        <v>8335</v>
      </c>
      <c r="AD1422" t="s">
        <v>30</v>
      </c>
      <c r="AJ1422" t="s">
        <v>8342</v>
      </c>
      <c r="AM1422" t="s">
        <v>1978</v>
      </c>
      <c r="AN1422" t="s">
        <v>2007</v>
      </c>
      <c r="AO1422" t="s">
        <v>2008</v>
      </c>
      <c r="AP1422" t="s">
        <v>2009</v>
      </c>
      <c r="AQ1422" t="s">
        <v>8337</v>
      </c>
    </row>
    <row r="1423" spans="1:43" ht="23.9" customHeight="1">
      <c r="A1423" t="b">
        <v>0</v>
      </c>
      <c r="B1423" t="s">
        <v>8326</v>
      </c>
      <c r="C1423" t="s">
        <v>1951</v>
      </c>
      <c r="D1423" t="s">
        <v>8327</v>
      </c>
      <c r="E1423" t="s">
        <v>814</v>
      </c>
      <c r="F1423" t="s">
        <v>816</v>
      </c>
      <c r="G1423" t="s">
        <v>815</v>
      </c>
      <c r="H1423" t="s">
        <v>8343</v>
      </c>
      <c r="I1423" t="s">
        <v>2036</v>
      </c>
      <c r="J1423" t="s">
        <v>2175</v>
      </c>
      <c r="K1423" t="s">
        <v>8344</v>
      </c>
      <c r="L1423" t="s">
        <v>8330</v>
      </c>
      <c r="M1423" t="s">
        <v>8345</v>
      </c>
      <c r="N1423" t="s">
        <v>8346</v>
      </c>
      <c r="O1423" t="s">
        <v>1974</v>
      </c>
      <c r="P1423" t="s">
        <v>8333</v>
      </c>
      <c r="Q1423" t="s">
        <v>38</v>
      </c>
      <c r="R1423" t="s">
        <v>8334</v>
      </c>
      <c r="S1423" s="34">
        <v>41477</v>
      </c>
      <c r="T1423" s="34">
        <v>43255</v>
      </c>
      <c r="U1423" t="s">
        <v>1977</v>
      </c>
      <c r="V1423" s="13">
        <v>364</v>
      </c>
      <c r="W1423">
        <v>49</v>
      </c>
      <c r="X1423">
        <v>0</v>
      </c>
      <c r="Y1423" s="54">
        <v>2</v>
      </c>
      <c r="Z1423" t="s">
        <v>8335</v>
      </c>
      <c r="AD1423" t="s">
        <v>30</v>
      </c>
      <c r="AJ1423" t="s">
        <v>8347</v>
      </c>
      <c r="AM1423" t="s">
        <v>1978</v>
      </c>
      <c r="AN1423" t="s">
        <v>2007</v>
      </c>
      <c r="AO1423" t="s">
        <v>2008</v>
      </c>
      <c r="AP1423" t="s">
        <v>2009</v>
      </c>
      <c r="AQ1423" t="s">
        <v>8337</v>
      </c>
    </row>
    <row r="1424" spans="1:43" ht="23.9" customHeight="1">
      <c r="A1424" t="b">
        <v>0</v>
      </c>
      <c r="B1424" t="s">
        <v>8326</v>
      </c>
      <c r="C1424" t="s">
        <v>1951</v>
      </c>
      <c r="D1424" t="s">
        <v>8327</v>
      </c>
      <c r="E1424" t="s">
        <v>814</v>
      </c>
      <c r="F1424" t="s">
        <v>816</v>
      </c>
      <c r="G1424" t="s">
        <v>815</v>
      </c>
      <c r="H1424" t="s">
        <v>8348</v>
      </c>
      <c r="I1424" t="s">
        <v>2036</v>
      </c>
      <c r="J1424" t="s">
        <v>2175</v>
      </c>
      <c r="K1424" t="s">
        <v>8349</v>
      </c>
      <c r="L1424" t="s">
        <v>8330</v>
      </c>
      <c r="M1424" t="s">
        <v>8350</v>
      </c>
      <c r="N1424" t="s">
        <v>8346</v>
      </c>
      <c r="O1424" t="s">
        <v>1974</v>
      </c>
      <c r="P1424" t="s">
        <v>8333</v>
      </c>
      <c r="Q1424" t="s">
        <v>38</v>
      </c>
      <c r="R1424" t="s">
        <v>8334</v>
      </c>
      <c r="S1424" s="34">
        <v>41477</v>
      </c>
      <c r="T1424" s="34">
        <v>43255</v>
      </c>
      <c r="U1424" t="s">
        <v>1977</v>
      </c>
      <c r="V1424" s="13">
        <v>364</v>
      </c>
      <c r="W1424">
        <v>47</v>
      </c>
      <c r="X1424">
        <v>0</v>
      </c>
      <c r="Y1424" s="54">
        <v>2.1</v>
      </c>
      <c r="Z1424" t="s">
        <v>8335</v>
      </c>
      <c r="AD1424" t="s">
        <v>30</v>
      </c>
      <c r="AJ1424" t="s">
        <v>8347</v>
      </c>
      <c r="AM1424" t="s">
        <v>1978</v>
      </c>
      <c r="AN1424" t="s">
        <v>2007</v>
      </c>
      <c r="AO1424" t="s">
        <v>2008</v>
      </c>
      <c r="AP1424" t="s">
        <v>2009</v>
      </c>
      <c r="AQ1424" t="s">
        <v>8337</v>
      </c>
    </row>
    <row r="1425" spans="1:43" ht="23.9" customHeight="1">
      <c r="A1425" t="b">
        <v>0</v>
      </c>
      <c r="B1425" t="s">
        <v>8351</v>
      </c>
      <c r="C1425" t="s">
        <v>1951</v>
      </c>
      <c r="D1425" t="s">
        <v>8352</v>
      </c>
      <c r="E1425" t="s">
        <v>327</v>
      </c>
      <c r="F1425" t="s">
        <v>329</v>
      </c>
      <c r="G1425" t="s">
        <v>328</v>
      </c>
      <c r="H1425" t="s">
        <v>8353</v>
      </c>
      <c r="I1425" t="s">
        <v>8354</v>
      </c>
      <c r="J1425" t="s">
        <v>1955</v>
      </c>
      <c r="K1425" t="s">
        <v>8355</v>
      </c>
      <c r="L1425" t="s">
        <v>2160</v>
      </c>
      <c r="M1425" t="s">
        <v>8356</v>
      </c>
      <c r="N1425" t="s">
        <v>8357</v>
      </c>
      <c r="O1425" t="s">
        <v>2063</v>
      </c>
      <c r="P1425" t="s">
        <v>8358</v>
      </c>
      <c r="Q1425" t="s">
        <v>38</v>
      </c>
      <c r="R1425" t="s">
        <v>8359</v>
      </c>
      <c r="S1425" s="34">
        <v>41320</v>
      </c>
      <c r="T1425" s="34">
        <v>43367</v>
      </c>
      <c r="U1425" t="s">
        <v>1977</v>
      </c>
      <c r="V1425" s="13">
        <v>2007</v>
      </c>
      <c r="W1425">
        <v>597</v>
      </c>
      <c r="X1425">
        <v>113</v>
      </c>
      <c r="Y1425" s="54">
        <v>18.899999999999999</v>
      </c>
      <c r="AD1425" t="s">
        <v>41</v>
      </c>
      <c r="AG1425">
        <v>113</v>
      </c>
      <c r="AH1425">
        <v>45</v>
      </c>
      <c r="AI1425">
        <v>39.823008850000001</v>
      </c>
      <c r="AJ1425" t="s">
        <v>3400</v>
      </c>
      <c r="AM1425" t="s">
        <v>1978</v>
      </c>
      <c r="AO1425" t="s">
        <v>1980</v>
      </c>
      <c r="AQ1425" t="s">
        <v>8360</v>
      </c>
    </row>
    <row r="1426" spans="1:43" ht="23.9" customHeight="1">
      <c r="A1426" t="b">
        <v>0</v>
      </c>
      <c r="B1426" t="s">
        <v>8351</v>
      </c>
      <c r="C1426" t="s">
        <v>1951</v>
      </c>
      <c r="D1426" t="s">
        <v>8352</v>
      </c>
      <c r="E1426" t="s">
        <v>327</v>
      </c>
      <c r="F1426" t="s">
        <v>329</v>
      </c>
      <c r="G1426" t="s">
        <v>328</v>
      </c>
      <c r="H1426" t="s">
        <v>8361</v>
      </c>
      <c r="I1426" t="s">
        <v>8354</v>
      </c>
      <c r="J1426" t="s">
        <v>1955</v>
      </c>
      <c r="K1426" t="s">
        <v>8362</v>
      </c>
      <c r="L1426" t="s">
        <v>2160</v>
      </c>
      <c r="M1426" t="s">
        <v>8363</v>
      </c>
      <c r="N1426" t="s">
        <v>8357</v>
      </c>
      <c r="O1426" t="s">
        <v>2063</v>
      </c>
      <c r="P1426" t="s">
        <v>8358</v>
      </c>
      <c r="Q1426" t="s">
        <v>38</v>
      </c>
      <c r="R1426" t="s">
        <v>8359</v>
      </c>
      <c r="S1426" s="34">
        <v>41320</v>
      </c>
      <c r="T1426" s="34">
        <v>43367</v>
      </c>
      <c r="U1426" t="s">
        <v>1977</v>
      </c>
      <c r="V1426" s="13">
        <v>2007</v>
      </c>
      <c r="W1426">
        <v>603</v>
      </c>
      <c r="X1426">
        <v>48</v>
      </c>
      <c r="Y1426" s="54">
        <v>8</v>
      </c>
      <c r="AD1426" t="s">
        <v>41</v>
      </c>
      <c r="AG1426">
        <v>48</v>
      </c>
      <c r="AH1426">
        <v>21</v>
      </c>
      <c r="AI1426">
        <v>43.75</v>
      </c>
      <c r="AJ1426" t="s">
        <v>8364</v>
      </c>
      <c r="AM1426" t="s">
        <v>1978</v>
      </c>
      <c r="AO1426" t="s">
        <v>1980</v>
      </c>
      <c r="AQ1426" t="s">
        <v>8360</v>
      </c>
    </row>
    <row r="1427" spans="1:43" ht="23.9" customHeight="1">
      <c r="A1427" t="b">
        <v>0</v>
      </c>
      <c r="B1427" t="s">
        <v>8351</v>
      </c>
      <c r="C1427" t="s">
        <v>1951</v>
      </c>
      <c r="D1427" t="s">
        <v>8352</v>
      </c>
      <c r="E1427" t="s">
        <v>327</v>
      </c>
      <c r="F1427" t="s">
        <v>329</v>
      </c>
      <c r="G1427" t="s">
        <v>328</v>
      </c>
      <c r="H1427" t="s">
        <v>8365</v>
      </c>
      <c r="I1427" t="s">
        <v>8354</v>
      </c>
      <c r="J1427" t="s">
        <v>1955</v>
      </c>
      <c r="K1427" t="s">
        <v>8366</v>
      </c>
      <c r="L1427" t="s">
        <v>2160</v>
      </c>
      <c r="M1427" t="s">
        <v>8367</v>
      </c>
      <c r="N1427" t="s">
        <v>8368</v>
      </c>
      <c r="O1427" t="s">
        <v>2063</v>
      </c>
      <c r="P1427" t="s">
        <v>8358</v>
      </c>
      <c r="Q1427" t="s">
        <v>38</v>
      </c>
      <c r="R1427" t="s">
        <v>8359</v>
      </c>
      <c r="S1427" s="34">
        <v>41320</v>
      </c>
      <c r="T1427" s="34">
        <v>43367</v>
      </c>
      <c r="U1427" t="s">
        <v>1977</v>
      </c>
      <c r="V1427" s="13">
        <v>2007</v>
      </c>
      <c r="W1427">
        <v>68</v>
      </c>
      <c r="X1427">
        <v>0</v>
      </c>
      <c r="Y1427" s="54">
        <v>0</v>
      </c>
      <c r="AJ1427" t="s">
        <v>8369</v>
      </c>
      <c r="AM1427" t="s">
        <v>1978</v>
      </c>
      <c r="AO1427" t="s">
        <v>1980</v>
      </c>
      <c r="AQ1427" t="s">
        <v>8360</v>
      </c>
    </row>
    <row r="1428" spans="1:43" ht="23.9" customHeight="1">
      <c r="A1428" t="b">
        <v>0</v>
      </c>
      <c r="B1428" t="s">
        <v>8351</v>
      </c>
      <c r="C1428" t="s">
        <v>1951</v>
      </c>
      <c r="D1428" t="s">
        <v>8352</v>
      </c>
      <c r="E1428" t="s">
        <v>327</v>
      </c>
      <c r="F1428" t="s">
        <v>329</v>
      </c>
      <c r="G1428" t="s">
        <v>328</v>
      </c>
      <c r="H1428" t="s">
        <v>8370</v>
      </c>
      <c r="I1428" t="s">
        <v>8354</v>
      </c>
      <c r="J1428" t="s">
        <v>1955</v>
      </c>
      <c r="K1428" t="s">
        <v>8371</v>
      </c>
      <c r="L1428" t="s">
        <v>2160</v>
      </c>
      <c r="M1428" t="s">
        <v>8372</v>
      </c>
      <c r="N1428" t="s">
        <v>8373</v>
      </c>
      <c r="O1428" t="s">
        <v>2063</v>
      </c>
      <c r="P1428" t="s">
        <v>8358</v>
      </c>
      <c r="Q1428" t="s">
        <v>38</v>
      </c>
      <c r="R1428" t="s">
        <v>8359</v>
      </c>
      <c r="S1428" s="34">
        <v>41320</v>
      </c>
      <c r="T1428" s="34">
        <v>43367</v>
      </c>
      <c r="U1428" t="s">
        <v>1977</v>
      </c>
      <c r="V1428" s="13">
        <v>2007</v>
      </c>
      <c r="W1428">
        <v>35</v>
      </c>
      <c r="X1428">
        <v>0</v>
      </c>
      <c r="Y1428" s="54">
        <v>0</v>
      </c>
      <c r="AJ1428" t="s">
        <v>3400</v>
      </c>
      <c r="AM1428" t="s">
        <v>1978</v>
      </c>
      <c r="AO1428" t="s">
        <v>1980</v>
      </c>
      <c r="AQ1428" t="s">
        <v>8360</v>
      </c>
    </row>
    <row r="1429" spans="1:43" ht="23.9" customHeight="1">
      <c r="A1429" t="b">
        <v>0</v>
      </c>
      <c r="B1429" t="s">
        <v>8374</v>
      </c>
      <c r="C1429" t="s">
        <v>1951</v>
      </c>
      <c r="D1429" t="s">
        <v>8375</v>
      </c>
      <c r="E1429" t="s">
        <v>778</v>
      </c>
      <c r="F1429" t="s">
        <v>780</v>
      </c>
      <c r="G1429" t="s">
        <v>779</v>
      </c>
      <c r="H1429" t="s">
        <v>8376</v>
      </c>
      <c r="I1429" t="s">
        <v>2534</v>
      </c>
      <c r="J1429" t="s">
        <v>1955</v>
      </c>
      <c r="K1429" t="s">
        <v>8377</v>
      </c>
      <c r="L1429" t="s">
        <v>2160</v>
      </c>
      <c r="M1429" t="s">
        <v>8378</v>
      </c>
      <c r="N1429" t="s">
        <v>8379</v>
      </c>
      <c r="O1429" t="s">
        <v>1974</v>
      </c>
      <c r="P1429" t="s">
        <v>8380</v>
      </c>
      <c r="Q1429" t="s">
        <v>38</v>
      </c>
      <c r="R1429" t="s">
        <v>8381</v>
      </c>
      <c r="S1429" s="34">
        <v>41444</v>
      </c>
      <c r="T1429" s="34">
        <v>42676</v>
      </c>
      <c r="U1429" t="s">
        <v>1977</v>
      </c>
      <c r="V1429" s="13">
        <v>924</v>
      </c>
      <c r="W1429">
        <v>68</v>
      </c>
      <c r="X1429">
        <v>2</v>
      </c>
      <c r="Y1429" s="54">
        <v>2.9</v>
      </c>
      <c r="AJ1429" t="s">
        <v>8382</v>
      </c>
      <c r="AM1429" t="s">
        <v>1978</v>
      </c>
      <c r="AN1429" t="s">
        <v>2007</v>
      </c>
      <c r="AO1429" t="s">
        <v>2008</v>
      </c>
      <c r="AP1429" t="s">
        <v>2009</v>
      </c>
      <c r="AQ1429" t="s">
        <v>8383</v>
      </c>
    </row>
    <row r="1430" spans="1:43" ht="23.9" customHeight="1">
      <c r="A1430" t="b">
        <v>0</v>
      </c>
      <c r="B1430" t="s">
        <v>8374</v>
      </c>
      <c r="C1430" t="s">
        <v>1951</v>
      </c>
      <c r="D1430" t="s">
        <v>8375</v>
      </c>
      <c r="E1430" t="s">
        <v>778</v>
      </c>
      <c r="F1430" t="s">
        <v>780</v>
      </c>
      <c r="G1430" t="s">
        <v>779</v>
      </c>
      <c r="H1430" t="s">
        <v>8384</v>
      </c>
      <c r="I1430" t="s">
        <v>2534</v>
      </c>
      <c r="J1430" t="s">
        <v>1955</v>
      </c>
      <c r="K1430" t="s">
        <v>8385</v>
      </c>
      <c r="L1430" t="s">
        <v>2160</v>
      </c>
      <c r="M1430" t="s">
        <v>8386</v>
      </c>
      <c r="N1430" t="s">
        <v>8387</v>
      </c>
      <c r="O1430" t="s">
        <v>1974</v>
      </c>
      <c r="P1430" t="s">
        <v>8380</v>
      </c>
      <c r="Q1430" t="s">
        <v>38</v>
      </c>
      <c r="R1430" t="s">
        <v>8381</v>
      </c>
      <c r="S1430" s="34">
        <v>41444</v>
      </c>
      <c r="T1430" s="34">
        <v>42676</v>
      </c>
      <c r="U1430" t="s">
        <v>1977</v>
      </c>
      <c r="V1430" s="13">
        <v>924</v>
      </c>
      <c r="W1430">
        <v>69</v>
      </c>
      <c r="X1430">
        <v>2</v>
      </c>
      <c r="Y1430" s="54">
        <v>2.9</v>
      </c>
      <c r="AJ1430" t="s">
        <v>8388</v>
      </c>
      <c r="AM1430" t="s">
        <v>1978</v>
      </c>
      <c r="AN1430" t="s">
        <v>2007</v>
      </c>
      <c r="AO1430" t="s">
        <v>2008</v>
      </c>
      <c r="AP1430" t="s">
        <v>2009</v>
      </c>
      <c r="AQ1430" t="s">
        <v>8383</v>
      </c>
    </row>
    <row r="1431" spans="1:43" ht="23.9" customHeight="1">
      <c r="A1431" t="b">
        <v>0</v>
      </c>
      <c r="B1431" t="s">
        <v>8374</v>
      </c>
      <c r="C1431" t="s">
        <v>1951</v>
      </c>
      <c r="D1431" t="s">
        <v>8375</v>
      </c>
      <c r="E1431" t="s">
        <v>778</v>
      </c>
      <c r="F1431" t="s">
        <v>780</v>
      </c>
      <c r="G1431" t="s">
        <v>779</v>
      </c>
      <c r="H1431" t="s">
        <v>8389</v>
      </c>
      <c r="I1431" t="s">
        <v>2534</v>
      </c>
      <c r="J1431" t="s">
        <v>1955</v>
      </c>
      <c r="K1431" t="s">
        <v>8390</v>
      </c>
      <c r="L1431" t="s">
        <v>2160</v>
      </c>
      <c r="M1431" t="s">
        <v>8391</v>
      </c>
      <c r="N1431" t="s">
        <v>8379</v>
      </c>
      <c r="O1431" t="s">
        <v>1974</v>
      </c>
      <c r="P1431" t="s">
        <v>8380</v>
      </c>
      <c r="Q1431" t="s">
        <v>38</v>
      </c>
      <c r="R1431" t="s">
        <v>8381</v>
      </c>
      <c r="S1431" s="34">
        <v>41444</v>
      </c>
      <c r="T1431" s="34">
        <v>42676</v>
      </c>
      <c r="U1431" t="s">
        <v>1977</v>
      </c>
      <c r="V1431" s="13">
        <v>924</v>
      </c>
      <c r="W1431">
        <v>31</v>
      </c>
      <c r="X1431">
        <v>2</v>
      </c>
      <c r="Y1431" s="54">
        <v>6.5</v>
      </c>
      <c r="AM1431" t="s">
        <v>1978</v>
      </c>
      <c r="AN1431" t="s">
        <v>2007</v>
      </c>
      <c r="AO1431" t="s">
        <v>2008</v>
      </c>
      <c r="AP1431" t="s">
        <v>2009</v>
      </c>
      <c r="AQ1431" t="s">
        <v>8383</v>
      </c>
    </row>
    <row r="1432" spans="1:43" ht="23.9" customHeight="1">
      <c r="A1432" t="b">
        <v>0</v>
      </c>
      <c r="B1432" t="s">
        <v>8374</v>
      </c>
      <c r="C1432" t="s">
        <v>1951</v>
      </c>
      <c r="D1432" t="s">
        <v>8375</v>
      </c>
      <c r="E1432" t="s">
        <v>778</v>
      </c>
      <c r="F1432" t="s">
        <v>780</v>
      </c>
      <c r="G1432" t="s">
        <v>779</v>
      </c>
      <c r="H1432" t="s">
        <v>8392</v>
      </c>
      <c r="I1432" t="s">
        <v>2534</v>
      </c>
      <c r="J1432" t="s">
        <v>1955</v>
      </c>
      <c r="K1432" t="s">
        <v>8393</v>
      </c>
      <c r="L1432" t="s">
        <v>2160</v>
      </c>
      <c r="M1432" t="s">
        <v>8394</v>
      </c>
      <c r="N1432" t="s">
        <v>8387</v>
      </c>
      <c r="O1432" t="s">
        <v>1974</v>
      </c>
      <c r="P1432" t="s">
        <v>8380</v>
      </c>
      <c r="Q1432" t="s">
        <v>38</v>
      </c>
      <c r="R1432" t="s">
        <v>8381</v>
      </c>
      <c r="S1432" s="34">
        <v>41444</v>
      </c>
      <c r="T1432" s="34">
        <v>42676</v>
      </c>
      <c r="U1432" t="s">
        <v>1977</v>
      </c>
      <c r="V1432" s="13">
        <v>924</v>
      </c>
      <c r="W1432">
        <v>31</v>
      </c>
      <c r="X1432">
        <v>3</v>
      </c>
      <c r="Y1432" s="54">
        <v>9.6999999999999993</v>
      </c>
      <c r="AM1432" t="s">
        <v>1978</v>
      </c>
      <c r="AN1432" t="s">
        <v>2007</v>
      </c>
      <c r="AO1432" t="s">
        <v>2008</v>
      </c>
      <c r="AP1432" t="s">
        <v>2009</v>
      </c>
      <c r="AQ1432" t="s">
        <v>8383</v>
      </c>
    </row>
    <row r="1433" spans="1:43" ht="23.9" customHeight="1">
      <c r="A1433" t="b">
        <v>0</v>
      </c>
      <c r="B1433" t="s">
        <v>8395</v>
      </c>
      <c r="C1433" t="s">
        <v>1951</v>
      </c>
      <c r="D1433" t="s">
        <v>8396</v>
      </c>
      <c r="E1433" t="s">
        <v>778</v>
      </c>
      <c r="F1433" t="s">
        <v>780</v>
      </c>
      <c r="G1433" t="s">
        <v>779</v>
      </c>
      <c r="H1433" t="s">
        <v>8397</v>
      </c>
      <c r="I1433" t="s">
        <v>2534</v>
      </c>
      <c r="J1433" t="s">
        <v>1955</v>
      </c>
      <c r="K1433" t="s">
        <v>8377</v>
      </c>
      <c r="L1433" t="s">
        <v>2160</v>
      </c>
      <c r="M1433" t="s">
        <v>8398</v>
      </c>
      <c r="N1433" t="s">
        <v>2535</v>
      </c>
      <c r="O1433" t="s">
        <v>1974</v>
      </c>
      <c r="P1433" t="s">
        <v>8399</v>
      </c>
      <c r="Q1433" t="s">
        <v>38</v>
      </c>
      <c r="R1433" t="s">
        <v>8400</v>
      </c>
      <c r="S1433" s="34">
        <v>41445</v>
      </c>
      <c r="T1433" s="34">
        <v>42738</v>
      </c>
      <c r="U1433" t="s">
        <v>1977</v>
      </c>
      <c r="V1433" s="13">
        <v>924</v>
      </c>
      <c r="W1433">
        <v>67</v>
      </c>
      <c r="X1433">
        <v>2</v>
      </c>
      <c r="Y1433" s="54">
        <v>2.9850746269999999</v>
      </c>
      <c r="AJ1433" t="s">
        <v>2539</v>
      </c>
      <c r="AM1433" t="s">
        <v>1978</v>
      </c>
      <c r="AN1433" t="s">
        <v>2007</v>
      </c>
      <c r="AO1433" t="s">
        <v>2008</v>
      </c>
      <c r="AP1433" t="s">
        <v>2009</v>
      </c>
      <c r="AQ1433" t="s">
        <v>8401</v>
      </c>
    </row>
    <row r="1434" spans="1:43" ht="23.9" customHeight="1">
      <c r="A1434" t="b">
        <v>0</v>
      </c>
      <c r="B1434" t="s">
        <v>8395</v>
      </c>
      <c r="C1434" t="s">
        <v>1951</v>
      </c>
      <c r="D1434" t="s">
        <v>8396</v>
      </c>
      <c r="E1434" t="s">
        <v>778</v>
      </c>
      <c r="F1434" t="s">
        <v>780</v>
      </c>
      <c r="G1434" t="s">
        <v>779</v>
      </c>
      <c r="H1434" t="s">
        <v>8402</v>
      </c>
      <c r="I1434" t="s">
        <v>2534</v>
      </c>
      <c r="J1434" t="s">
        <v>1955</v>
      </c>
      <c r="K1434" t="s">
        <v>8385</v>
      </c>
      <c r="L1434" t="s">
        <v>2160</v>
      </c>
      <c r="M1434" t="s">
        <v>8403</v>
      </c>
      <c r="N1434" t="s">
        <v>2542</v>
      </c>
      <c r="O1434" t="s">
        <v>1974</v>
      </c>
      <c r="P1434" t="s">
        <v>8399</v>
      </c>
      <c r="Q1434" t="s">
        <v>38</v>
      </c>
      <c r="R1434" t="s">
        <v>8400</v>
      </c>
      <c r="S1434" s="34">
        <v>41445</v>
      </c>
      <c r="T1434" s="34">
        <v>42738</v>
      </c>
      <c r="U1434" t="s">
        <v>1977</v>
      </c>
      <c r="V1434" s="13">
        <v>924</v>
      </c>
      <c r="W1434">
        <v>65</v>
      </c>
      <c r="X1434">
        <v>5</v>
      </c>
      <c r="Y1434" s="54">
        <v>7.692307692</v>
      </c>
      <c r="AJ1434" t="s">
        <v>2539</v>
      </c>
      <c r="AM1434" t="s">
        <v>1978</v>
      </c>
      <c r="AN1434" t="s">
        <v>2007</v>
      </c>
      <c r="AO1434" t="s">
        <v>2008</v>
      </c>
      <c r="AP1434" t="s">
        <v>2009</v>
      </c>
      <c r="AQ1434" t="s">
        <v>8401</v>
      </c>
    </row>
    <row r="1435" spans="1:43" ht="23.9" customHeight="1">
      <c r="A1435" t="b">
        <v>0</v>
      </c>
      <c r="B1435" t="s">
        <v>8395</v>
      </c>
      <c r="C1435" t="s">
        <v>1951</v>
      </c>
      <c r="D1435" t="s">
        <v>8396</v>
      </c>
      <c r="E1435" t="s">
        <v>778</v>
      </c>
      <c r="F1435" t="s">
        <v>780</v>
      </c>
      <c r="G1435" t="s">
        <v>779</v>
      </c>
      <c r="H1435" t="s">
        <v>8404</v>
      </c>
      <c r="I1435" t="s">
        <v>2534</v>
      </c>
      <c r="J1435" t="s">
        <v>1955</v>
      </c>
      <c r="K1435" t="s">
        <v>4124</v>
      </c>
      <c r="L1435" t="s">
        <v>2160</v>
      </c>
      <c r="M1435" t="s">
        <v>8405</v>
      </c>
      <c r="N1435" t="s">
        <v>2535</v>
      </c>
      <c r="O1435" t="s">
        <v>1974</v>
      </c>
      <c r="P1435" t="s">
        <v>8399</v>
      </c>
      <c r="Q1435" t="s">
        <v>38</v>
      </c>
      <c r="R1435" t="s">
        <v>8400</v>
      </c>
      <c r="S1435" s="34">
        <v>41445</v>
      </c>
      <c r="T1435" s="34">
        <v>42738</v>
      </c>
      <c r="U1435" t="s">
        <v>1977</v>
      </c>
      <c r="V1435" s="13">
        <v>924</v>
      </c>
      <c r="W1435">
        <v>29</v>
      </c>
      <c r="X1435">
        <v>4</v>
      </c>
      <c r="Y1435" s="54">
        <v>13.79310345</v>
      </c>
      <c r="AM1435" t="s">
        <v>1978</v>
      </c>
      <c r="AN1435" t="s">
        <v>2007</v>
      </c>
      <c r="AO1435" t="s">
        <v>2008</v>
      </c>
      <c r="AP1435" t="s">
        <v>2009</v>
      </c>
      <c r="AQ1435" t="s">
        <v>8401</v>
      </c>
    </row>
    <row r="1436" spans="1:43" ht="23.9" customHeight="1">
      <c r="A1436" t="b">
        <v>0</v>
      </c>
      <c r="B1436" t="s">
        <v>8395</v>
      </c>
      <c r="C1436" t="s">
        <v>1951</v>
      </c>
      <c r="D1436" t="s">
        <v>8396</v>
      </c>
      <c r="E1436" t="s">
        <v>778</v>
      </c>
      <c r="F1436" t="s">
        <v>780</v>
      </c>
      <c r="G1436" t="s">
        <v>779</v>
      </c>
      <c r="H1436" t="s">
        <v>8406</v>
      </c>
      <c r="I1436" t="s">
        <v>2534</v>
      </c>
      <c r="J1436" t="s">
        <v>1955</v>
      </c>
      <c r="K1436" t="s">
        <v>4124</v>
      </c>
      <c r="L1436" t="s">
        <v>2160</v>
      </c>
      <c r="M1436" t="s">
        <v>8407</v>
      </c>
      <c r="N1436" t="s">
        <v>2542</v>
      </c>
      <c r="O1436" t="s">
        <v>1974</v>
      </c>
      <c r="P1436" t="s">
        <v>8399</v>
      </c>
      <c r="Q1436" t="s">
        <v>38</v>
      </c>
      <c r="R1436" t="s">
        <v>8400</v>
      </c>
      <c r="S1436" s="34">
        <v>41445</v>
      </c>
      <c r="T1436" s="34">
        <v>42738</v>
      </c>
      <c r="U1436" t="s">
        <v>1977</v>
      </c>
      <c r="V1436" s="13">
        <v>924</v>
      </c>
      <c r="W1436">
        <v>29</v>
      </c>
      <c r="X1436">
        <v>3</v>
      </c>
      <c r="Y1436" s="54">
        <v>10.34482759</v>
      </c>
      <c r="AM1436" t="s">
        <v>1978</v>
      </c>
      <c r="AN1436" t="s">
        <v>2007</v>
      </c>
      <c r="AO1436" t="s">
        <v>2008</v>
      </c>
      <c r="AP1436" t="s">
        <v>2009</v>
      </c>
      <c r="AQ1436" t="s">
        <v>8401</v>
      </c>
    </row>
    <row r="1437" spans="1:43" ht="23.9" customHeight="1">
      <c r="A1437" t="b">
        <v>0</v>
      </c>
      <c r="B1437" t="s">
        <v>8408</v>
      </c>
      <c r="C1437" t="s">
        <v>1951</v>
      </c>
      <c r="D1437" t="s">
        <v>8409</v>
      </c>
      <c r="E1437" t="s">
        <v>417</v>
      </c>
      <c r="F1437" t="s">
        <v>419</v>
      </c>
      <c r="G1437" t="s">
        <v>418</v>
      </c>
      <c r="H1437" t="s">
        <v>8410</v>
      </c>
      <c r="I1437" t="s">
        <v>2158</v>
      </c>
      <c r="J1437" t="s">
        <v>1955</v>
      </c>
      <c r="K1437" t="s">
        <v>4124</v>
      </c>
      <c r="L1437" t="s">
        <v>2160</v>
      </c>
      <c r="M1437" t="s">
        <v>8411</v>
      </c>
      <c r="N1437" t="s">
        <v>8412</v>
      </c>
      <c r="O1437" t="s">
        <v>1960</v>
      </c>
      <c r="P1437" t="s">
        <v>8413</v>
      </c>
      <c r="Q1437" t="s">
        <v>38</v>
      </c>
      <c r="R1437" t="s">
        <v>8414</v>
      </c>
      <c r="S1437" s="34">
        <v>40544</v>
      </c>
      <c r="T1437" s="34">
        <v>41671</v>
      </c>
      <c r="U1437" t="s">
        <v>1977</v>
      </c>
      <c r="V1437" s="13">
        <v>1125</v>
      </c>
      <c r="W1437"/>
      <c r="X1437"/>
      <c r="Y1437" s="54"/>
      <c r="AD1437" t="s">
        <v>30</v>
      </c>
      <c r="AG1437">
        <v>10</v>
      </c>
      <c r="AH1437">
        <v>0</v>
      </c>
      <c r="AI1437">
        <v>0</v>
      </c>
      <c r="AM1437" t="s">
        <v>1978</v>
      </c>
      <c r="AO1437" t="s">
        <v>1980</v>
      </c>
      <c r="AP1437" t="s">
        <v>2009</v>
      </c>
      <c r="AQ1437" t="s">
        <v>8415</v>
      </c>
    </row>
    <row r="1438" spans="1:43" ht="23.9" customHeight="1">
      <c r="A1438" t="b">
        <v>0</v>
      </c>
      <c r="B1438" t="s">
        <v>8408</v>
      </c>
      <c r="C1438" t="s">
        <v>1951</v>
      </c>
      <c r="D1438" t="s">
        <v>8409</v>
      </c>
      <c r="E1438" t="s">
        <v>417</v>
      </c>
      <c r="F1438" t="s">
        <v>419</v>
      </c>
      <c r="G1438" t="s">
        <v>418</v>
      </c>
      <c r="H1438" t="s">
        <v>8416</v>
      </c>
      <c r="I1438" t="s">
        <v>2158</v>
      </c>
      <c r="J1438" t="s">
        <v>1955</v>
      </c>
      <c r="K1438" t="s">
        <v>8417</v>
      </c>
      <c r="L1438" t="s">
        <v>2160</v>
      </c>
      <c r="M1438" t="s">
        <v>8418</v>
      </c>
      <c r="N1438" t="s">
        <v>8412</v>
      </c>
      <c r="O1438" t="s">
        <v>1960</v>
      </c>
      <c r="P1438" t="s">
        <v>8413</v>
      </c>
      <c r="Q1438" t="s">
        <v>38</v>
      </c>
      <c r="R1438" t="s">
        <v>8414</v>
      </c>
      <c r="S1438" s="34">
        <v>40544</v>
      </c>
      <c r="T1438" s="34">
        <v>41671</v>
      </c>
      <c r="U1438" t="s">
        <v>1977</v>
      </c>
      <c r="V1438" s="13">
        <v>1125</v>
      </c>
      <c r="W1438"/>
      <c r="X1438"/>
      <c r="Y1438" s="54"/>
      <c r="AD1438" t="s">
        <v>30</v>
      </c>
      <c r="AG1438">
        <v>7</v>
      </c>
      <c r="AH1438">
        <v>0</v>
      </c>
      <c r="AI1438">
        <v>0</v>
      </c>
      <c r="AM1438" t="s">
        <v>1978</v>
      </c>
      <c r="AO1438" t="s">
        <v>1980</v>
      </c>
      <c r="AP1438" t="s">
        <v>2009</v>
      </c>
      <c r="AQ1438" t="s">
        <v>8415</v>
      </c>
    </row>
    <row r="1439" spans="1:43" ht="23.9" customHeight="1">
      <c r="A1439" t="b">
        <v>0</v>
      </c>
      <c r="B1439" t="s">
        <v>8419</v>
      </c>
      <c r="C1439" t="s">
        <v>1951</v>
      </c>
      <c r="D1439" t="s">
        <v>8420</v>
      </c>
      <c r="E1439" t="s">
        <v>1146</v>
      </c>
      <c r="F1439" t="s">
        <v>1148</v>
      </c>
      <c r="G1439" t="s">
        <v>1147</v>
      </c>
      <c r="H1439" t="s">
        <v>8421</v>
      </c>
      <c r="I1439" t="s">
        <v>5811</v>
      </c>
      <c r="J1439" t="s">
        <v>2175</v>
      </c>
      <c r="K1439" t="s">
        <v>2176</v>
      </c>
      <c r="L1439" t="s">
        <v>2160</v>
      </c>
      <c r="M1439" t="s">
        <v>8422</v>
      </c>
      <c r="N1439" t="s">
        <v>8423</v>
      </c>
      <c r="O1439" t="s">
        <v>2163</v>
      </c>
      <c r="P1439" t="s">
        <v>8424</v>
      </c>
      <c r="Q1439" t="s">
        <v>38</v>
      </c>
      <c r="R1439" t="s">
        <v>8425</v>
      </c>
      <c r="S1439" s="34">
        <v>39400</v>
      </c>
      <c r="T1439" s="34">
        <v>39784</v>
      </c>
      <c r="U1439" t="s">
        <v>1977</v>
      </c>
      <c r="V1439" s="13">
        <v>169</v>
      </c>
      <c r="W1439">
        <v>12</v>
      </c>
      <c r="X1439">
        <v>0</v>
      </c>
      <c r="Y1439" s="54">
        <v>0</v>
      </c>
      <c r="Z1439" t="s">
        <v>4355</v>
      </c>
      <c r="AJ1439" t="s">
        <v>8426</v>
      </c>
      <c r="AM1439" t="s">
        <v>1978</v>
      </c>
      <c r="AN1439" t="s">
        <v>2007</v>
      </c>
      <c r="AO1439" t="s">
        <v>2008</v>
      </c>
      <c r="AP1439" t="s">
        <v>2009</v>
      </c>
      <c r="AQ1439" t="s">
        <v>8427</v>
      </c>
    </row>
    <row r="1440" spans="1:43" ht="23.9" customHeight="1">
      <c r="A1440" t="b">
        <v>0</v>
      </c>
      <c r="B1440" t="s">
        <v>8419</v>
      </c>
      <c r="C1440" t="s">
        <v>1951</v>
      </c>
      <c r="D1440" t="s">
        <v>8420</v>
      </c>
      <c r="E1440" t="s">
        <v>1146</v>
      </c>
      <c r="F1440" t="s">
        <v>1148</v>
      </c>
      <c r="G1440" t="s">
        <v>1147</v>
      </c>
      <c r="H1440" t="s">
        <v>8428</v>
      </c>
      <c r="I1440" t="s">
        <v>5811</v>
      </c>
      <c r="J1440" t="s">
        <v>1955</v>
      </c>
      <c r="K1440" t="s">
        <v>8429</v>
      </c>
      <c r="L1440" t="s">
        <v>2160</v>
      </c>
      <c r="M1440" t="s">
        <v>8430</v>
      </c>
      <c r="N1440" t="s">
        <v>8431</v>
      </c>
      <c r="O1440" t="s">
        <v>2163</v>
      </c>
      <c r="P1440" t="s">
        <v>8424</v>
      </c>
      <c r="Q1440" t="s">
        <v>38</v>
      </c>
      <c r="R1440" t="s">
        <v>8425</v>
      </c>
      <c r="S1440" s="34">
        <v>39400</v>
      </c>
      <c r="T1440" s="34">
        <v>39784</v>
      </c>
      <c r="U1440" t="s">
        <v>1977</v>
      </c>
      <c r="V1440" s="13">
        <v>169</v>
      </c>
      <c r="W1440">
        <v>6</v>
      </c>
      <c r="X1440">
        <v>2</v>
      </c>
      <c r="Y1440" s="54">
        <v>33.299999999999997</v>
      </c>
      <c r="Z1440" t="s">
        <v>4355</v>
      </c>
      <c r="AD1440" t="s">
        <v>41</v>
      </c>
      <c r="AG1440">
        <v>2</v>
      </c>
      <c r="AH1440">
        <v>1</v>
      </c>
      <c r="AI1440">
        <v>50</v>
      </c>
      <c r="AJ1440" t="s">
        <v>8432</v>
      </c>
      <c r="AM1440" t="s">
        <v>1978</v>
      </c>
      <c r="AN1440" t="s">
        <v>2007</v>
      </c>
      <c r="AO1440" t="s">
        <v>2008</v>
      </c>
      <c r="AP1440" t="s">
        <v>2009</v>
      </c>
      <c r="AQ1440" t="s">
        <v>8427</v>
      </c>
    </row>
    <row r="1441" spans="1:43" ht="23.9" customHeight="1">
      <c r="A1441" t="b">
        <v>0</v>
      </c>
      <c r="B1441" t="s">
        <v>8419</v>
      </c>
      <c r="C1441" t="s">
        <v>1951</v>
      </c>
      <c r="D1441" t="s">
        <v>8420</v>
      </c>
      <c r="E1441" t="s">
        <v>1146</v>
      </c>
      <c r="F1441" t="s">
        <v>1148</v>
      </c>
      <c r="G1441" t="s">
        <v>1147</v>
      </c>
      <c r="H1441" t="s">
        <v>8433</v>
      </c>
      <c r="I1441" t="s">
        <v>5811</v>
      </c>
      <c r="J1441" t="s">
        <v>1955</v>
      </c>
      <c r="K1441" t="s">
        <v>8434</v>
      </c>
      <c r="L1441" t="s">
        <v>2160</v>
      </c>
      <c r="M1441" t="s">
        <v>8435</v>
      </c>
      <c r="N1441" t="s">
        <v>8436</v>
      </c>
      <c r="O1441" t="s">
        <v>2163</v>
      </c>
      <c r="P1441" t="s">
        <v>8424</v>
      </c>
      <c r="Q1441" t="s">
        <v>38</v>
      </c>
      <c r="R1441" t="s">
        <v>8425</v>
      </c>
      <c r="S1441" s="34">
        <v>39400</v>
      </c>
      <c r="T1441" s="34">
        <v>39784</v>
      </c>
      <c r="U1441" t="s">
        <v>1977</v>
      </c>
      <c r="V1441" s="13">
        <v>169</v>
      </c>
      <c r="W1441">
        <v>6</v>
      </c>
      <c r="X1441">
        <v>2</v>
      </c>
      <c r="Y1441" s="54">
        <v>33.299999999999997</v>
      </c>
      <c r="Z1441" t="s">
        <v>4355</v>
      </c>
      <c r="AD1441" t="s">
        <v>41</v>
      </c>
      <c r="AG1441">
        <v>2</v>
      </c>
      <c r="AH1441">
        <v>1</v>
      </c>
      <c r="AI1441">
        <v>50</v>
      </c>
      <c r="AJ1441" t="s">
        <v>8432</v>
      </c>
      <c r="AM1441" t="s">
        <v>1978</v>
      </c>
      <c r="AN1441" t="s">
        <v>2007</v>
      </c>
      <c r="AO1441" t="s">
        <v>2008</v>
      </c>
      <c r="AP1441" t="s">
        <v>2009</v>
      </c>
      <c r="AQ1441" t="s">
        <v>8427</v>
      </c>
    </row>
    <row r="1442" spans="1:43" ht="23.9" customHeight="1">
      <c r="A1442" t="b">
        <v>0</v>
      </c>
      <c r="B1442" t="s">
        <v>8419</v>
      </c>
      <c r="C1442" t="s">
        <v>1951</v>
      </c>
      <c r="D1442" t="s">
        <v>8420</v>
      </c>
      <c r="E1442" t="s">
        <v>1146</v>
      </c>
      <c r="F1442" t="s">
        <v>1148</v>
      </c>
      <c r="G1442" t="s">
        <v>1147</v>
      </c>
      <c r="H1442" t="s">
        <v>8437</v>
      </c>
      <c r="I1442" t="s">
        <v>5811</v>
      </c>
      <c r="J1442" t="s">
        <v>1955</v>
      </c>
      <c r="K1442" t="s">
        <v>8438</v>
      </c>
      <c r="L1442" t="s">
        <v>2160</v>
      </c>
      <c r="M1442" t="s">
        <v>8439</v>
      </c>
      <c r="N1442" t="s">
        <v>8440</v>
      </c>
      <c r="O1442" t="s">
        <v>2163</v>
      </c>
      <c r="P1442" t="s">
        <v>8424</v>
      </c>
      <c r="Q1442" t="s">
        <v>38</v>
      </c>
      <c r="R1442" t="s">
        <v>8425</v>
      </c>
      <c r="S1442" s="34">
        <v>39400</v>
      </c>
      <c r="T1442" s="34">
        <v>39784</v>
      </c>
      <c r="U1442" t="s">
        <v>1977</v>
      </c>
      <c r="V1442" s="13">
        <v>169</v>
      </c>
      <c r="W1442">
        <v>6</v>
      </c>
      <c r="X1442">
        <v>2</v>
      </c>
      <c r="Y1442" s="54">
        <v>33.299999999999997</v>
      </c>
      <c r="Z1442" t="s">
        <v>4355</v>
      </c>
      <c r="AD1442" t="s">
        <v>30</v>
      </c>
      <c r="AG1442">
        <v>2</v>
      </c>
      <c r="AH1442">
        <v>0</v>
      </c>
      <c r="AI1442">
        <v>0</v>
      </c>
      <c r="AJ1442" t="s">
        <v>8441</v>
      </c>
      <c r="AM1442" t="s">
        <v>1978</v>
      </c>
      <c r="AN1442" t="s">
        <v>2007</v>
      </c>
      <c r="AO1442" t="s">
        <v>2008</v>
      </c>
      <c r="AP1442" t="s">
        <v>2009</v>
      </c>
      <c r="AQ1442" t="s">
        <v>8427</v>
      </c>
    </row>
    <row r="1443" spans="1:43" ht="23.9" customHeight="1">
      <c r="A1443" t="b">
        <v>0</v>
      </c>
      <c r="B1443" t="s">
        <v>8419</v>
      </c>
      <c r="C1443" t="s">
        <v>1951</v>
      </c>
      <c r="D1443" t="s">
        <v>8420</v>
      </c>
      <c r="E1443" t="s">
        <v>1146</v>
      </c>
      <c r="F1443" t="s">
        <v>1148</v>
      </c>
      <c r="G1443" t="s">
        <v>1147</v>
      </c>
      <c r="H1443" t="s">
        <v>8442</v>
      </c>
      <c r="I1443" t="s">
        <v>5811</v>
      </c>
      <c r="J1443" t="s">
        <v>1955</v>
      </c>
      <c r="K1443" t="s">
        <v>8443</v>
      </c>
      <c r="L1443" t="s">
        <v>2160</v>
      </c>
      <c r="M1443" t="s">
        <v>8444</v>
      </c>
      <c r="N1443" t="s">
        <v>8445</v>
      </c>
      <c r="O1443" t="s">
        <v>2163</v>
      </c>
      <c r="P1443" t="s">
        <v>8424</v>
      </c>
      <c r="Q1443" t="s">
        <v>38</v>
      </c>
      <c r="R1443" t="s">
        <v>8425</v>
      </c>
      <c r="S1443" s="34">
        <v>39400</v>
      </c>
      <c r="T1443" s="34">
        <v>39784</v>
      </c>
      <c r="U1443" t="s">
        <v>1977</v>
      </c>
      <c r="V1443" s="13">
        <v>169</v>
      </c>
      <c r="W1443">
        <v>6</v>
      </c>
      <c r="X1443">
        <v>3</v>
      </c>
      <c r="Y1443" s="54">
        <v>50</v>
      </c>
      <c r="Z1443" t="s">
        <v>4355</v>
      </c>
      <c r="AD1443" t="s">
        <v>30</v>
      </c>
      <c r="AG1443">
        <v>3</v>
      </c>
      <c r="AH1443">
        <v>0</v>
      </c>
      <c r="AI1443">
        <v>0</v>
      </c>
      <c r="AJ1443" t="s">
        <v>8446</v>
      </c>
      <c r="AM1443" t="s">
        <v>1978</v>
      </c>
      <c r="AN1443" t="s">
        <v>2007</v>
      </c>
      <c r="AO1443" t="s">
        <v>2008</v>
      </c>
      <c r="AP1443" t="s">
        <v>2009</v>
      </c>
      <c r="AQ1443" t="s">
        <v>8427</v>
      </c>
    </row>
    <row r="1444" spans="1:43" ht="23.9" customHeight="1">
      <c r="A1444" t="b">
        <v>0</v>
      </c>
      <c r="B1444" t="s">
        <v>8419</v>
      </c>
      <c r="C1444" t="s">
        <v>1951</v>
      </c>
      <c r="D1444" t="s">
        <v>8420</v>
      </c>
      <c r="E1444" t="s">
        <v>1146</v>
      </c>
      <c r="F1444" t="s">
        <v>1148</v>
      </c>
      <c r="G1444" t="s">
        <v>1147</v>
      </c>
      <c r="H1444" t="s">
        <v>8447</v>
      </c>
      <c r="I1444" t="s">
        <v>5811</v>
      </c>
      <c r="J1444" t="s">
        <v>1955</v>
      </c>
      <c r="K1444" t="s">
        <v>8448</v>
      </c>
      <c r="L1444" t="s">
        <v>2160</v>
      </c>
      <c r="M1444" t="s">
        <v>8430</v>
      </c>
      <c r="N1444" t="s">
        <v>8431</v>
      </c>
      <c r="O1444" t="s">
        <v>2163</v>
      </c>
      <c r="P1444" t="s">
        <v>8424</v>
      </c>
      <c r="Q1444" t="s">
        <v>38</v>
      </c>
      <c r="R1444" t="s">
        <v>8425</v>
      </c>
      <c r="S1444" s="34">
        <v>39400</v>
      </c>
      <c r="T1444" s="34">
        <v>39784</v>
      </c>
      <c r="U1444" t="s">
        <v>1977</v>
      </c>
      <c r="V1444" s="13">
        <v>169</v>
      </c>
      <c r="W1444">
        <v>6</v>
      </c>
      <c r="X1444">
        <v>1</v>
      </c>
      <c r="Y1444" s="54">
        <v>16.7</v>
      </c>
      <c r="Z1444" t="s">
        <v>4355</v>
      </c>
      <c r="AD1444" t="s">
        <v>30</v>
      </c>
      <c r="AG1444">
        <v>1</v>
      </c>
      <c r="AH1444">
        <v>0</v>
      </c>
      <c r="AI1444">
        <v>0</v>
      </c>
      <c r="AJ1444" t="s">
        <v>8449</v>
      </c>
      <c r="AM1444" t="s">
        <v>1978</v>
      </c>
      <c r="AN1444" t="s">
        <v>2007</v>
      </c>
      <c r="AO1444" t="s">
        <v>2008</v>
      </c>
      <c r="AP1444" t="s">
        <v>2009</v>
      </c>
      <c r="AQ1444" t="s">
        <v>8427</v>
      </c>
    </row>
    <row r="1445" spans="1:43" ht="23.9" customHeight="1">
      <c r="A1445" t="b">
        <v>0</v>
      </c>
      <c r="B1445" t="s">
        <v>8419</v>
      </c>
      <c r="C1445" t="s">
        <v>1951</v>
      </c>
      <c r="D1445" t="s">
        <v>8420</v>
      </c>
      <c r="E1445" t="s">
        <v>1146</v>
      </c>
      <c r="F1445" t="s">
        <v>1148</v>
      </c>
      <c r="G1445" t="s">
        <v>1147</v>
      </c>
      <c r="H1445" t="s">
        <v>8450</v>
      </c>
      <c r="I1445" t="s">
        <v>5811</v>
      </c>
      <c r="J1445" t="s">
        <v>1955</v>
      </c>
      <c r="K1445" t="s">
        <v>8451</v>
      </c>
      <c r="L1445" t="s">
        <v>2160</v>
      </c>
      <c r="M1445" t="s">
        <v>8444</v>
      </c>
      <c r="N1445" t="s">
        <v>8445</v>
      </c>
      <c r="O1445" t="s">
        <v>2163</v>
      </c>
      <c r="P1445" t="s">
        <v>8424</v>
      </c>
      <c r="Q1445" t="s">
        <v>38</v>
      </c>
      <c r="R1445" t="s">
        <v>8425</v>
      </c>
      <c r="S1445" s="34">
        <v>39400</v>
      </c>
      <c r="T1445" s="34">
        <v>39784</v>
      </c>
      <c r="U1445" t="s">
        <v>1977</v>
      </c>
      <c r="V1445" s="13">
        <v>169</v>
      </c>
      <c r="W1445">
        <v>6</v>
      </c>
      <c r="X1445">
        <v>3</v>
      </c>
      <c r="Y1445" s="54">
        <v>50</v>
      </c>
      <c r="Z1445" t="s">
        <v>4355</v>
      </c>
      <c r="AD1445" t="s">
        <v>41</v>
      </c>
      <c r="AG1445">
        <v>3</v>
      </c>
      <c r="AH1445">
        <v>1</v>
      </c>
      <c r="AI1445">
        <v>33.333333330000002</v>
      </c>
      <c r="AJ1445" t="s">
        <v>8446</v>
      </c>
      <c r="AM1445" t="s">
        <v>1978</v>
      </c>
      <c r="AN1445" t="s">
        <v>2007</v>
      </c>
      <c r="AO1445" t="s">
        <v>2008</v>
      </c>
      <c r="AP1445" t="s">
        <v>2009</v>
      </c>
      <c r="AQ1445" t="s">
        <v>8427</v>
      </c>
    </row>
    <row r="1446" spans="1:43" ht="23.9" customHeight="1">
      <c r="A1446" t="b">
        <v>0</v>
      </c>
      <c r="B1446" t="s">
        <v>8452</v>
      </c>
      <c r="C1446" t="s">
        <v>1951</v>
      </c>
      <c r="D1446" t="s">
        <v>8453</v>
      </c>
      <c r="E1446" t="s">
        <v>1146</v>
      </c>
      <c r="F1446" t="s">
        <v>1148</v>
      </c>
      <c r="G1446" t="s">
        <v>1147</v>
      </c>
      <c r="H1446" t="s">
        <v>8454</v>
      </c>
      <c r="I1446" t="s">
        <v>5811</v>
      </c>
      <c r="J1446" t="s">
        <v>1955</v>
      </c>
      <c r="K1446" t="s">
        <v>8455</v>
      </c>
      <c r="L1446" t="s">
        <v>2160</v>
      </c>
      <c r="M1446" t="s">
        <v>8456</v>
      </c>
      <c r="N1446" t="s">
        <v>8457</v>
      </c>
      <c r="O1446" t="s">
        <v>2163</v>
      </c>
      <c r="P1446" t="s">
        <v>2377</v>
      </c>
      <c r="Q1446" t="s">
        <v>38</v>
      </c>
      <c r="R1446" t="s">
        <v>8458</v>
      </c>
      <c r="S1446" s="34">
        <v>41386</v>
      </c>
      <c r="T1446" s="34">
        <v>41689</v>
      </c>
      <c r="U1446" t="s">
        <v>1977</v>
      </c>
      <c r="V1446" s="13">
        <v>85</v>
      </c>
      <c r="W1446">
        <v>8</v>
      </c>
      <c r="X1446">
        <v>0</v>
      </c>
      <c r="Y1446" s="54">
        <v>0</v>
      </c>
      <c r="Z1446" t="s">
        <v>8459</v>
      </c>
      <c r="AJ1446" t="s">
        <v>8460</v>
      </c>
      <c r="AM1446" t="s">
        <v>1978</v>
      </c>
      <c r="AN1446" t="s">
        <v>1979</v>
      </c>
      <c r="AO1446" t="s">
        <v>1980</v>
      </c>
      <c r="AP1446" t="s">
        <v>2053</v>
      </c>
      <c r="AQ1446" t="s">
        <v>8461</v>
      </c>
    </row>
    <row r="1447" spans="1:43" ht="23.9" customHeight="1">
      <c r="A1447" t="b">
        <v>0</v>
      </c>
      <c r="B1447" t="s">
        <v>8452</v>
      </c>
      <c r="C1447" t="s">
        <v>1951</v>
      </c>
      <c r="D1447" t="s">
        <v>8453</v>
      </c>
      <c r="E1447" t="s">
        <v>1146</v>
      </c>
      <c r="F1447" t="s">
        <v>1148</v>
      </c>
      <c r="G1447" t="s">
        <v>1147</v>
      </c>
      <c r="H1447" t="s">
        <v>8462</v>
      </c>
      <c r="I1447" t="s">
        <v>5811</v>
      </c>
      <c r="J1447" t="s">
        <v>1955</v>
      </c>
      <c r="K1447" t="s">
        <v>8463</v>
      </c>
      <c r="L1447" t="s">
        <v>2160</v>
      </c>
      <c r="M1447" t="s">
        <v>8464</v>
      </c>
      <c r="N1447" t="s">
        <v>8457</v>
      </c>
      <c r="O1447" t="s">
        <v>2163</v>
      </c>
      <c r="P1447" t="s">
        <v>2377</v>
      </c>
      <c r="Q1447" t="s">
        <v>38</v>
      </c>
      <c r="R1447" t="s">
        <v>8458</v>
      </c>
      <c r="S1447" s="34">
        <v>41386</v>
      </c>
      <c r="T1447" s="34">
        <v>41689</v>
      </c>
      <c r="U1447" t="s">
        <v>1977</v>
      </c>
      <c r="V1447" s="13">
        <v>85</v>
      </c>
      <c r="W1447">
        <v>8</v>
      </c>
      <c r="X1447">
        <v>0</v>
      </c>
      <c r="Y1447" s="54">
        <v>0</v>
      </c>
      <c r="Z1447" t="s">
        <v>8459</v>
      </c>
      <c r="AJ1447" t="s">
        <v>8465</v>
      </c>
      <c r="AM1447" t="s">
        <v>1978</v>
      </c>
      <c r="AN1447" t="s">
        <v>1979</v>
      </c>
      <c r="AO1447" t="s">
        <v>1980</v>
      </c>
      <c r="AP1447" t="s">
        <v>2053</v>
      </c>
      <c r="AQ1447" t="s">
        <v>8461</v>
      </c>
    </row>
    <row r="1448" spans="1:43" ht="23.9" customHeight="1">
      <c r="A1448" t="b">
        <v>0</v>
      </c>
      <c r="B1448" t="s">
        <v>8452</v>
      </c>
      <c r="C1448" t="s">
        <v>1951</v>
      </c>
      <c r="D1448" t="s">
        <v>8453</v>
      </c>
      <c r="E1448" t="s">
        <v>1146</v>
      </c>
      <c r="F1448" t="s">
        <v>1148</v>
      </c>
      <c r="G1448" t="s">
        <v>1147</v>
      </c>
      <c r="H1448" t="s">
        <v>8466</v>
      </c>
      <c r="I1448" t="s">
        <v>5811</v>
      </c>
      <c r="J1448" t="s">
        <v>1955</v>
      </c>
      <c r="K1448" t="s">
        <v>8467</v>
      </c>
      <c r="L1448" t="s">
        <v>2160</v>
      </c>
      <c r="M1448" t="s">
        <v>8468</v>
      </c>
      <c r="N1448" t="s">
        <v>8457</v>
      </c>
      <c r="O1448" t="s">
        <v>2163</v>
      </c>
      <c r="P1448" t="s">
        <v>2377</v>
      </c>
      <c r="Q1448" t="s">
        <v>38</v>
      </c>
      <c r="R1448" t="s">
        <v>8458</v>
      </c>
      <c r="S1448" s="34">
        <v>41386</v>
      </c>
      <c r="T1448" s="34">
        <v>41689</v>
      </c>
      <c r="U1448" t="s">
        <v>1977</v>
      </c>
      <c r="V1448" s="13">
        <v>85</v>
      </c>
      <c r="W1448">
        <v>8</v>
      </c>
      <c r="X1448">
        <v>1</v>
      </c>
      <c r="Y1448" s="54">
        <v>12.5</v>
      </c>
      <c r="Z1448" t="s">
        <v>8459</v>
      </c>
      <c r="AD1448" t="s">
        <v>30</v>
      </c>
      <c r="AG1448">
        <v>1</v>
      </c>
      <c r="AH1448">
        <v>0</v>
      </c>
      <c r="AI1448">
        <v>0</v>
      </c>
      <c r="AJ1448" t="s">
        <v>8460</v>
      </c>
      <c r="AM1448" t="s">
        <v>1978</v>
      </c>
      <c r="AN1448" t="s">
        <v>1979</v>
      </c>
      <c r="AO1448" t="s">
        <v>1980</v>
      </c>
      <c r="AP1448" t="s">
        <v>2053</v>
      </c>
      <c r="AQ1448" t="s">
        <v>8461</v>
      </c>
    </row>
    <row r="1449" spans="1:43" ht="23.9" customHeight="1">
      <c r="A1449" t="b">
        <v>0</v>
      </c>
      <c r="B1449" t="s">
        <v>8469</v>
      </c>
      <c r="C1449" t="s">
        <v>1951</v>
      </c>
      <c r="D1449" t="s">
        <v>8470</v>
      </c>
      <c r="E1449" t="s">
        <v>1168</v>
      </c>
      <c r="F1449" t="s">
        <v>1170</v>
      </c>
      <c r="G1449" t="s">
        <v>1169</v>
      </c>
      <c r="H1449" t="s">
        <v>8471</v>
      </c>
      <c r="I1449" t="s">
        <v>3226</v>
      </c>
      <c r="J1449" t="s">
        <v>1955</v>
      </c>
      <c r="K1449" t="s">
        <v>8472</v>
      </c>
      <c r="L1449" t="s">
        <v>2160</v>
      </c>
      <c r="M1449" t="s">
        <v>8473</v>
      </c>
      <c r="N1449" t="s">
        <v>8474</v>
      </c>
      <c r="O1449" t="s">
        <v>1960</v>
      </c>
      <c r="P1449" t="s">
        <v>8475</v>
      </c>
      <c r="Q1449" t="s">
        <v>38</v>
      </c>
      <c r="R1449" t="s">
        <v>8476</v>
      </c>
      <c r="S1449" s="34">
        <v>41411</v>
      </c>
      <c r="T1449" s="34">
        <v>45289</v>
      </c>
      <c r="U1449" t="s">
        <v>1963</v>
      </c>
      <c r="V1449" s="13">
        <v>1095</v>
      </c>
      <c r="W1449">
        <v>377</v>
      </c>
      <c r="X1449">
        <v>15</v>
      </c>
      <c r="Y1449" s="54">
        <v>3.9787798410000002</v>
      </c>
      <c r="AM1449" t="s">
        <v>1978</v>
      </c>
      <c r="AN1449" t="s">
        <v>2007</v>
      </c>
      <c r="AO1449" t="s">
        <v>2008</v>
      </c>
      <c r="AP1449" t="s">
        <v>2009</v>
      </c>
      <c r="AQ1449" t="s">
        <v>8477</v>
      </c>
    </row>
    <row r="1450" spans="1:43" ht="23.9" customHeight="1">
      <c r="A1450" t="b">
        <v>0</v>
      </c>
      <c r="B1450" t="s">
        <v>8469</v>
      </c>
      <c r="C1450" t="s">
        <v>1951</v>
      </c>
      <c r="D1450" t="s">
        <v>8470</v>
      </c>
      <c r="E1450" t="s">
        <v>1168</v>
      </c>
      <c r="F1450" t="s">
        <v>1170</v>
      </c>
      <c r="G1450" t="s">
        <v>1169</v>
      </c>
      <c r="H1450" t="s">
        <v>8478</v>
      </c>
      <c r="I1450" t="s">
        <v>3226</v>
      </c>
      <c r="J1450" t="s">
        <v>2175</v>
      </c>
      <c r="K1450" t="s">
        <v>2176</v>
      </c>
      <c r="L1450" t="s">
        <v>2160</v>
      </c>
      <c r="M1450" t="s">
        <v>8479</v>
      </c>
      <c r="N1450" t="s">
        <v>8480</v>
      </c>
      <c r="O1450" t="s">
        <v>1960</v>
      </c>
      <c r="P1450" t="s">
        <v>8475</v>
      </c>
      <c r="Q1450" t="s">
        <v>38</v>
      </c>
      <c r="R1450" t="s">
        <v>8476</v>
      </c>
      <c r="S1450" s="34">
        <v>41411</v>
      </c>
      <c r="T1450" s="34">
        <v>45289</v>
      </c>
      <c r="U1450" t="s">
        <v>1963</v>
      </c>
      <c r="V1450" s="13">
        <v>1095</v>
      </c>
      <c r="W1450">
        <v>188</v>
      </c>
      <c r="X1450">
        <v>0</v>
      </c>
      <c r="Y1450" s="54">
        <v>0</v>
      </c>
      <c r="AM1450" t="s">
        <v>1978</v>
      </c>
      <c r="AN1450" t="s">
        <v>2007</v>
      </c>
      <c r="AO1450" t="s">
        <v>2008</v>
      </c>
      <c r="AP1450" t="s">
        <v>2009</v>
      </c>
      <c r="AQ1450" t="s">
        <v>8477</v>
      </c>
    </row>
    <row r="1451" spans="1:43" ht="23.9" customHeight="1">
      <c r="A1451" t="b">
        <v>1</v>
      </c>
      <c r="B1451" t="s">
        <v>8481</v>
      </c>
      <c r="C1451" t="s">
        <v>1951</v>
      </c>
      <c r="D1451" t="s">
        <v>8482</v>
      </c>
      <c r="E1451" t="s">
        <v>231</v>
      </c>
      <c r="F1451" t="s">
        <v>233</v>
      </c>
      <c r="G1451" t="s">
        <v>232</v>
      </c>
      <c r="H1451" t="s">
        <v>8483</v>
      </c>
      <c r="I1451" t="s">
        <v>2730</v>
      </c>
      <c r="J1451" t="s">
        <v>2175</v>
      </c>
      <c r="K1451" t="s">
        <v>8484</v>
      </c>
      <c r="L1451" t="s">
        <v>4937</v>
      </c>
      <c r="M1451" t="s">
        <v>8485</v>
      </c>
      <c r="N1451" t="s">
        <v>8486</v>
      </c>
      <c r="O1451" t="s">
        <v>1974</v>
      </c>
      <c r="P1451" t="s">
        <v>6960</v>
      </c>
      <c r="Q1451" t="s">
        <v>38</v>
      </c>
      <c r="R1451" t="s">
        <v>8487</v>
      </c>
      <c r="S1451" s="34">
        <v>41815</v>
      </c>
      <c r="T1451" s="34">
        <v>43199</v>
      </c>
      <c r="U1451" t="s">
        <v>1977</v>
      </c>
      <c r="V1451" s="13">
        <v>0</v>
      </c>
      <c r="W1451">
        <v>561</v>
      </c>
      <c r="X1451">
        <v>14</v>
      </c>
      <c r="Y1451" s="54">
        <v>2.4955436720142603</v>
      </c>
      <c r="AA1451" t="s">
        <v>8488</v>
      </c>
      <c r="AM1451" t="s">
        <v>1978</v>
      </c>
      <c r="AN1451" t="s">
        <v>2007</v>
      </c>
      <c r="AO1451" t="s">
        <v>2008</v>
      </c>
      <c r="AP1451" t="s">
        <v>2009</v>
      </c>
      <c r="AQ1451" t="s">
        <v>8489</v>
      </c>
    </row>
    <row r="1452" spans="1:43" ht="23.9" customHeight="1">
      <c r="A1452" t="b">
        <v>0</v>
      </c>
      <c r="B1452" t="s">
        <v>8490</v>
      </c>
      <c r="C1452" t="s">
        <v>1951</v>
      </c>
      <c r="D1452" t="s">
        <v>8491</v>
      </c>
      <c r="E1452" t="s">
        <v>814</v>
      </c>
      <c r="F1452" t="s">
        <v>816</v>
      </c>
      <c r="G1452" t="s">
        <v>815</v>
      </c>
      <c r="H1452" t="s">
        <v>8492</v>
      </c>
      <c r="I1452" t="s">
        <v>2036</v>
      </c>
      <c r="J1452" t="s">
        <v>1955</v>
      </c>
      <c r="K1452" t="s">
        <v>8493</v>
      </c>
      <c r="L1452" t="s">
        <v>8494</v>
      </c>
      <c r="M1452" t="s">
        <v>8495</v>
      </c>
      <c r="N1452" t="s">
        <v>8496</v>
      </c>
      <c r="O1452" t="s">
        <v>1974</v>
      </c>
      <c r="P1452" t="s">
        <v>2028</v>
      </c>
      <c r="Q1452" t="s">
        <v>38</v>
      </c>
      <c r="R1452" t="s">
        <v>8497</v>
      </c>
      <c r="S1452" s="34">
        <v>41585</v>
      </c>
      <c r="T1452" s="34">
        <v>42657</v>
      </c>
      <c r="U1452" t="s">
        <v>1977</v>
      </c>
      <c r="V1452" s="13">
        <v>420</v>
      </c>
      <c r="W1452">
        <v>686</v>
      </c>
      <c r="X1452">
        <v>10</v>
      </c>
      <c r="Y1452" s="54">
        <v>1.5</v>
      </c>
      <c r="Z1452" t="s">
        <v>8498</v>
      </c>
      <c r="AD1452" t="s">
        <v>30</v>
      </c>
      <c r="AJ1452" t="s">
        <v>8499</v>
      </c>
      <c r="AM1452" t="s">
        <v>1978</v>
      </c>
      <c r="AN1452" t="s">
        <v>2007</v>
      </c>
      <c r="AO1452" t="s">
        <v>2008</v>
      </c>
      <c r="AP1452" t="s">
        <v>2042</v>
      </c>
      <c r="AQ1452" t="s">
        <v>8500</v>
      </c>
    </row>
    <row r="1453" spans="1:43" ht="23.9" customHeight="1">
      <c r="A1453" t="b">
        <v>0</v>
      </c>
      <c r="B1453" t="s">
        <v>8501</v>
      </c>
      <c r="C1453" t="s">
        <v>1951</v>
      </c>
      <c r="D1453" t="s">
        <v>8502</v>
      </c>
      <c r="E1453" t="s">
        <v>926</v>
      </c>
      <c r="F1453" t="s">
        <v>928</v>
      </c>
      <c r="G1453" t="s">
        <v>927</v>
      </c>
      <c r="H1453" t="s">
        <v>8503</v>
      </c>
      <c r="I1453" t="s">
        <v>5336</v>
      </c>
      <c r="J1453" t="s">
        <v>1955</v>
      </c>
      <c r="K1453" t="s">
        <v>8504</v>
      </c>
      <c r="L1453" t="s">
        <v>2160</v>
      </c>
      <c r="M1453" t="s">
        <v>8505</v>
      </c>
      <c r="N1453" t="s">
        <v>8506</v>
      </c>
      <c r="O1453" t="s">
        <v>1960</v>
      </c>
      <c r="P1453" t="s">
        <v>5341</v>
      </c>
      <c r="Q1453" t="s">
        <v>38</v>
      </c>
      <c r="R1453" t="s">
        <v>8507</v>
      </c>
      <c r="S1453" s="34">
        <v>36647</v>
      </c>
      <c r="T1453" s="34">
        <v>41183</v>
      </c>
      <c r="U1453" t="s">
        <v>1963</v>
      </c>
      <c r="V1453" s="13">
        <v>3900</v>
      </c>
      <c r="W1453">
        <v>15</v>
      </c>
      <c r="X1453">
        <v>1</v>
      </c>
      <c r="Y1453" s="54">
        <v>6.6666666670000003</v>
      </c>
      <c r="Z1453" t="s">
        <v>8508</v>
      </c>
      <c r="AM1453" t="s">
        <v>1978</v>
      </c>
      <c r="AO1453" t="s">
        <v>1980</v>
      </c>
      <c r="AQ1453" t="s">
        <v>8509</v>
      </c>
    </row>
    <row r="1454" spans="1:43" ht="23.9" customHeight="1">
      <c r="A1454" t="b">
        <v>0</v>
      </c>
      <c r="B1454" t="s">
        <v>8510</v>
      </c>
      <c r="C1454" t="s">
        <v>1951</v>
      </c>
      <c r="D1454" t="s">
        <v>8511</v>
      </c>
      <c r="E1454" t="s">
        <v>778</v>
      </c>
      <c r="F1454" t="s">
        <v>780</v>
      </c>
      <c r="G1454" t="s">
        <v>779</v>
      </c>
      <c r="H1454" t="s">
        <v>8512</v>
      </c>
      <c r="I1454" t="s">
        <v>2534</v>
      </c>
      <c r="J1454" t="s">
        <v>2175</v>
      </c>
      <c r="K1454" t="s">
        <v>2176</v>
      </c>
      <c r="L1454" t="s">
        <v>8513</v>
      </c>
      <c r="M1454" t="s">
        <v>8514</v>
      </c>
      <c r="N1454" t="s">
        <v>8515</v>
      </c>
      <c r="O1454" t="s">
        <v>2163</v>
      </c>
      <c r="P1454" t="s">
        <v>8516</v>
      </c>
      <c r="Q1454" t="s">
        <v>38</v>
      </c>
      <c r="R1454" t="s">
        <v>8517</v>
      </c>
      <c r="S1454" s="34">
        <v>43084</v>
      </c>
      <c r="T1454" s="34">
        <v>43755</v>
      </c>
      <c r="U1454" t="s">
        <v>1977</v>
      </c>
      <c r="V1454" s="13">
        <v>1</v>
      </c>
      <c r="W1454">
        <v>41</v>
      </c>
      <c r="X1454">
        <v>1</v>
      </c>
      <c r="Y1454" s="54">
        <v>2.4390243900000002</v>
      </c>
      <c r="Z1454" t="s">
        <v>8518</v>
      </c>
      <c r="AM1454" t="s">
        <v>1978</v>
      </c>
      <c r="AN1454" t="s">
        <v>2007</v>
      </c>
      <c r="AO1454" t="s">
        <v>2008</v>
      </c>
      <c r="AP1454" t="s">
        <v>2009</v>
      </c>
      <c r="AQ1454" t="s">
        <v>8519</v>
      </c>
    </row>
    <row r="1455" spans="1:43" ht="23.9" customHeight="1">
      <c r="A1455" t="b">
        <v>0</v>
      </c>
      <c r="B1455" t="s">
        <v>4977</v>
      </c>
      <c r="C1455" t="s">
        <v>1951</v>
      </c>
      <c r="D1455" t="s">
        <v>4978</v>
      </c>
      <c r="E1455" t="s">
        <v>814</v>
      </c>
      <c r="F1455" t="s">
        <v>816</v>
      </c>
      <c r="G1455" t="s">
        <v>815</v>
      </c>
      <c r="H1455" t="s">
        <v>8520</v>
      </c>
      <c r="I1455" t="s">
        <v>2036</v>
      </c>
      <c r="J1455" t="s">
        <v>2175</v>
      </c>
      <c r="K1455" t="s">
        <v>7292</v>
      </c>
      <c r="L1455" t="s">
        <v>4980</v>
      </c>
      <c r="M1455" t="s">
        <v>7293</v>
      </c>
      <c r="N1455" t="s">
        <v>4644</v>
      </c>
      <c r="O1455" t="s">
        <v>4982</v>
      </c>
      <c r="P1455" t="s">
        <v>4983</v>
      </c>
      <c r="Q1455" t="s">
        <v>38</v>
      </c>
      <c r="R1455" t="s">
        <v>4984</v>
      </c>
      <c r="S1455" s="34">
        <v>40969</v>
      </c>
      <c r="T1455" s="34">
        <v>42217</v>
      </c>
      <c r="U1455" t="s">
        <v>1977</v>
      </c>
      <c r="V1455" s="13">
        <v>0</v>
      </c>
      <c r="W1455">
        <v>42</v>
      </c>
      <c r="X1455">
        <v>1</v>
      </c>
      <c r="Y1455" s="54">
        <v>2.4</v>
      </c>
      <c r="AM1455" t="s">
        <v>1978</v>
      </c>
      <c r="AN1455" t="s">
        <v>2007</v>
      </c>
      <c r="AO1455" t="s">
        <v>2008</v>
      </c>
      <c r="AP1455" t="s">
        <v>2009</v>
      </c>
      <c r="AQ1455" t="s">
        <v>4985</v>
      </c>
    </row>
    <row r="1456" spans="1:43" ht="23.9" customHeight="1">
      <c r="A1456" t="b">
        <v>0</v>
      </c>
      <c r="B1456" t="s">
        <v>5651</v>
      </c>
      <c r="C1456" t="s">
        <v>1951</v>
      </c>
      <c r="D1456" t="s">
        <v>5652</v>
      </c>
      <c r="E1456" t="s">
        <v>1224</v>
      </c>
      <c r="F1456" t="s">
        <v>1226</v>
      </c>
      <c r="G1456" t="s">
        <v>1225</v>
      </c>
      <c r="H1456" t="s">
        <v>8521</v>
      </c>
      <c r="I1456" t="s">
        <v>2359</v>
      </c>
      <c r="J1456" t="s">
        <v>1955</v>
      </c>
      <c r="K1456" t="s">
        <v>5654</v>
      </c>
      <c r="L1456" t="s">
        <v>8522</v>
      </c>
      <c r="M1456" t="s">
        <v>5655</v>
      </c>
      <c r="N1456" t="s">
        <v>8523</v>
      </c>
      <c r="O1456" t="s">
        <v>2204</v>
      </c>
      <c r="P1456" t="s">
        <v>3263</v>
      </c>
      <c r="Q1456" t="s">
        <v>38</v>
      </c>
      <c r="R1456" t="s">
        <v>5656</v>
      </c>
      <c r="S1456" s="34">
        <v>41560</v>
      </c>
      <c r="T1456" s="34">
        <v>43045</v>
      </c>
      <c r="U1456" t="s">
        <v>1977</v>
      </c>
      <c r="V1456" s="13">
        <v>854</v>
      </c>
      <c r="W1456">
        <v>75</v>
      </c>
      <c r="X1456">
        <v>5</v>
      </c>
      <c r="Y1456" s="54">
        <v>6.7</v>
      </c>
      <c r="Z1456" t="s">
        <v>5657</v>
      </c>
      <c r="AM1456" t="s">
        <v>1978</v>
      </c>
      <c r="AN1456" t="s">
        <v>2007</v>
      </c>
      <c r="AO1456" t="s">
        <v>2008</v>
      </c>
      <c r="AP1456" t="s">
        <v>2009</v>
      </c>
      <c r="AQ1456" t="s">
        <v>5659</v>
      </c>
    </row>
    <row r="1457" spans="1:43" ht="23.9" customHeight="1">
      <c r="A1457" t="b">
        <v>0</v>
      </c>
      <c r="B1457" t="s">
        <v>5651</v>
      </c>
      <c r="C1457" t="s">
        <v>1951</v>
      </c>
      <c r="D1457" t="s">
        <v>5652</v>
      </c>
      <c r="E1457" t="s">
        <v>1224</v>
      </c>
      <c r="F1457" t="s">
        <v>1226</v>
      </c>
      <c r="G1457" t="s">
        <v>1225</v>
      </c>
      <c r="H1457" t="s">
        <v>8524</v>
      </c>
      <c r="I1457" t="s">
        <v>2359</v>
      </c>
      <c r="J1457" t="s">
        <v>1955</v>
      </c>
      <c r="K1457" t="s">
        <v>8525</v>
      </c>
      <c r="L1457" t="s">
        <v>8522</v>
      </c>
      <c r="M1457" t="s">
        <v>8526</v>
      </c>
      <c r="N1457" t="s">
        <v>8527</v>
      </c>
      <c r="O1457" t="s">
        <v>2204</v>
      </c>
      <c r="P1457" t="s">
        <v>3263</v>
      </c>
      <c r="Q1457" t="s">
        <v>38</v>
      </c>
      <c r="R1457" t="s">
        <v>5656</v>
      </c>
      <c r="S1457" s="34">
        <v>41560</v>
      </c>
      <c r="T1457" s="34">
        <v>43045</v>
      </c>
      <c r="U1457" t="s">
        <v>1977</v>
      </c>
      <c r="V1457" s="13">
        <v>854</v>
      </c>
      <c r="W1457">
        <v>172</v>
      </c>
      <c r="X1457">
        <v>8</v>
      </c>
      <c r="Y1457" s="54">
        <v>5.2</v>
      </c>
      <c r="Z1457" t="s">
        <v>5657</v>
      </c>
      <c r="AM1457" t="s">
        <v>1978</v>
      </c>
      <c r="AN1457" t="s">
        <v>2007</v>
      </c>
      <c r="AO1457" t="s">
        <v>2008</v>
      </c>
      <c r="AP1457" t="s">
        <v>2009</v>
      </c>
      <c r="AQ1457" t="s">
        <v>5659</v>
      </c>
    </row>
    <row r="1458" spans="1:43" ht="23.9" customHeight="1">
      <c r="A1458" t="b">
        <v>0</v>
      </c>
      <c r="B1458" t="s">
        <v>8528</v>
      </c>
      <c r="C1458" t="s">
        <v>1951</v>
      </c>
      <c r="D1458" t="s">
        <v>8529</v>
      </c>
      <c r="E1458" t="s">
        <v>1115</v>
      </c>
      <c r="F1458" t="s">
        <v>1117</v>
      </c>
      <c r="G1458" t="s">
        <v>1116</v>
      </c>
      <c r="H1458" t="s">
        <v>8530</v>
      </c>
      <c r="I1458" t="s">
        <v>5715</v>
      </c>
      <c r="J1458" t="s">
        <v>2175</v>
      </c>
      <c r="K1458" t="s">
        <v>2176</v>
      </c>
      <c r="L1458" t="s">
        <v>2160</v>
      </c>
      <c r="M1458" t="s">
        <v>8531</v>
      </c>
      <c r="N1458" t="s">
        <v>8532</v>
      </c>
      <c r="O1458" t="s">
        <v>2063</v>
      </c>
      <c r="P1458" t="s">
        <v>8533</v>
      </c>
      <c r="Q1458" t="s">
        <v>38</v>
      </c>
      <c r="R1458" t="s">
        <v>8534</v>
      </c>
      <c r="S1458" s="34">
        <v>41407</v>
      </c>
      <c r="T1458" s="34">
        <v>41709</v>
      </c>
      <c r="U1458" t="s">
        <v>1977</v>
      </c>
      <c r="V1458" s="13">
        <v>112</v>
      </c>
      <c r="W1458">
        <v>52</v>
      </c>
      <c r="X1458">
        <v>0</v>
      </c>
      <c r="Y1458" s="54">
        <v>0</v>
      </c>
      <c r="Z1458" t="s">
        <v>8535</v>
      </c>
      <c r="AD1458" t="s">
        <v>30</v>
      </c>
      <c r="AG1458">
        <v>0</v>
      </c>
      <c r="AH1458">
        <v>0</v>
      </c>
      <c r="AI1458">
        <v>0</v>
      </c>
      <c r="AM1458" t="s">
        <v>1978</v>
      </c>
      <c r="AN1458" t="s">
        <v>2007</v>
      </c>
      <c r="AO1458" t="s">
        <v>2008</v>
      </c>
      <c r="AP1458" t="s">
        <v>2009</v>
      </c>
      <c r="AQ1458" t="s">
        <v>8536</v>
      </c>
    </row>
    <row r="1459" spans="1:43" ht="23.9" customHeight="1">
      <c r="A1459" t="b">
        <v>0</v>
      </c>
      <c r="B1459" t="s">
        <v>8528</v>
      </c>
      <c r="C1459" t="s">
        <v>1951</v>
      </c>
      <c r="D1459" t="s">
        <v>8529</v>
      </c>
      <c r="E1459" t="s">
        <v>1115</v>
      </c>
      <c r="F1459" t="s">
        <v>1117</v>
      </c>
      <c r="G1459" t="s">
        <v>1116</v>
      </c>
      <c r="H1459" t="s">
        <v>8537</v>
      </c>
      <c r="I1459" t="s">
        <v>5715</v>
      </c>
      <c r="J1459" t="s">
        <v>1955</v>
      </c>
      <c r="K1459" t="s">
        <v>8538</v>
      </c>
      <c r="L1459" t="s">
        <v>2160</v>
      </c>
      <c r="M1459" t="s">
        <v>8539</v>
      </c>
      <c r="N1459" t="s">
        <v>8540</v>
      </c>
      <c r="O1459" t="s">
        <v>2063</v>
      </c>
      <c r="P1459" t="s">
        <v>8533</v>
      </c>
      <c r="Q1459" t="s">
        <v>38</v>
      </c>
      <c r="R1459" t="s">
        <v>8534</v>
      </c>
      <c r="S1459" s="34">
        <v>41407</v>
      </c>
      <c r="T1459" s="34">
        <v>41709</v>
      </c>
      <c r="U1459" t="s">
        <v>1977</v>
      </c>
      <c r="V1459" s="13">
        <v>112</v>
      </c>
      <c r="W1459">
        <v>50</v>
      </c>
      <c r="X1459">
        <v>5</v>
      </c>
      <c r="Y1459" s="54">
        <v>10</v>
      </c>
      <c r="Z1459" t="s">
        <v>8535</v>
      </c>
      <c r="AD1459" t="s">
        <v>41</v>
      </c>
      <c r="AG1459">
        <v>5</v>
      </c>
      <c r="AH1459">
        <v>4</v>
      </c>
      <c r="AI1459">
        <v>80</v>
      </c>
      <c r="AM1459" t="s">
        <v>1978</v>
      </c>
      <c r="AN1459" t="s">
        <v>2007</v>
      </c>
      <c r="AO1459" t="s">
        <v>2008</v>
      </c>
      <c r="AP1459" t="s">
        <v>2009</v>
      </c>
      <c r="AQ1459" t="s">
        <v>8536</v>
      </c>
    </row>
    <row r="1460" spans="1:43" ht="23.9" customHeight="1">
      <c r="A1460" t="b">
        <v>0</v>
      </c>
      <c r="B1460" t="s">
        <v>8541</v>
      </c>
      <c r="C1460" t="s">
        <v>1951</v>
      </c>
      <c r="D1460" t="s">
        <v>8542</v>
      </c>
      <c r="E1460" t="s">
        <v>814</v>
      </c>
      <c r="F1460" t="s">
        <v>816</v>
      </c>
      <c r="G1460" t="s">
        <v>815</v>
      </c>
      <c r="H1460" t="s">
        <v>8543</v>
      </c>
      <c r="I1460" t="s">
        <v>2036</v>
      </c>
      <c r="J1460" t="s">
        <v>1955</v>
      </c>
      <c r="K1460" t="s">
        <v>8544</v>
      </c>
      <c r="L1460" t="s">
        <v>2160</v>
      </c>
      <c r="M1460" t="s">
        <v>8545</v>
      </c>
      <c r="N1460" t="s">
        <v>8546</v>
      </c>
      <c r="O1460" t="s">
        <v>1974</v>
      </c>
      <c r="P1460" t="s">
        <v>4417</v>
      </c>
      <c r="Q1460" t="s">
        <v>38</v>
      </c>
      <c r="R1460" t="s">
        <v>8547</v>
      </c>
      <c r="S1460" s="34">
        <v>41456</v>
      </c>
      <c r="T1460" s="34">
        <v>42491</v>
      </c>
      <c r="U1460" t="s">
        <v>1977</v>
      </c>
      <c r="V1460" s="13">
        <v>392</v>
      </c>
      <c r="W1460"/>
      <c r="X1460"/>
      <c r="Y1460" s="54"/>
      <c r="AD1460" t="s">
        <v>41</v>
      </c>
      <c r="AG1460">
        <v>27</v>
      </c>
      <c r="AH1460">
        <v>0.999</v>
      </c>
      <c r="AI1460">
        <v>3.7</v>
      </c>
      <c r="AJ1460" t="s">
        <v>8548</v>
      </c>
      <c r="AM1460" t="s">
        <v>1978</v>
      </c>
      <c r="AN1460" t="s">
        <v>1979</v>
      </c>
      <c r="AO1460" t="s">
        <v>1980</v>
      </c>
      <c r="AP1460" t="s">
        <v>2053</v>
      </c>
      <c r="AQ1460" t="s">
        <v>8549</v>
      </c>
    </row>
    <row r="1461" spans="1:43" ht="23.9" customHeight="1">
      <c r="A1461" t="b">
        <v>0</v>
      </c>
      <c r="B1461" t="s">
        <v>8541</v>
      </c>
      <c r="C1461" t="s">
        <v>1951</v>
      </c>
      <c r="D1461" t="s">
        <v>8542</v>
      </c>
      <c r="E1461" t="s">
        <v>814</v>
      </c>
      <c r="F1461" t="s">
        <v>816</v>
      </c>
      <c r="G1461" t="s">
        <v>815</v>
      </c>
      <c r="H1461" t="s">
        <v>8550</v>
      </c>
      <c r="I1461" t="s">
        <v>2036</v>
      </c>
      <c r="J1461" t="s">
        <v>1955</v>
      </c>
      <c r="K1461" t="s">
        <v>8551</v>
      </c>
      <c r="L1461" t="s">
        <v>2160</v>
      </c>
      <c r="M1461" t="s">
        <v>8552</v>
      </c>
      <c r="N1461" t="s">
        <v>8553</v>
      </c>
      <c r="O1461" t="s">
        <v>1974</v>
      </c>
      <c r="P1461" t="s">
        <v>4417</v>
      </c>
      <c r="Q1461" t="s">
        <v>38</v>
      </c>
      <c r="R1461" t="s">
        <v>8547</v>
      </c>
      <c r="S1461" s="34">
        <v>41456</v>
      </c>
      <c r="T1461" s="34">
        <v>42491</v>
      </c>
      <c r="U1461" t="s">
        <v>1977</v>
      </c>
      <c r="V1461" s="13">
        <v>392</v>
      </c>
      <c r="W1461"/>
      <c r="X1461"/>
      <c r="Y1461" s="54"/>
      <c r="AD1461" t="s">
        <v>41</v>
      </c>
      <c r="AG1461">
        <v>25</v>
      </c>
      <c r="AH1461">
        <v>2</v>
      </c>
      <c r="AI1461">
        <v>8</v>
      </c>
      <c r="AJ1461" t="s">
        <v>8554</v>
      </c>
      <c r="AM1461" t="s">
        <v>1978</v>
      </c>
      <c r="AN1461" t="s">
        <v>1979</v>
      </c>
      <c r="AO1461" t="s">
        <v>1980</v>
      </c>
      <c r="AP1461" t="s">
        <v>2053</v>
      </c>
      <c r="AQ1461" t="s">
        <v>8549</v>
      </c>
    </row>
    <row r="1462" spans="1:43" ht="23.9" customHeight="1">
      <c r="A1462" t="b">
        <v>1</v>
      </c>
      <c r="B1462" t="s">
        <v>7758</v>
      </c>
      <c r="C1462" t="s">
        <v>1951</v>
      </c>
      <c r="D1462" t="s">
        <v>7759</v>
      </c>
      <c r="E1462" t="s">
        <v>231</v>
      </c>
      <c r="F1462" t="s">
        <v>233</v>
      </c>
      <c r="G1462" t="s">
        <v>232</v>
      </c>
      <c r="H1462" t="s">
        <v>8555</v>
      </c>
      <c r="I1462" t="s">
        <v>2730</v>
      </c>
      <c r="J1462" t="s">
        <v>2175</v>
      </c>
      <c r="K1462" t="s">
        <v>8484</v>
      </c>
      <c r="L1462" t="s">
        <v>4937</v>
      </c>
      <c r="M1462" t="s">
        <v>8556</v>
      </c>
      <c r="N1462" t="s">
        <v>8557</v>
      </c>
      <c r="O1462" t="s">
        <v>1974</v>
      </c>
      <c r="P1462" t="s">
        <v>2363</v>
      </c>
      <c r="Q1462" t="s">
        <v>38</v>
      </c>
      <c r="R1462" t="s">
        <v>7763</v>
      </c>
      <c r="S1462" s="34">
        <v>41536</v>
      </c>
      <c r="T1462" s="34">
        <v>42465</v>
      </c>
      <c r="U1462" t="s">
        <v>1977</v>
      </c>
      <c r="V1462" s="13">
        <v>0</v>
      </c>
      <c r="W1462">
        <v>385</v>
      </c>
      <c r="X1462">
        <v>9</v>
      </c>
      <c r="Y1462" s="54">
        <v>2.4</v>
      </c>
      <c r="AA1462" t="s">
        <v>6510</v>
      </c>
      <c r="AM1462" t="s">
        <v>1978</v>
      </c>
      <c r="AN1462" t="s">
        <v>2007</v>
      </c>
      <c r="AO1462" t="s">
        <v>2008</v>
      </c>
      <c r="AP1462" t="s">
        <v>2009</v>
      </c>
      <c r="AQ1462" t="s">
        <v>7764</v>
      </c>
    </row>
    <row r="1463" spans="1:43" ht="23.9" customHeight="1">
      <c r="A1463" t="b">
        <v>0</v>
      </c>
      <c r="B1463" t="s">
        <v>3114</v>
      </c>
      <c r="C1463" t="s">
        <v>1951</v>
      </c>
      <c r="D1463" t="s">
        <v>3115</v>
      </c>
      <c r="E1463" t="s">
        <v>170</v>
      </c>
      <c r="F1463" t="s">
        <v>172</v>
      </c>
      <c r="G1463" t="s">
        <v>171</v>
      </c>
      <c r="H1463" t="s">
        <v>8558</v>
      </c>
      <c r="I1463" t="s">
        <v>2557</v>
      </c>
      <c r="J1463" t="s">
        <v>2175</v>
      </c>
      <c r="K1463" t="s">
        <v>8559</v>
      </c>
      <c r="L1463" t="s">
        <v>3107</v>
      </c>
      <c r="M1463" t="s">
        <v>8560</v>
      </c>
      <c r="N1463" t="s">
        <v>8561</v>
      </c>
      <c r="O1463" t="s">
        <v>1960</v>
      </c>
      <c r="P1463" t="s">
        <v>3120</v>
      </c>
      <c r="Q1463" t="s">
        <v>8562</v>
      </c>
      <c r="R1463" t="s">
        <v>3122</v>
      </c>
      <c r="S1463" s="34">
        <v>42360</v>
      </c>
      <c r="T1463" s="34">
        <v>43959</v>
      </c>
      <c r="U1463" t="s">
        <v>1963</v>
      </c>
      <c r="V1463" s="13">
        <v>0</v>
      </c>
      <c r="W1463">
        <v>42</v>
      </c>
      <c r="X1463">
        <v>1</v>
      </c>
      <c r="Y1463" s="54">
        <v>2.4</v>
      </c>
      <c r="AM1463" t="s">
        <v>1978</v>
      </c>
      <c r="AN1463" t="s">
        <v>1979</v>
      </c>
      <c r="AO1463" t="s">
        <v>1980</v>
      </c>
      <c r="AP1463" t="s">
        <v>2053</v>
      </c>
      <c r="AQ1463" t="s">
        <v>3123</v>
      </c>
    </row>
    <row r="1464" spans="1:43" ht="23.9" customHeight="1">
      <c r="A1464" t="b">
        <v>0</v>
      </c>
      <c r="B1464" t="s">
        <v>3114</v>
      </c>
      <c r="C1464" t="s">
        <v>1951</v>
      </c>
      <c r="D1464" t="s">
        <v>3115</v>
      </c>
      <c r="E1464" t="s">
        <v>658</v>
      </c>
      <c r="F1464" t="s">
        <v>660</v>
      </c>
      <c r="G1464" t="s">
        <v>659</v>
      </c>
      <c r="H1464" t="s">
        <v>8563</v>
      </c>
      <c r="I1464" t="s">
        <v>2996</v>
      </c>
      <c r="J1464" t="s">
        <v>2175</v>
      </c>
      <c r="K1464" t="s">
        <v>8559</v>
      </c>
      <c r="L1464" t="s">
        <v>8564</v>
      </c>
      <c r="M1464" t="s">
        <v>8560</v>
      </c>
      <c r="N1464" t="s">
        <v>8561</v>
      </c>
      <c r="O1464" t="s">
        <v>1960</v>
      </c>
      <c r="P1464" t="s">
        <v>3120</v>
      </c>
      <c r="Q1464" t="s">
        <v>8562</v>
      </c>
      <c r="R1464" t="s">
        <v>3122</v>
      </c>
      <c r="S1464" s="34">
        <v>42360</v>
      </c>
      <c r="T1464" s="34">
        <v>43959</v>
      </c>
      <c r="U1464" t="s">
        <v>1963</v>
      </c>
      <c r="V1464" s="13">
        <v>1</v>
      </c>
      <c r="W1464">
        <v>42</v>
      </c>
      <c r="X1464">
        <v>1</v>
      </c>
      <c r="Y1464" s="54">
        <v>2.4</v>
      </c>
      <c r="AM1464" t="s">
        <v>1978</v>
      </c>
      <c r="AN1464" t="s">
        <v>1979</v>
      </c>
      <c r="AO1464" t="s">
        <v>1980</v>
      </c>
      <c r="AP1464" t="s">
        <v>2053</v>
      </c>
      <c r="AQ1464" t="s">
        <v>3123</v>
      </c>
    </row>
    <row r="1465" spans="1:43" ht="23.9" customHeight="1">
      <c r="A1465" t="b">
        <v>1</v>
      </c>
      <c r="B1465" t="s">
        <v>8565</v>
      </c>
      <c r="C1465" t="s">
        <v>1951</v>
      </c>
      <c r="D1465" t="s">
        <v>8566</v>
      </c>
      <c r="E1465" t="s">
        <v>231</v>
      </c>
      <c r="F1465" t="s">
        <v>233</v>
      </c>
      <c r="G1465" t="s">
        <v>232</v>
      </c>
      <c r="H1465" t="s">
        <v>8567</v>
      </c>
      <c r="I1465" t="s">
        <v>2730</v>
      </c>
      <c r="J1465" t="s">
        <v>1955</v>
      </c>
      <c r="K1465" t="s">
        <v>2731</v>
      </c>
      <c r="L1465" t="s">
        <v>8568</v>
      </c>
      <c r="M1465" t="s">
        <v>8569</v>
      </c>
      <c r="N1465" t="s">
        <v>8570</v>
      </c>
      <c r="O1465" t="s">
        <v>1974</v>
      </c>
      <c r="P1465" t="s">
        <v>2363</v>
      </c>
      <c r="Q1465" t="s">
        <v>38</v>
      </c>
      <c r="R1465" t="s">
        <v>8571</v>
      </c>
      <c r="S1465" s="34">
        <v>41487</v>
      </c>
      <c r="T1465" s="34">
        <v>42430</v>
      </c>
      <c r="U1465" t="s">
        <v>1977</v>
      </c>
      <c r="V1465" s="13">
        <v>420</v>
      </c>
      <c r="W1465">
        <v>431</v>
      </c>
      <c r="X1465">
        <v>55</v>
      </c>
      <c r="Y1465" s="54">
        <v>12.76102088</v>
      </c>
      <c r="Z1465" t="s">
        <v>8572</v>
      </c>
      <c r="AA1465" t="s">
        <v>3294</v>
      </c>
      <c r="AM1465" t="s">
        <v>1978</v>
      </c>
      <c r="AN1465" t="s">
        <v>2007</v>
      </c>
      <c r="AO1465" t="s">
        <v>2008</v>
      </c>
      <c r="AP1465" t="s">
        <v>2009</v>
      </c>
      <c r="AQ1465" t="s">
        <v>8573</v>
      </c>
    </row>
    <row r="1466" spans="1:43" ht="23.9" customHeight="1">
      <c r="A1466" t="b">
        <v>1</v>
      </c>
      <c r="B1466" t="s">
        <v>8565</v>
      </c>
      <c r="C1466" t="s">
        <v>1951</v>
      </c>
      <c r="D1466" t="s">
        <v>8566</v>
      </c>
      <c r="E1466" t="s">
        <v>231</v>
      </c>
      <c r="F1466" t="s">
        <v>233</v>
      </c>
      <c r="G1466" t="s">
        <v>232</v>
      </c>
      <c r="H1466" t="s">
        <v>8574</v>
      </c>
      <c r="I1466" t="s">
        <v>2730</v>
      </c>
      <c r="J1466" t="s">
        <v>1955</v>
      </c>
      <c r="K1466" t="s">
        <v>8484</v>
      </c>
      <c r="L1466" t="s">
        <v>8568</v>
      </c>
      <c r="M1466" t="s">
        <v>8575</v>
      </c>
      <c r="N1466" t="s">
        <v>8576</v>
      </c>
      <c r="O1466" t="s">
        <v>1974</v>
      </c>
      <c r="P1466" t="s">
        <v>2363</v>
      </c>
      <c r="Q1466" t="s">
        <v>38</v>
      </c>
      <c r="R1466" t="s">
        <v>8571</v>
      </c>
      <c r="S1466" s="34">
        <v>41487</v>
      </c>
      <c r="T1466" s="34">
        <v>42430</v>
      </c>
      <c r="U1466" t="s">
        <v>1977</v>
      </c>
      <c r="V1466" s="13">
        <v>420</v>
      </c>
      <c r="W1466">
        <v>420</v>
      </c>
      <c r="X1466">
        <v>57</v>
      </c>
      <c r="Y1466" s="54">
        <v>13.57142857</v>
      </c>
      <c r="Z1466" t="s">
        <v>8572</v>
      </c>
      <c r="AA1466" t="s">
        <v>3294</v>
      </c>
      <c r="AM1466" t="s">
        <v>1978</v>
      </c>
      <c r="AN1466" t="s">
        <v>2007</v>
      </c>
      <c r="AO1466" t="s">
        <v>2008</v>
      </c>
      <c r="AP1466" t="s">
        <v>2009</v>
      </c>
      <c r="AQ1466" t="s">
        <v>8573</v>
      </c>
    </row>
    <row r="1467" spans="1:43" ht="23.9" customHeight="1">
      <c r="A1467" t="b">
        <v>1</v>
      </c>
      <c r="B1467" t="s">
        <v>8565</v>
      </c>
      <c r="C1467" t="s">
        <v>1951</v>
      </c>
      <c r="D1467" t="s">
        <v>8566</v>
      </c>
      <c r="E1467" t="s">
        <v>231</v>
      </c>
      <c r="F1467" t="s">
        <v>233</v>
      </c>
      <c r="G1467" t="s">
        <v>232</v>
      </c>
      <c r="H1467" t="s">
        <v>8577</v>
      </c>
      <c r="I1467" t="s">
        <v>2730</v>
      </c>
      <c r="J1467" t="s">
        <v>2175</v>
      </c>
      <c r="K1467" t="s">
        <v>2176</v>
      </c>
      <c r="L1467" t="s">
        <v>8568</v>
      </c>
      <c r="M1467" t="s">
        <v>8578</v>
      </c>
      <c r="N1467" t="s">
        <v>8579</v>
      </c>
      <c r="O1467" t="s">
        <v>1974</v>
      </c>
      <c r="P1467" t="s">
        <v>2363</v>
      </c>
      <c r="Q1467" t="s">
        <v>38</v>
      </c>
      <c r="R1467" t="s">
        <v>8571</v>
      </c>
      <c r="S1467" s="34">
        <v>41487</v>
      </c>
      <c r="T1467" s="34">
        <v>42430</v>
      </c>
      <c r="U1467" t="s">
        <v>1977</v>
      </c>
      <c r="V1467" s="13">
        <v>420</v>
      </c>
      <c r="W1467">
        <v>436</v>
      </c>
      <c r="X1467">
        <v>8</v>
      </c>
      <c r="Y1467" s="54">
        <v>1.8348623850000001</v>
      </c>
      <c r="Z1467" t="s">
        <v>8572</v>
      </c>
      <c r="AA1467" t="s">
        <v>3294</v>
      </c>
      <c r="AM1467" t="s">
        <v>1978</v>
      </c>
      <c r="AN1467" t="s">
        <v>2007</v>
      </c>
      <c r="AO1467" t="s">
        <v>2008</v>
      </c>
      <c r="AP1467" t="s">
        <v>2009</v>
      </c>
      <c r="AQ1467" t="s">
        <v>8573</v>
      </c>
    </row>
    <row r="1468" spans="1:43" ht="23.9" customHeight="1">
      <c r="A1468" t="b">
        <v>1</v>
      </c>
      <c r="B1468" t="s">
        <v>8481</v>
      </c>
      <c r="C1468" t="s">
        <v>1951</v>
      </c>
      <c r="D1468" t="s">
        <v>8482</v>
      </c>
      <c r="E1468" t="s">
        <v>231</v>
      </c>
      <c r="F1468" t="s">
        <v>233</v>
      </c>
      <c r="G1468" t="s">
        <v>232</v>
      </c>
      <c r="H1468" t="s">
        <v>8580</v>
      </c>
      <c r="I1468" t="s">
        <v>2730</v>
      </c>
      <c r="J1468" t="s">
        <v>2175</v>
      </c>
      <c r="K1468" t="s">
        <v>8581</v>
      </c>
      <c r="L1468" t="s">
        <v>4937</v>
      </c>
      <c r="M1468" t="s">
        <v>8582</v>
      </c>
      <c r="N1468" t="s">
        <v>8583</v>
      </c>
      <c r="O1468" t="s">
        <v>1974</v>
      </c>
      <c r="P1468" t="s">
        <v>6960</v>
      </c>
      <c r="Q1468" t="s">
        <v>38</v>
      </c>
      <c r="R1468" t="s">
        <v>8487</v>
      </c>
      <c r="S1468" s="34">
        <v>41815</v>
      </c>
      <c r="T1468" s="34">
        <v>43199</v>
      </c>
      <c r="U1468" t="s">
        <v>1977</v>
      </c>
      <c r="V1468" s="13">
        <v>0</v>
      </c>
      <c r="W1468">
        <v>557</v>
      </c>
      <c r="X1468">
        <v>13</v>
      </c>
      <c r="Y1468" s="54">
        <v>2.3339317773788149</v>
      </c>
      <c r="AA1468" t="s">
        <v>8488</v>
      </c>
      <c r="AM1468" t="s">
        <v>1978</v>
      </c>
      <c r="AN1468" t="s">
        <v>2007</v>
      </c>
      <c r="AO1468" t="s">
        <v>2008</v>
      </c>
      <c r="AP1468" t="s">
        <v>2009</v>
      </c>
      <c r="AQ1468" t="s">
        <v>8489</v>
      </c>
    </row>
    <row r="1469" spans="1:43" ht="23.9" customHeight="1">
      <c r="A1469" t="b">
        <v>1</v>
      </c>
      <c r="B1469" t="s">
        <v>8481</v>
      </c>
      <c r="C1469" t="s">
        <v>1951</v>
      </c>
      <c r="D1469" t="s">
        <v>8482</v>
      </c>
      <c r="E1469" t="s">
        <v>231</v>
      </c>
      <c r="F1469" t="s">
        <v>233</v>
      </c>
      <c r="G1469" t="s">
        <v>232</v>
      </c>
      <c r="H1469" t="s">
        <v>8584</v>
      </c>
      <c r="I1469" t="s">
        <v>2730</v>
      </c>
      <c r="J1469" t="s">
        <v>2175</v>
      </c>
      <c r="K1469" t="s">
        <v>8585</v>
      </c>
      <c r="L1469" t="s">
        <v>4937</v>
      </c>
      <c r="M1469" t="s">
        <v>8586</v>
      </c>
      <c r="N1469" t="s">
        <v>8587</v>
      </c>
      <c r="O1469" t="s">
        <v>1974</v>
      </c>
      <c r="P1469" t="s">
        <v>6960</v>
      </c>
      <c r="Q1469" t="s">
        <v>38</v>
      </c>
      <c r="R1469" t="s">
        <v>8487</v>
      </c>
      <c r="S1469" s="34">
        <v>41815</v>
      </c>
      <c r="T1469" s="34">
        <v>43199</v>
      </c>
      <c r="U1469" t="s">
        <v>1977</v>
      </c>
      <c r="V1469" s="13">
        <v>0</v>
      </c>
      <c r="W1469">
        <v>559</v>
      </c>
      <c r="X1469">
        <v>13</v>
      </c>
      <c r="Y1469" s="54">
        <v>2.3255813953488373</v>
      </c>
      <c r="AA1469" t="s">
        <v>8488</v>
      </c>
      <c r="AM1469" t="s">
        <v>1978</v>
      </c>
      <c r="AN1469" t="s">
        <v>2007</v>
      </c>
      <c r="AO1469" t="s">
        <v>2008</v>
      </c>
      <c r="AP1469" t="s">
        <v>2009</v>
      </c>
      <c r="AQ1469" t="s">
        <v>8489</v>
      </c>
    </row>
    <row r="1470" spans="1:43" ht="23.9" customHeight="1">
      <c r="A1470" t="b">
        <v>0</v>
      </c>
      <c r="B1470" t="s">
        <v>8588</v>
      </c>
      <c r="C1470" t="s">
        <v>1951</v>
      </c>
      <c r="D1470" t="s">
        <v>8589</v>
      </c>
      <c r="E1470" t="s">
        <v>417</v>
      </c>
      <c r="F1470" t="s">
        <v>419</v>
      </c>
      <c r="G1470" t="s">
        <v>418</v>
      </c>
      <c r="H1470" t="s">
        <v>8590</v>
      </c>
      <c r="I1470" t="s">
        <v>2158</v>
      </c>
      <c r="J1470" t="s">
        <v>1955</v>
      </c>
      <c r="K1470" t="s">
        <v>8591</v>
      </c>
      <c r="L1470" t="s">
        <v>8592</v>
      </c>
      <c r="M1470" t="s">
        <v>8593</v>
      </c>
      <c r="N1470" t="s">
        <v>8594</v>
      </c>
      <c r="O1470" t="s">
        <v>2163</v>
      </c>
      <c r="P1470" t="s">
        <v>8595</v>
      </c>
      <c r="Q1470" t="s">
        <v>8596</v>
      </c>
      <c r="R1470" t="s">
        <v>8597</v>
      </c>
      <c r="S1470" s="34">
        <v>41487</v>
      </c>
      <c r="T1470" s="34">
        <v>42461</v>
      </c>
      <c r="U1470" t="s">
        <v>1977</v>
      </c>
      <c r="V1470" s="13">
        <v>175</v>
      </c>
      <c r="W1470">
        <v>256</v>
      </c>
      <c r="X1470">
        <v>0</v>
      </c>
      <c r="Y1470" s="54">
        <v>0</v>
      </c>
      <c r="AM1470" t="s">
        <v>1978</v>
      </c>
      <c r="AN1470" t="s">
        <v>2007</v>
      </c>
      <c r="AO1470" t="s">
        <v>2008</v>
      </c>
      <c r="AP1470" t="s">
        <v>2042</v>
      </c>
      <c r="AQ1470" t="s">
        <v>8598</v>
      </c>
    </row>
    <row r="1471" spans="1:43" ht="23.9" customHeight="1">
      <c r="A1471" t="b">
        <v>0</v>
      </c>
      <c r="B1471" t="s">
        <v>8588</v>
      </c>
      <c r="C1471" t="s">
        <v>1951</v>
      </c>
      <c r="D1471" t="s">
        <v>8589</v>
      </c>
      <c r="E1471" t="s">
        <v>417</v>
      </c>
      <c r="F1471" t="s">
        <v>419</v>
      </c>
      <c r="G1471" t="s">
        <v>418</v>
      </c>
      <c r="H1471" t="s">
        <v>8599</v>
      </c>
      <c r="I1471" t="s">
        <v>2158</v>
      </c>
      <c r="J1471" t="s">
        <v>2175</v>
      </c>
      <c r="K1471" t="s">
        <v>8600</v>
      </c>
      <c r="L1471" t="s">
        <v>8592</v>
      </c>
      <c r="M1471" t="s">
        <v>8601</v>
      </c>
      <c r="N1471" t="s">
        <v>8602</v>
      </c>
      <c r="O1471" t="s">
        <v>2163</v>
      </c>
      <c r="P1471" t="s">
        <v>8595</v>
      </c>
      <c r="Q1471" t="s">
        <v>8596</v>
      </c>
      <c r="R1471" t="s">
        <v>8597</v>
      </c>
      <c r="S1471" s="34">
        <v>41487</v>
      </c>
      <c r="T1471" s="34">
        <v>42461</v>
      </c>
      <c r="U1471" t="s">
        <v>1963</v>
      </c>
      <c r="V1471" s="13">
        <v>175</v>
      </c>
      <c r="W1471">
        <v>115</v>
      </c>
      <c r="X1471">
        <v>0</v>
      </c>
      <c r="Y1471" s="54">
        <v>0</v>
      </c>
      <c r="AM1471" t="s">
        <v>1978</v>
      </c>
      <c r="AN1471" t="s">
        <v>2007</v>
      </c>
      <c r="AO1471" t="s">
        <v>2008</v>
      </c>
      <c r="AP1471" t="s">
        <v>2042</v>
      </c>
      <c r="AQ1471" t="s">
        <v>8598</v>
      </c>
    </row>
    <row r="1472" spans="1:43" ht="23.9" customHeight="1">
      <c r="A1472" t="b">
        <v>0</v>
      </c>
      <c r="B1472" t="s">
        <v>8588</v>
      </c>
      <c r="C1472" t="s">
        <v>1951</v>
      </c>
      <c r="D1472" t="s">
        <v>8589</v>
      </c>
      <c r="E1472" t="s">
        <v>417</v>
      </c>
      <c r="F1472" t="s">
        <v>419</v>
      </c>
      <c r="G1472" t="s">
        <v>418</v>
      </c>
      <c r="H1472" t="s">
        <v>8603</v>
      </c>
      <c r="I1472" t="s">
        <v>2158</v>
      </c>
      <c r="J1472" t="s">
        <v>1955</v>
      </c>
      <c r="K1472" t="s">
        <v>8591</v>
      </c>
      <c r="L1472" t="s">
        <v>8604</v>
      </c>
      <c r="M1472" t="s">
        <v>8593</v>
      </c>
      <c r="N1472" t="s">
        <v>8594</v>
      </c>
      <c r="O1472" t="s">
        <v>2163</v>
      </c>
      <c r="P1472" t="s">
        <v>8595</v>
      </c>
      <c r="Q1472" t="s">
        <v>8596</v>
      </c>
      <c r="R1472" t="s">
        <v>8597</v>
      </c>
      <c r="S1472" s="34">
        <v>41487</v>
      </c>
      <c r="T1472" s="34">
        <v>42461</v>
      </c>
      <c r="U1472" t="s">
        <v>1977</v>
      </c>
      <c r="V1472" s="13">
        <v>371</v>
      </c>
      <c r="W1472">
        <v>180</v>
      </c>
      <c r="X1472">
        <v>0</v>
      </c>
      <c r="Y1472" s="54">
        <v>0</v>
      </c>
      <c r="AM1472" t="s">
        <v>1978</v>
      </c>
      <c r="AN1472" t="s">
        <v>2007</v>
      </c>
      <c r="AO1472" t="s">
        <v>2008</v>
      </c>
      <c r="AP1472" t="s">
        <v>2042</v>
      </c>
      <c r="AQ1472" t="s">
        <v>8598</v>
      </c>
    </row>
    <row r="1473" spans="1:43" ht="23.9" customHeight="1">
      <c r="A1473" t="b">
        <v>0</v>
      </c>
      <c r="B1473" t="s">
        <v>8588</v>
      </c>
      <c r="C1473" t="s">
        <v>1951</v>
      </c>
      <c r="D1473" t="s">
        <v>8589</v>
      </c>
      <c r="E1473" t="s">
        <v>417</v>
      </c>
      <c r="F1473" t="s">
        <v>419</v>
      </c>
      <c r="G1473" t="s">
        <v>418</v>
      </c>
      <c r="H1473" t="s">
        <v>8605</v>
      </c>
      <c r="I1473" t="s">
        <v>2158</v>
      </c>
      <c r="J1473" t="s">
        <v>2175</v>
      </c>
      <c r="K1473" t="s">
        <v>8600</v>
      </c>
      <c r="L1473" t="s">
        <v>8604</v>
      </c>
      <c r="M1473" t="s">
        <v>8601</v>
      </c>
      <c r="N1473" t="s">
        <v>8602</v>
      </c>
      <c r="O1473" t="s">
        <v>2163</v>
      </c>
      <c r="P1473" t="s">
        <v>8595</v>
      </c>
      <c r="Q1473" t="s">
        <v>8596</v>
      </c>
      <c r="R1473" t="s">
        <v>8597</v>
      </c>
      <c r="S1473" s="34">
        <v>41487</v>
      </c>
      <c r="T1473" s="34">
        <v>42461</v>
      </c>
      <c r="U1473" t="s">
        <v>1963</v>
      </c>
      <c r="V1473" s="13">
        <v>371</v>
      </c>
      <c r="W1473">
        <v>76</v>
      </c>
      <c r="X1473">
        <v>0</v>
      </c>
      <c r="Y1473" s="54">
        <v>0</v>
      </c>
      <c r="AM1473" t="s">
        <v>1978</v>
      </c>
      <c r="AN1473" t="s">
        <v>2007</v>
      </c>
      <c r="AO1473" t="s">
        <v>2008</v>
      </c>
      <c r="AP1473" t="s">
        <v>2042</v>
      </c>
      <c r="AQ1473" t="s">
        <v>8598</v>
      </c>
    </row>
    <row r="1474" spans="1:43" ht="23.9" customHeight="1">
      <c r="A1474" t="b">
        <v>1</v>
      </c>
      <c r="B1474" t="s">
        <v>5726</v>
      </c>
      <c r="C1474" t="s">
        <v>1951</v>
      </c>
      <c r="D1474" t="s">
        <v>5727</v>
      </c>
      <c r="E1474" t="s">
        <v>814</v>
      </c>
      <c r="F1474" t="s">
        <v>816</v>
      </c>
      <c r="G1474" t="s">
        <v>815</v>
      </c>
      <c r="H1474" t="s">
        <v>8606</v>
      </c>
      <c r="I1474" t="s">
        <v>2036</v>
      </c>
      <c r="J1474" t="s">
        <v>2175</v>
      </c>
      <c r="K1474" t="s">
        <v>7754</v>
      </c>
      <c r="L1474" t="s">
        <v>5730</v>
      </c>
      <c r="M1474" t="s">
        <v>7755</v>
      </c>
      <c r="N1474" t="s">
        <v>7756</v>
      </c>
      <c r="O1474" t="s">
        <v>1974</v>
      </c>
      <c r="P1474" t="s">
        <v>2028</v>
      </c>
      <c r="Q1474" t="s">
        <v>38</v>
      </c>
      <c r="R1474" t="s">
        <v>5733</v>
      </c>
      <c r="S1474" s="34">
        <v>41122</v>
      </c>
      <c r="T1474" s="34">
        <v>41791</v>
      </c>
      <c r="U1474" t="s">
        <v>1977</v>
      </c>
      <c r="V1474" s="13">
        <v>0</v>
      </c>
      <c r="W1474">
        <v>44</v>
      </c>
      <c r="X1474">
        <v>1</v>
      </c>
      <c r="Y1474" s="54">
        <v>2.2999999999999998</v>
      </c>
      <c r="AA1474" t="s">
        <v>3044</v>
      </c>
      <c r="AD1474" t="s">
        <v>30</v>
      </c>
      <c r="AM1474" t="s">
        <v>1978</v>
      </c>
      <c r="AN1474" t="s">
        <v>1979</v>
      </c>
      <c r="AO1474" t="s">
        <v>1980</v>
      </c>
      <c r="AP1474" t="s">
        <v>2053</v>
      </c>
      <c r="AQ1474" t="s">
        <v>5734</v>
      </c>
    </row>
    <row r="1475" spans="1:43" ht="23.9" customHeight="1">
      <c r="A1475" t="b">
        <v>1</v>
      </c>
      <c r="B1475" t="s">
        <v>6358</v>
      </c>
      <c r="C1475" t="s">
        <v>1951</v>
      </c>
      <c r="D1475" t="s">
        <v>6359</v>
      </c>
      <c r="E1475" t="s">
        <v>1168</v>
      </c>
      <c r="F1475" t="s">
        <v>1170</v>
      </c>
      <c r="G1475" t="s">
        <v>1169</v>
      </c>
      <c r="H1475" t="s">
        <v>8607</v>
      </c>
      <c r="I1475" t="s">
        <v>3226</v>
      </c>
      <c r="J1475" t="s">
        <v>2175</v>
      </c>
      <c r="K1475" t="s">
        <v>7766</v>
      </c>
      <c r="L1475" t="s">
        <v>2432</v>
      </c>
      <c r="M1475" t="s">
        <v>7767</v>
      </c>
      <c r="N1475" t="s">
        <v>7768</v>
      </c>
      <c r="O1475" t="s">
        <v>1960</v>
      </c>
      <c r="P1475" t="s">
        <v>6364</v>
      </c>
      <c r="Q1475" t="s">
        <v>1168</v>
      </c>
      <c r="R1475" t="s">
        <v>6365</v>
      </c>
      <c r="S1475" s="34">
        <v>42206</v>
      </c>
      <c r="T1475" s="34">
        <v>45289</v>
      </c>
      <c r="U1475" t="s">
        <v>1963</v>
      </c>
      <c r="V1475" s="13">
        <v>0</v>
      </c>
      <c r="W1475">
        <v>219</v>
      </c>
      <c r="X1475">
        <v>5</v>
      </c>
      <c r="Y1475" s="54">
        <v>2.2000000000000002</v>
      </c>
      <c r="Z1475" t="s">
        <v>6366</v>
      </c>
      <c r="AA1475" t="s">
        <v>6367</v>
      </c>
      <c r="AM1475" t="s">
        <v>1978</v>
      </c>
      <c r="AN1475" t="s">
        <v>2007</v>
      </c>
      <c r="AO1475" t="s">
        <v>1980</v>
      </c>
      <c r="AP1475" t="s">
        <v>2042</v>
      </c>
      <c r="AQ1475" t="s">
        <v>6369</v>
      </c>
    </row>
    <row r="1476" spans="1:43" ht="23.9" customHeight="1">
      <c r="A1476" t="b">
        <v>0</v>
      </c>
      <c r="B1476" t="s">
        <v>8608</v>
      </c>
      <c r="C1476" t="s">
        <v>1951</v>
      </c>
      <c r="D1476" t="s">
        <v>8609</v>
      </c>
      <c r="E1476" t="s">
        <v>170</v>
      </c>
      <c r="F1476" t="s">
        <v>172</v>
      </c>
      <c r="G1476" t="s">
        <v>171</v>
      </c>
      <c r="H1476" t="s">
        <v>8610</v>
      </c>
      <c r="I1476" t="s">
        <v>2557</v>
      </c>
      <c r="J1476" t="s">
        <v>2175</v>
      </c>
      <c r="K1476" t="s">
        <v>6933</v>
      </c>
      <c r="L1476" t="s">
        <v>8611</v>
      </c>
      <c r="M1476" t="s">
        <v>8612</v>
      </c>
      <c r="N1476" t="s">
        <v>8613</v>
      </c>
      <c r="O1476" t="s">
        <v>1960</v>
      </c>
      <c r="P1476" t="s">
        <v>8614</v>
      </c>
      <c r="Q1476" t="s">
        <v>245</v>
      </c>
      <c r="R1476" t="s">
        <v>8615</v>
      </c>
      <c r="S1476" s="34">
        <v>43174</v>
      </c>
      <c r="T1476" s="34">
        <v>44882</v>
      </c>
      <c r="U1476" t="s">
        <v>1963</v>
      </c>
      <c r="V1476" s="13">
        <v>0</v>
      </c>
      <c r="W1476">
        <v>316</v>
      </c>
      <c r="X1476">
        <v>6</v>
      </c>
      <c r="Y1476" s="54">
        <v>2.2000000000000002</v>
      </c>
      <c r="AM1476" t="s">
        <v>1978</v>
      </c>
      <c r="AN1476" t="s">
        <v>2007</v>
      </c>
      <c r="AO1476" t="s">
        <v>1980</v>
      </c>
      <c r="AP1476" t="s">
        <v>2042</v>
      </c>
      <c r="AQ1476" t="s">
        <v>8616</v>
      </c>
    </row>
    <row r="1477" spans="1:43" ht="23.9" customHeight="1">
      <c r="A1477" t="b">
        <v>1</v>
      </c>
      <c r="B1477" t="s">
        <v>7758</v>
      </c>
      <c r="C1477" t="s">
        <v>1951</v>
      </c>
      <c r="D1477" t="s">
        <v>7759</v>
      </c>
      <c r="E1477" t="s">
        <v>231</v>
      </c>
      <c r="F1477" t="s">
        <v>233</v>
      </c>
      <c r="G1477" t="s">
        <v>232</v>
      </c>
      <c r="H1477" t="s">
        <v>8617</v>
      </c>
      <c r="I1477" t="s">
        <v>2730</v>
      </c>
      <c r="J1477" t="s">
        <v>1955</v>
      </c>
      <c r="K1477" t="s">
        <v>2731</v>
      </c>
      <c r="L1477" t="s">
        <v>8618</v>
      </c>
      <c r="M1477" t="s">
        <v>8619</v>
      </c>
      <c r="N1477" t="s">
        <v>8620</v>
      </c>
      <c r="O1477" t="s">
        <v>1974</v>
      </c>
      <c r="P1477" t="s">
        <v>2363</v>
      </c>
      <c r="Q1477" t="s">
        <v>38</v>
      </c>
      <c r="R1477" t="s">
        <v>7763</v>
      </c>
      <c r="S1477" s="34">
        <v>41536</v>
      </c>
      <c r="T1477" s="34">
        <v>42465</v>
      </c>
      <c r="U1477" t="s">
        <v>1977</v>
      </c>
      <c r="V1477" s="13">
        <v>336</v>
      </c>
      <c r="W1477">
        <v>396</v>
      </c>
      <c r="X1477">
        <v>41</v>
      </c>
      <c r="Y1477" s="54">
        <v>10.4</v>
      </c>
      <c r="AA1477" t="s">
        <v>8621</v>
      </c>
      <c r="AM1477" t="s">
        <v>1978</v>
      </c>
      <c r="AN1477" t="s">
        <v>2007</v>
      </c>
      <c r="AO1477" t="s">
        <v>2008</v>
      </c>
      <c r="AP1477" t="s">
        <v>2009</v>
      </c>
      <c r="AQ1477" t="s">
        <v>7764</v>
      </c>
    </row>
    <row r="1478" spans="1:43" ht="23.9" customHeight="1">
      <c r="A1478" t="b">
        <v>1</v>
      </c>
      <c r="B1478" t="s">
        <v>7758</v>
      </c>
      <c r="C1478" t="s">
        <v>1951</v>
      </c>
      <c r="D1478" t="s">
        <v>7759</v>
      </c>
      <c r="E1478" t="s">
        <v>231</v>
      </c>
      <c r="F1478" t="s">
        <v>233</v>
      </c>
      <c r="G1478" t="s">
        <v>232</v>
      </c>
      <c r="H1478" t="s">
        <v>8622</v>
      </c>
      <c r="I1478" t="s">
        <v>2730</v>
      </c>
      <c r="J1478" t="s">
        <v>1955</v>
      </c>
      <c r="K1478" t="s">
        <v>8484</v>
      </c>
      <c r="L1478" t="s">
        <v>8618</v>
      </c>
      <c r="M1478" t="s">
        <v>8556</v>
      </c>
      <c r="N1478" t="s">
        <v>8557</v>
      </c>
      <c r="O1478" t="s">
        <v>1974</v>
      </c>
      <c r="P1478" t="s">
        <v>2363</v>
      </c>
      <c r="Q1478" t="s">
        <v>38</v>
      </c>
      <c r="R1478" t="s">
        <v>7763</v>
      </c>
      <c r="S1478" s="34">
        <v>41536</v>
      </c>
      <c r="T1478" s="34">
        <v>42465</v>
      </c>
      <c r="U1478" t="s">
        <v>1977</v>
      </c>
      <c r="V1478" s="13">
        <v>336</v>
      </c>
      <c r="W1478">
        <v>389</v>
      </c>
      <c r="X1478">
        <v>52</v>
      </c>
      <c r="Y1478" s="54">
        <v>13.4</v>
      </c>
      <c r="AA1478" t="s">
        <v>8621</v>
      </c>
      <c r="AM1478" t="s">
        <v>1978</v>
      </c>
      <c r="AN1478" t="s">
        <v>2007</v>
      </c>
      <c r="AO1478" t="s">
        <v>2008</v>
      </c>
      <c r="AP1478" t="s">
        <v>2009</v>
      </c>
      <c r="AQ1478" t="s">
        <v>7764</v>
      </c>
    </row>
    <row r="1479" spans="1:43" ht="23.9" customHeight="1">
      <c r="A1479" t="b">
        <v>1</v>
      </c>
      <c r="B1479" t="s">
        <v>7758</v>
      </c>
      <c r="C1479" t="s">
        <v>1951</v>
      </c>
      <c r="D1479" t="s">
        <v>7759</v>
      </c>
      <c r="E1479" t="s">
        <v>231</v>
      </c>
      <c r="F1479" t="s">
        <v>233</v>
      </c>
      <c r="G1479" t="s">
        <v>232</v>
      </c>
      <c r="H1479" t="s">
        <v>8623</v>
      </c>
      <c r="I1479" t="s">
        <v>2730</v>
      </c>
      <c r="J1479" t="s">
        <v>2175</v>
      </c>
      <c r="K1479" t="s">
        <v>2176</v>
      </c>
      <c r="L1479" t="s">
        <v>8618</v>
      </c>
      <c r="M1479" t="s">
        <v>7761</v>
      </c>
      <c r="N1479" t="s">
        <v>7762</v>
      </c>
      <c r="O1479" t="s">
        <v>1974</v>
      </c>
      <c r="P1479" t="s">
        <v>2363</v>
      </c>
      <c r="Q1479" t="s">
        <v>38</v>
      </c>
      <c r="R1479" t="s">
        <v>7763</v>
      </c>
      <c r="S1479" s="34">
        <v>41536</v>
      </c>
      <c r="T1479" s="34">
        <v>42465</v>
      </c>
      <c r="U1479" t="s">
        <v>1977</v>
      </c>
      <c r="V1479" s="13">
        <v>336</v>
      </c>
      <c r="W1479">
        <v>402</v>
      </c>
      <c r="X1479">
        <v>20</v>
      </c>
      <c r="Y1479" s="54">
        <v>5</v>
      </c>
      <c r="AA1479" t="s">
        <v>8621</v>
      </c>
      <c r="AM1479" t="s">
        <v>1978</v>
      </c>
      <c r="AN1479" t="s">
        <v>2007</v>
      </c>
      <c r="AO1479" t="s">
        <v>2008</v>
      </c>
      <c r="AP1479" t="s">
        <v>2009</v>
      </c>
      <c r="AQ1479" t="s">
        <v>7764</v>
      </c>
    </row>
    <row r="1480" spans="1:43" ht="23.9" customHeight="1">
      <c r="A1480" t="b">
        <v>0</v>
      </c>
      <c r="B1480" t="s">
        <v>8624</v>
      </c>
      <c r="C1480" t="s">
        <v>1951</v>
      </c>
      <c r="D1480" t="s">
        <v>8625</v>
      </c>
      <c r="E1480" t="s">
        <v>650</v>
      </c>
      <c r="F1480" t="s">
        <v>652</v>
      </c>
      <c r="G1480" t="s">
        <v>651</v>
      </c>
      <c r="H1480" t="s">
        <v>8626</v>
      </c>
      <c r="I1480" t="s">
        <v>8627</v>
      </c>
      <c r="J1480" t="s">
        <v>1955</v>
      </c>
      <c r="K1480" t="s">
        <v>8628</v>
      </c>
      <c r="L1480" t="s">
        <v>2160</v>
      </c>
      <c r="M1480" t="s">
        <v>8629</v>
      </c>
      <c r="N1480" t="s">
        <v>8630</v>
      </c>
      <c r="O1480" t="s">
        <v>3317</v>
      </c>
      <c r="P1480" t="s">
        <v>8631</v>
      </c>
      <c r="Q1480" t="s">
        <v>38</v>
      </c>
      <c r="R1480" t="s">
        <v>8632</v>
      </c>
      <c r="S1480" s="34">
        <v>41464</v>
      </c>
      <c r="T1480" s="34">
        <v>41607</v>
      </c>
      <c r="U1480" t="s">
        <v>1963</v>
      </c>
      <c r="V1480" s="13">
        <v>101</v>
      </c>
      <c r="W1480">
        <v>210</v>
      </c>
      <c r="X1480">
        <v>2</v>
      </c>
      <c r="Y1480" s="54">
        <v>1</v>
      </c>
      <c r="AA1480" t="s">
        <v>8633</v>
      </c>
      <c r="AJ1480" t="s">
        <v>8634</v>
      </c>
      <c r="AM1480" t="s">
        <v>1978</v>
      </c>
      <c r="AN1480" t="s">
        <v>2007</v>
      </c>
      <c r="AO1480" t="s">
        <v>2008</v>
      </c>
      <c r="AP1480" t="s">
        <v>2009</v>
      </c>
      <c r="AQ1480" t="s">
        <v>8635</v>
      </c>
    </row>
    <row r="1481" spans="1:43" ht="23.9" customHeight="1">
      <c r="A1481" t="b">
        <v>0</v>
      </c>
      <c r="B1481" t="s">
        <v>8624</v>
      </c>
      <c r="C1481" t="s">
        <v>1951</v>
      </c>
      <c r="D1481" t="s">
        <v>8625</v>
      </c>
      <c r="E1481" t="s">
        <v>650</v>
      </c>
      <c r="F1481" t="s">
        <v>652</v>
      </c>
      <c r="G1481" t="s">
        <v>651</v>
      </c>
      <c r="H1481" t="s">
        <v>8636</v>
      </c>
      <c r="I1481" t="s">
        <v>8627</v>
      </c>
      <c r="J1481" t="s">
        <v>2175</v>
      </c>
      <c r="K1481" t="s">
        <v>2176</v>
      </c>
      <c r="L1481" t="s">
        <v>2160</v>
      </c>
      <c r="M1481" t="s">
        <v>8637</v>
      </c>
      <c r="N1481" t="s">
        <v>8638</v>
      </c>
      <c r="O1481" t="s">
        <v>3317</v>
      </c>
      <c r="P1481" t="s">
        <v>8631</v>
      </c>
      <c r="Q1481" t="s">
        <v>38</v>
      </c>
      <c r="R1481" t="s">
        <v>8632</v>
      </c>
      <c r="S1481" s="34">
        <v>41464</v>
      </c>
      <c r="T1481" s="34">
        <v>41607</v>
      </c>
      <c r="U1481" t="s">
        <v>1963</v>
      </c>
      <c r="V1481" s="13">
        <v>101</v>
      </c>
      <c r="W1481">
        <v>70</v>
      </c>
      <c r="X1481">
        <v>0</v>
      </c>
      <c r="Y1481" s="54">
        <v>0</v>
      </c>
      <c r="AA1481" t="s">
        <v>8633</v>
      </c>
      <c r="AJ1481" t="s">
        <v>8639</v>
      </c>
      <c r="AM1481" t="s">
        <v>1978</v>
      </c>
      <c r="AN1481" t="s">
        <v>2007</v>
      </c>
      <c r="AO1481" t="s">
        <v>2008</v>
      </c>
      <c r="AP1481" t="s">
        <v>2009</v>
      </c>
      <c r="AQ1481" t="s">
        <v>8635</v>
      </c>
    </row>
    <row r="1482" spans="1:43" ht="23.9" customHeight="1">
      <c r="A1482" t="b">
        <v>0</v>
      </c>
      <c r="B1482" t="s">
        <v>8640</v>
      </c>
      <c r="C1482" t="s">
        <v>1951</v>
      </c>
      <c r="D1482" t="s">
        <v>8641</v>
      </c>
      <c r="E1482" t="s">
        <v>650</v>
      </c>
      <c r="F1482" t="s">
        <v>652</v>
      </c>
      <c r="G1482" t="s">
        <v>651</v>
      </c>
      <c r="H1482" t="s">
        <v>8642</v>
      </c>
      <c r="I1482" t="s">
        <v>8627</v>
      </c>
      <c r="J1482" t="s">
        <v>1955</v>
      </c>
      <c r="K1482" t="s">
        <v>8643</v>
      </c>
      <c r="L1482" t="s">
        <v>2160</v>
      </c>
      <c r="M1482" t="s">
        <v>8644</v>
      </c>
      <c r="N1482" t="s">
        <v>8645</v>
      </c>
      <c r="O1482" t="s">
        <v>3317</v>
      </c>
      <c r="P1482" t="s">
        <v>8631</v>
      </c>
      <c r="Q1482" t="s">
        <v>38</v>
      </c>
      <c r="R1482" t="s">
        <v>8646</v>
      </c>
      <c r="S1482" s="34">
        <v>41478</v>
      </c>
      <c r="T1482" s="34">
        <v>41748</v>
      </c>
      <c r="U1482" t="s">
        <v>1963</v>
      </c>
      <c r="V1482" s="13">
        <v>221</v>
      </c>
      <c r="W1482">
        <v>35</v>
      </c>
      <c r="X1482">
        <v>3</v>
      </c>
      <c r="Y1482" s="54">
        <v>8.6</v>
      </c>
      <c r="AA1482" t="s">
        <v>8633</v>
      </c>
      <c r="AJ1482" t="s">
        <v>8647</v>
      </c>
      <c r="AM1482" t="s">
        <v>1978</v>
      </c>
      <c r="AN1482" t="s">
        <v>2007</v>
      </c>
      <c r="AO1482" t="s">
        <v>2008</v>
      </c>
      <c r="AP1482" t="s">
        <v>2009</v>
      </c>
      <c r="AQ1482" t="s">
        <v>8648</v>
      </c>
    </row>
    <row r="1483" spans="1:43" ht="23.9" customHeight="1">
      <c r="A1483" t="b">
        <v>0</v>
      </c>
      <c r="B1483" t="s">
        <v>8640</v>
      </c>
      <c r="C1483" t="s">
        <v>1951</v>
      </c>
      <c r="D1483" t="s">
        <v>8641</v>
      </c>
      <c r="E1483" t="s">
        <v>650</v>
      </c>
      <c r="F1483" t="s">
        <v>652</v>
      </c>
      <c r="G1483" t="s">
        <v>651</v>
      </c>
      <c r="H1483" t="s">
        <v>8649</v>
      </c>
      <c r="I1483" t="s">
        <v>8627</v>
      </c>
      <c r="J1483" t="s">
        <v>1955</v>
      </c>
      <c r="K1483" t="s">
        <v>8650</v>
      </c>
      <c r="L1483" t="s">
        <v>2160</v>
      </c>
      <c r="M1483" t="s">
        <v>8651</v>
      </c>
      <c r="N1483" t="s">
        <v>8652</v>
      </c>
      <c r="O1483" t="s">
        <v>3317</v>
      </c>
      <c r="P1483" t="s">
        <v>8631</v>
      </c>
      <c r="Q1483" t="s">
        <v>38</v>
      </c>
      <c r="R1483" t="s">
        <v>8646</v>
      </c>
      <c r="S1483" s="34">
        <v>41478</v>
      </c>
      <c r="T1483" s="34">
        <v>41748</v>
      </c>
      <c r="U1483" t="s">
        <v>1963</v>
      </c>
      <c r="V1483" s="13">
        <v>221</v>
      </c>
      <c r="W1483">
        <v>35</v>
      </c>
      <c r="X1483">
        <v>1</v>
      </c>
      <c r="Y1483" s="54">
        <v>2.9</v>
      </c>
      <c r="AA1483" t="s">
        <v>8633</v>
      </c>
      <c r="AJ1483" t="s">
        <v>8653</v>
      </c>
      <c r="AM1483" t="s">
        <v>1978</v>
      </c>
      <c r="AN1483" t="s">
        <v>2007</v>
      </c>
      <c r="AO1483" t="s">
        <v>2008</v>
      </c>
      <c r="AP1483" t="s">
        <v>2009</v>
      </c>
      <c r="AQ1483" t="s">
        <v>8648</v>
      </c>
    </row>
    <row r="1484" spans="1:43" ht="23.9" customHeight="1">
      <c r="A1484" t="b">
        <v>0</v>
      </c>
      <c r="B1484" t="s">
        <v>8654</v>
      </c>
      <c r="C1484" t="s">
        <v>1951</v>
      </c>
      <c r="D1484" t="s">
        <v>8655</v>
      </c>
      <c r="E1484" t="s">
        <v>650</v>
      </c>
      <c r="F1484" t="s">
        <v>652</v>
      </c>
      <c r="G1484" t="s">
        <v>651</v>
      </c>
      <c r="H1484" t="s">
        <v>8656</v>
      </c>
      <c r="I1484" t="s">
        <v>8627</v>
      </c>
      <c r="J1484" t="s">
        <v>2175</v>
      </c>
      <c r="K1484" t="s">
        <v>2646</v>
      </c>
      <c r="L1484" t="s">
        <v>2160</v>
      </c>
      <c r="M1484" t="s">
        <v>8657</v>
      </c>
      <c r="N1484" t="s">
        <v>8658</v>
      </c>
      <c r="O1484" t="s">
        <v>3317</v>
      </c>
      <c r="P1484" t="s">
        <v>8631</v>
      </c>
      <c r="Q1484" t="s">
        <v>38</v>
      </c>
      <c r="R1484" t="s">
        <v>8659</v>
      </c>
      <c r="S1484" s="34">
        <v>41481</v>
      </c>
      <c r="T1484" s="34">
        <v>41823</v>
      </c>
      <c r="U1484" t="s">
        <v>3771</v>
      </c>
      <c r="V1484" s="13">
        <v>71</v>
      </c>
      <c r="W1484">
        <v>9</v>
      </c>
      <c r="X1484">
        <v>0</v>
      </c>
      <c r="Y1484" s="54">
        <v>0</v>
      </c>
      <c r="Z1484" t="s">
        <v>8660</v>
      </c>
      <c r="AJ1484" t="s">
        <v>8661</v>
      </c>
      <c r="AM1484" t="s">
        <v>1978</v>
      </c>
      <c r="AN1484" t="s">
        <v>2007</v>
      </c>
      <c r="AO1484" t="s">
        <v>2008</v>
      </c>
      <c r="AP1484" t="s">
        <v>2009</v>
      </c>
      <c r="AQ1484" t="s">
        <v>8662</v>
      </c>
    </row>
    <row r="1485" spans="1:43" ht="23.9" customHeight="1">
      <c r="A1485" t="b">
        <v>0</v>
      </c>
      <c r="B1485" t="s">
        <v>8654</v>
      </c>
      <c r="C1485" t="s">
        <v>1951</v>
      </c>
      <c r="D1485" t="s">
        <v>8655</v>
      </c>
      <c r="E1485" t="s">
        <v>650</v>
      </c>
      <c r="F1485" t="s">
        <v>652</v>
      </c>
      <c r="G1485" t="s">
        <v>651</v>
      </c>
      <c r="H1485" t="s">
        <v>8663</v>
      </c>
      <c r="I1485" t="s">
        <v>8627</v>
      </c>
      <c r="J1485" t="s">
        <v>1955</v>
      </c>
      <c r="K1485" t="s">
        <v>8664</v>
      </c>
      <c r="L1485" t="s">
        <v>2160</v>
      </c>
      <c r="M1485" t="s">
        <v>8665</v>
      </c>
      <c r="N1485" t="s">
        <v>8666</v>
      </c>
      <c r="O1485" t="s">
        <v>3317</v>
      </c>
      <c r="P1485" t="s">
        <v>8631</v>
      </c>
      <c r="Q1485" t="s">
        <v>38</v>
      </c>
      <c r="R1485" t="s">
        <v>8659</v>
      </c>
      <c r="S1485" s="34">
        <v>41481</v>
      </c>
      <c r="T1485" s="34">
        <v>41823</v>
      </c>
      <c r="U1485" t="s">
        <v>3771</v>
      </c>
      <c r="V1485" s="13">
        <v>71</v>
      </c>
      <c r="W1485">
        <v>3</v>
      </c>
      <c r="X1485">
        <v>0</v>
      </c>
      <c r="Y1485" s="54">
        <v>0</v>
      </c>
      <c r="Z1485" t="s">
        <v>8660</v>
      </c>
      <c r="AJ1485" t="s">
        <v>8667</v>
      </c>
      <c r="AM1485" t="s">
        <v>1978</v>
      </c>
      <c r="AN1485" t="s">
        <v>2007</v>
      </c>
      <c r="AO1485" t="s">
        <v>2008</v>
      </c>
      <c r="AP1485" t="s">
        <v>2009</v>
      </c>
      <c r="AQ1485" t="s">
        <v>8662</v>
      </c>
    </row>
    <row r="1486" spans="1:43" ht="23.9" customHeight="1">
      <c r="A1486" t="b">
        <v>0</v>
      </c>
      <c r="B1486" t="s">
        <v>8654</v>
      </c>
      <c r="C1486" t="s">
        <v>1951</v>
      </c>
      <c r="D1486" t="s">
        <v>8655</v>
      </c>
      <c r="E1486" t="s">
        <v>650</v>
      </c>
      <c r="F1486" t="s">
        <v>652</v>
      </c>
      <c r="G1486" t="s">
        <v>651</v>
      </c>
      <c r="H1486" t="s">
        <v>8668</v>
      </c>
      <c r="I1486" t="s">
        <v>8627</v>
      </c>
      <c r="J1486" t="s">
        <v>1955</v>
      </c>
      <c r="K1486" t="s">
        <v>8669</v>
      </c>
      <c r="L1486" t="s">
        <v>2160</v>
      </c>
      <c r="M1486" t="s">
        <v>8670</v>
      </c>
      <c r="N1486" t="s">
        <v>8671</v>
      </c>
      <c r="O1486" t="s">
        <v>3317</v>
      </c>
      <c r="P1486" t="s">
        <v>8631</v>
      </c>
      <c r="Q1486" t="s">
        <v>38</v>
      </c>
      <c r="R1486" t="s">
        <v>8659</v>
      </c>
      <c r="S1486" s="34">
        <v>41481</v>
      </c>
      <c r="T1486" s="34">
        <v>41823</v>
      </c>
      <c r="U1486" t="s">
        <v>3771</v>
      </c>
      <c r="V1486" s="13">
        <v>71</v>
      </c>
      <c r="W1486">
        <v>6</v>
      </c>
      <c r="X1486">
        <v>0</v>
      </c>
      <c r="Y1486" s="54">
        <v>0</v>
      </c>
      <c r="Z1486" t="s">
        <v>8660</v>
      </c>
      <c r="AJ1486" t="s">
        <v>8672</v>
      </c>
      <c r="AM1486" t="s">
        <v>1978</v>
      </c>
      <c r="AN1486" t="s">
        <v>2007</v>
      </c>
      <c r="AO1486" t="s">
        <v>2008</v>
      </c>
      <c r="AP1486" t="s">
        <v>2009</v>
      </c>
      <c r="AQ1486" t="s">
        <v>8662</v>
      </c>
    </row>
    <row r="1487" spans="1:43" ht="23.9" customHeight="1">
      <c r="A1487" t="b">
        <v>0</v>
      </c>
      <c r="B1487" t="s">
        <v>8654</v>
      </c>
      <c r="C1487" t="s">
        <v>1951</v>
      </c>
      <c r="D1487" t="s">
        <v>8655</v>
      </c>
      <c r="E1487" t="s">
        <v>650</v>
      </c>
      <c r="F1487" t="s">
        <v>652</v>
      </c>
      <c r="G1487" t="s">
        <v>651</v>
      </c>
      <c r="H1487" t="s">
        <v>8673</v>
      </c>
      <c r="I1487" t="s">
        <v>8627</v>
      </c>
      <c r="J1487" t="s">
        <v>1955</v>
      </c>
      <c r="K1487" t="s">
        <v>8674</v>
      </c>
      <c r="L1487" t="s">
        <v>2160</v>
      </c>
      <c r="M1487" t="s">
        <v>8675</v>
      </c>
      <c r="N1487" t="s">
        <v>8676</v>
      </c>
      <c r="O1487" t="s">
        <v>3317</v>
      </c>
      <c r="P1487" t="s">
        <v>8631</v>
      </c>
      <c r="Q1487" t="s">
        <v>38</v>
      </c>
      <c r="R1487" t="s">
        <v>8659</v>
      </c>
      <c r="S1487" s="34">
        <v>41481</v>
      </c>
      <c r="T1487" s="34">
        <v>41823</v>
      </c>
      <c r="U1487" t="s">
        <v>3771</v>
      </c>
      <c r="V1487" s="13">
        <v>71</v>
      </c>
      <c r="W1487">
        <v>6</v>
      </c>
      <c r="X1487">
        <v>0</v>
      </c>
      <c r="Y1487" s="54">
        <v>0</v>
      </c>
      <c r="Z1487" t="s">
        <v>8660</v>
      </c>
      <c r="AJ1487" t="s">
        <v>8677</v>
      </c>
      <c r="AM1487" t="s">
        <v>1978</v>
      </c>
      <c r="AN1487" t="s">
        <v>2007</v>
      </c>
      <c r="AO1487" t="s">
        <v>2008</v>
      </c>
      <c r="AP1487" t="s">
        <v>2009</v>
      </c>
      <c r="AQ1487" t="s">
        <v>8662</v>
      </c>
    </row>
    <row r="1488" spans="1:43" ht="23.9" customHeight="1">
      <c r="A1488" t="b">
        <v>0</v>
      </c>
      <c r="B1488" t="s">
        <v>8654</v>
      </c>
      <c r="C1488" t="s">
        <v>1951</v>
      </c>
      <c r="D1488" t="s">
        <v>8655</v>
      </c>
      <c r="E1488" t="s">
        <v>650</v>
      </c>
      <c r="F1488" t="s">
        <v>652</v>
      </c>
      <c r="G1488" t="s">
        <v>651</v>
      </c>
      <c r="H1488" t="s">
        <v>8678</v>
      </c>
      <c r="I1488" t="s">
        <v>8627</v>
      </c>
      <c r="J1488" t="s">
        <v>1955</v>
      </c>
      <c r="K1488" t="s">
        <v>8679</v>
      </c>
      <c r="L1488" t="s">
        <v>2160</v>
      </c>
      <c r="M1488" t="s">
        <v>8680</v>
      </c>
      <c r="N1488" t="s">
        <v>8681</v>
      </c>
      <c r="O1488" t="s">
        <v>3317</v>
      </c>
      <c r="P1488" t="s">
        <v>8631</v>
      </c>
      <c r="Q1488" t="s">
        <v>38</v>
      </c>
      <c r="R1488" t="s">
        <v>8659</v>
      </c>
      <c r="S1488" s="34">
        <v>41481</v>
      </c>
      <c r="T1488" s="34">
        <v>41823</v>
      </c>
      <c r="U1488" t="s">
        <v>3771</v>
      </c>
      <c r="V1488" s="13">
        <v>71</v>
      </c>
      <c r="W1488">
        <v>6</v>
      </c>
      <c r="X1488">
        <v>0</v>
      </c>
      <c r="Y1488" s="54">
        <v>0</v>
      </c>
      <c r="Z1488" t="s">
        <v>8660</v>
      </c>
      <c r="AJ1488" t="s">
        <v>8672</v>
      </c>
      <c r="AM1488" t="s">
        <v>1978</v>
      </c>
      <c r="AN1488" t="s">
        <v>2007</v>
      </c>
      <c r="AO1488" t="s">
        <v>2008</v>
      </c>
      <c r="AP1488" t="s">
        <v>2009</v>
      </c>
      <c r="AQ1488" t="s">
        <v>8662</v>
      </c>
    </row>
    <row r="1489" spans="1:43" ht="23.9" customHeight="1">
      <c r="A1489" t="b">
        <v>0</v>
      </c>
      <c r="B1489" t="s">
        <v>8654</v>
      </c>
      <c r="C1489" t="s">
        <v>1951</v>
      </c>
      <c r="D1489" t="s">
        <v>8655</v>
      </c>
      <c r="E1489" t="s">
        <v>650</v>
      </c>
      <c r="F1489" t="s">
        <v>652</v>
      </c>
      <c r="G1489" t="s">
        <v>651</v>
      </c>
      <c r="H1489" t="s">
        <v>8682</v>
      </c>
      <c r="I1489" t="s">
        <v>8627</v>
      </c>
      <c r="J1489" t="s">
        <v>1955</v>
      </c>
      <c r="K1489" t="s">
        <v>8683</v>
      </c>
      <c r="L1489" t="s">
        <v>2160</v>
      </c>
      <c r="M1489" t="s">
        <v>8684</v>
      </c>
      <c r="N1489" t="s">
        <v>8685</v>
      </c>
      <c r="O1489" t="s">
        <v>3317</v>
      </c>
      <c r="P1489" t="s">
        <v>8631</v>
      </c>
      <c r="Q1489" t="s">
        <v>38</v>
      </c>
      <c r="R1489" t="s">
        <v>8659</v>
      </c>
      <c r="S1489" s="34">
        <v>41481</v>
      </c>
      <c r="T1489" s="34">
        <v>41823</v>
      </c>
      <c r="U1489" t="s">
        <v>3771</v>
      </c>
      <c r="V1489" s="13">
        <v>71</v>
      </c>
      <c r="W1489">
        <v>6</v>
      </c>
      <c r="X1489">
        <v>0</v>
      </c>
      <c r="Y1489" s="54">
        <v>0</v>
      </c>
      <c r="Z1489" t="s">
        <v>8660</v>
      </c>
      <c r="AJ1489" t="s">
        <v>8672</v>
      </c>
      <c r="AM1489" t="s">
        <v>1978</v>
      </c>
      <c r="AN1489" t="s">
        <v>2007</v>
      </c>
      <c r="AO1489" t="s">
        <v>2008</v>
      </c>
      <c r="AP1489" t="s">
        <v>2009</v>
      </c>
      <c r="AQ1489" t="s">
        <v>8662</v>
      </c>
    </row>
    <row r="1490" spans="1:43" ht="23.9" customHeight="1">
      <c r="A1490" t="b">
        <v>1</v>
      </c>
      <c r="B1490" t="s">
        <v>8481</v>
      </c>
      <c r="C1490" t="s">
        <v>1951</v>
      </c>
      <c r="D1490" t="s">
        <v>8482</v>
      </c>
      <c r="E1490" t="s">
        <v>231</v>
      </c>
      <c r="F1490" t="s">
        <v>233</v>
      </c>
      <c r="G1490" t="s">
        <v>232</v>
      </c>
      <c r="H1490" t="s">
        <v>8686</v>
      </c>
      <c r="I1490" t="s">
        <v>2730</v>
      </c>
      <c r="J1490" t="s">
        <v>2175</v>
      </c>
      <c r="K1490" t="s">
        <v>2176</v>
      </c>
      <c r="L1490" t="s">
        <v>4937</v>
      </c>
      <c r="M1490" t="s">
        <v>8687</v>
      </c>
      <c r="N1490" t="s">
        <v>8688</v>
      </c>
      <c r="O1490" t="s">
        <v>1974</v>
      </c>
      <c r="P1490" t="s">
        <v>6960</v>
      </c>
      <c r="Q1490" t="s">
        <v>38</v>
      </c>
      <c r="R1490" t="s">
        <v>8487</v>
      </c>
      <c r="S1490" s="34">
        <v>41815</v>
      </c>
      <c r="T1490" s="34">
        <v>43199</v>
      </c>
      <c r="U1490" t="s">
        <v>1977</v>
      </c>
      <c r="V1490" s="13">
        <v>0</v>
      </c>
      <c r="W1490">
        <v>562</v>
      </c>
      <c r="X1490">
        <v>12</v>
      </c>
      <c r="Y1490" s="54">
        <v>2.1352313167259789</v>
      </c>
      <c r="AA1490" t="s">
        <v>8488</v>
      </c>
      <c r="AM1490" t="s">
        <v>1978</v>
      </c>
      <c r="AN1490" t="s">
        <v>2007</v>
      </c>
      <c r="AO1490" t="s">
        <v>2008</v>
      </c>
      <c r="AP1490" t="s">
        <v>2009</v>
      </c>
      <c r="AQ1490" t="s">
        <v>8489</v>
      </c>
    </row>
    <row r="1491" spans="1:43" ht="23.9" customHeight="1">
      <c r="A1491" t="b">
        <v>1</v>
      </c>
      <c r="B1491" t="s">
        <v>8689</v>
      </c>
      <c r="C1491" t="s">
        <v>1951</v>
      </c>
      <c r="D1491" t="s">
        <v>8690</v>
      </c>
      <c r="E1491" t="s">
        <v>830</v>
      </c>
      <c r="F1491" t="s">
        <v>832</v>
      </c>
      <c r="G1491" t="s">
        <v>831</v>
      </c>
      <c r="H1491" t="s">
        <v>8691</v>
      </c>
      <c r="I1491" t="s">
        <v>2215</v>
      </c>
      <c r="J1491" t="s">
        <v>2175</v>
      </c>
      <c r="K1491" t="s">
        <v>8692</v>
      </c>
      <c r="L1491" t="s">
        <v>2025</v>
      </c>
      <c r="M1491" t="s">
        <v>8693</v>
      </c>
      <c r="N1491" t="s">
        <v>8694</v>
      </c>
      <c r="O1491" t="s">
        <v>2220</v>
      </c>
      <c r="P1491" t="s">
        <v>8695</v>
      </c>
      <c r="Q1491" t="s">
        <v>38</v>
      </c>
      <c r="R1491" t="s">
        <v>8696</v>
      </c>
      <c r="S1491" s="34">
        <v>42357</v>
      </c>
      <c r="T1491" s="34">
        <v>43257</v>
      </c>
      <c r="U1491" t="s">
        <v>2223</v>
      </c>
      <c r="V1491" s="13">
        <v>0</v>
      </c>
      <c r="W1491">
        <v>238</v>
      </c>
      <c r="X1491">
        <v>5</v>
      </c>
      <c r="Y1491" s="54">
        <v>2.1</v>
      </c>
      <c r="AA1491" t="s">
        <v>8697</v>
      </c>
      <c r="AM1491" t="s">
        <v>1978</v>
      </c>
      <c r="AN1491" t="s">
        <v>2007</v>
      </c>
      <c r="AO1491" t="s">
        <v>2008</v>
      </c>
      <c r="AP1491" t="s">
        <v>2053</v>
      </c>
      <c r="AQ1491" t="s">
        <v>8698</v>
      </c>
    </row>
    <row r="1492" spans="1:43" ht="23.9" customHeight="1">
      <c r="A1492" t="b">
        <v>1</v>
      </c>
      <c r="B1492" t="s">
        <v>4942</v>
      </c>
      <c r="C1492" t="s">
        <v>1951</v>
      </c>
      <c r="D1492" t="s">
        <v>4943</v>
      </c>
      <c r="E1492" t="s">
        <v>814</v>
      </c>
      <c r="F1492" t="s">
        <v>816</v>
      </c>
      <c r="G1492" t="s">
        <v>815</v>
      </c>
      <c r="H1492" t="s">
        <v>8699</v>
      </c>
      <c r="I1492" t="s">
        <v>2036</v>
      </c>
      <c r="J1492" t="s">
        <v>1955</v>
      </c>
      <c r="K1492" t="s">
        <v>4945</v>
      </c>
      <c r="L1492" t="s">
        <v>8700</v>
      </c>
      <c r="M1492" t="s">
        <v>4947</v>
      </c>
      <c r="N1492" t="s">
        <v>4948</v>
      </c>
      <c r="O1492" t="s">
        <v>1974</v>
      </c>
      <c r="P1492" t="s">
        <v>2028</v>
      </c>
      <c r="Q1492" t="s">
        <v>4949</v>
      </c>
      <c r="R1492" t="s">
        <v>4950</v>
      </c>
      <c r="S1492" s="34">
        <v>41598</v>
      </c>
      <c r="T1492" s="34">
        <v>42561</v>
      </c>
      <c r="U1492" t="s">
        <v>1977</v>
      </c>
      <c r="V1492" s="13">
        <v>84</v>
      </c>
      <c r="W1492">
        <v>87</v>
      </c>
      <c r="X1492">
        <v>3</v>
      </c>
      <c r="Y1492" s="54">
        <v>3.448275862</v>
      </c>
      <c r="Z1492" t="s">
        <v>4646</v>
      </c>
      <c r="AD1492" t="s">
        <v>30</v>
      </c>
      <c r="AG1492">
        <v>3</v>
      </c>
      <c r="AH1492">
        <v>0</v>
      </c>
      <c r="AI1492">
        <v>0</v>
      </c>
      <c r="AM1492" t="s">
        <v>1978</v>
      </c>
      <c r="AO1492" t="s">
        <v>1980</v>
      </c>
      <c r="AQ1492" t="s">
        <v>4951</v>
      </c>
    </row>
    <row r="1493" spans="1:43" ht="23.9" customHeight="1">
      <c r="A1493" t="b">
        <v>1</v>
      </c>
      <c r="B1493" t="s">
        <v>4942</v>
      </c>
      <c r="C1493" t="s">
        <v>1951</v>
      </c>
      <c r="D1493" t="s">
        <v>4943</v>
      </c>
      <c r="E1493" t="s">
        <v>814</v>
      </c>
      <c r="F1493" t="s">
        <v>816</v>
      </c>
      <c r="G1493" t="s">
        <v>815</v>
      </c>
      <c r="H1493" t="s">
        <v>8701</v>
      </c>
      <c r="I1493" t="s">
        <v>2036</v>
      </c>
      <c r="J1493" t="s">
        <v>1955</v>
      </c>
      <c r="K1493" t="s">
        <v>4945</v>
      </c>
      <c r="L1493" t="s">
        <v>8700</v>
      </c>
      <c r="M1493" t="s">
        <v>4947</v>
      </c>
      <c r="N1493" t="s">
        <v>4948</v>
      </c>
      <c r="O1493" t="s">
        <v>1974</v>
      </c>
      <c r="P1493" t="s">
        <v>2028</v>
      </c>
      <c r="Q1493" t="s">
        <v>4949</v>
      </c>
      <c r="R1493" t="s">
        <v>4950</v>
      </c>
      <c r="S1493" s="34">
        <v>41598</v>
      </c>
      <c r="T1493" s="34">
        <v>42561</v>
      </c>
      <c r="U1493" t="s">
        <v>1977</v>
      </c>
      <c r="V1493" s="13">
        <v>84</v>
      </c>
      <c r="W1493">
        <v>87</v>
      </c>
      <c r="X1493">
        <v>0</v>
      </c>
      <c r="Y1493" s="54">
        <v>0</v>
      </c>
      <c r="Z1493" t="s">
        <v>6466</v>
      </c>
      <c r="AD1493" t="s">
        <v>30</v>
      </c>
      <c r="AM1493" t="s">
        <v>1978</v>
      </c>
      <c r="AO1493" t="s">
        <v>1980</v>
      </c>
      <c r="AQ1493" t="s">
        <v>4951</v>
      </c>
    </row>
    <row r="1494" spans="1:43" ht="23.9" customHeight="1">
      <c r="A1494" t="b">
        <v>1</v>
      </c>
      <c r="B1494" t="s">
        <v>4942</v>
      </c>
      <c r="C1494" t="s">
        <v>1951</v>
      </c>
      <c r="D1494" t="s">
        <v>4943</v>
      </c>
      <c r="E1494" t="s">
        <v>814</v>
      </c>
      <c r="F1494" t="s">
        <v>816</v>
      </c>
      <c r="G1494" t="s">
        <v>815</v>
      </c>
      <c r="H1494" t="s">
        <v>8702</v>
      </c>
      <c r="I1494" t="s">
        <v>2036</v>
      </c>
      <c r="J1494" t="s">
        <v>1955</v>
      </c>
      <c r="K1494" t="s">
        <v>4945</v>
      </c>
      <c r="L1494" t="s">
        <v>3560</v>
      </c>
      <c r="M1494" t="s">
        <v>4947</v>
      </c>
      <c r="N1494" t="s">
        <v>4948</v>
      </c>
      <c r="O1494" t="s">
        <v>1974</v>
      </c>
      <c r="P1494" t="s">
        <v>2028</v>
      </c>
      <c r="Q1494" t="s">
        <v>4949</v>
      </c>
      <c r="R1494" t="s">
        <v>4950</v>
      </c>
      <c r="S1494" s="34">
        <v>41598</v>
      </c>
      <c r="T1494" s="34">
        <v>42561</v>
      </c>
      <c r="U1494" t="s">
        <v>1977</v>
      </c>
      <c r="V1494" s="13">
        <v>168</v>
      </c>
      <c r="W1494">
        <v>78</v>
      </c>
      <c r="X1494">
        <v>3</v>
      </c>
      <c r="Y1494" s="54">
        <v>3.846153846</v>
      </c>
      <c r="Z1494" t="s">
        <v>4646</v>
      </c>
      <c r="AD1494" t="s">
        <v>41</v>
      </c>
      <c r="AG1494">
        <v>3</v>
      </c>
      <c r="AH1494">
        <v>1</v>
      </c>
      <c r="AI1494">
        <v>33.333333330000002</v>
      </c>
      <c r="AM1494" t="s">
        <v>1978</v>
      </c>
      <c r="AO1494" t="s">
        <v>1980</v>
      </c>
      <c r="AQ1494" t="s">
        <v>4951</v>
      </c>
    </row>
    <row r="1495" spans="1:43" ht="23.9" customHeight="1">
      <c r="A1495" t="b">
        <v>1</v>
      </c>
      <c r="B1495" t="s">
        <v>4942</v>
      </c>
      <c r="C1495" t="s">
        <v>1951</v>
      </c>
      <c r="D1495" t="s">
        <v>4943</v>
      </c>
      <c r="E1495" t="s">
        <v>814</v>
      </c>
      <c r="F1495" t="s">
        <v>816</v>
      </c>
      <c r="G1495" t="s">
        <v>815</v>
      </c>
      <c r="H1495" t="s">
        <v>8703</v>
      </c>
      <c r="I1495" t="s">
        <v>2036</v>
      </c>
      <c r="J1495" t="s">
        <v>1955</v>
      </c>
      <c r="K1495" t="s">
        <v>4945</v>
      </c>
      <c r="L1495" t="s">
        <v>3560</v>
      </c>
      <c r="M1495" t="s">
        <v>4947</v>
      </c>
      <c r="N1495" t="s">
        <v>4948</v>
      </c>
      <c r="O1495" t="s">
        <v>1974</v>
      </c>
      <c r="P1495" t="s">
        <v>2028</v>
      </c>
      <c r="Q1495" t="s">
        <v>4949</v>
      </c>
      <c r="R1495" t="s">
        <v>4950</v>
      </c>
      <c r="S1495" s="34">
        <v>41598</v>
      </c>
      <c r="T1495" s="34">
        <v>42561</v>
      </c>
      <c r="U1495" t="s">
        <v>1977</v>
      </c>
      <c r="V1495" s="13">
        <v>168</v>
      </c>
      <c r="W1495">
        <v>78</v>
      </c>
      <c r="X1495">
        <v>1</v>
      </c>
      <c r="Y1495" s="54">
        <v>1.2820512820000001</v>
      </c>
      <c r="Z1495" t="s">
        <v>6466</v>
      </c>
      <c r="AD1495" t="s">
        <v>30</v>
      </c>
      <c r="AM1495" t="s">
        <v>1978</v>
      </c>
      <c r="AO1495" t="s">
        <v>1980</v>
      </c>
      <c r="AQ1495" t="s">
        <v>4951</v>
      </c>
    </row>
    <row r="1496" spans="1:43" ht="23.9" customHeight="1">
      <c r="A1496" t="b">
        <v>1</v>
      </c>
      <c r="B1496" t="s">
        <v>4942</v>
      </c>
      <c r="C1496" t="s">
        <v>1951</v>
      </c>
      <c r="D1496" t="s">
        <v>4943</v>
      </c>
      <c r="E1496" t="s">
        <v>814</v>
      </c>
      <c r="F1496" t="s">
        <v>816</v>
      </c>
      <c r="G1496" t="s">
        <v>815</v>
      </c>
      <c r="H1496" t="s">
        <v>8704</v>
      </c>
      <c r="I1496" t="s">
        <v>2036</v>
      </c>
      <c r="J1496" t="s">
        <v>1955</v>
      </c>
      <c r="K1496" t="s">
        <v>4945</v>
      </c>
      <c r="L1496" t="s">
        <v>3562</v>
      </c>
      <c r="M1496" t="s">
        <v>4947</v>
      </c>
      <c r="N1496" t="s">
        <v>4948</v>
      </c>
      <c r="O1496" t="s">
        <v>1974</v>
      </c>
      <c r="P1496" t="s">
        <v>2028</v>
      </c>
      <c r="Q1496" t="s">
        <v>4949</v>
      </c>
      <c r="R1496" t="s">
        <v>4950</v>
      </c>
      <c r="S1496" s="34">
        <v>41598</v>
      </c>
      <c r="T1496" s="34">
        <v>42561</v>
      </c>
      <c r="U1496" t="s">
        <v>1977</v>
      </c>
      <c r="V1496" s="13">
        <v>252</v>
      </c>
      <c r="W1496">
        <v>73</v>
      </c>
      <c r="X1496">
        <v>2</v>
      </c>
      <c r="Y1496" s="54">
        <v>2.7397260270000001</v>
      </c>
      <c r="Z1496" t="s">
        <v>4646</v>
      </c>
      <c r="AD1496" t="s">
        <v>30</v>
      </c>
      <c r="AG1496">
        <v>2</v>
      </c>
      <c r="AH1496">
        <v>0</v>
      </c>
      <c r="AI1496">
        <v>0</v>
      </c>
      <c r="AM1496" t="s">
        <v>1978</v>
      </c>
      <c r="AO1496" t="s">
        <v>1980</v>
      </c>
      <c r="AQ1496" t="s">
        <v>4951</v>
      </c>
    </row>
    <row r="1497" spans="1:43" ht="23.9" customHeight="1">
      <c r="A1497" t="b">
        <v>1</v>
      </c>
      <c r="B1497" t="s">
        <v>4942</v>
      </c>
      <c r="C1497" t="s">
        <v>1951</v>
      </c>
      <c r="D1497" t="s">
        <v>4943</v>
      </c>
      <c r="E1497" t="s">
        <v>814</v>
      </c>
      <c r="F1497" t="s">
        <v>816</v>
      </c>
      <c r="G1497" t="s">
        <v>815</v>
      </c>
      <c r="H1497" t="s">
        <v>8705</v>
      </c>
      <c r="I1497" t="s">
        <v>2036</v>
      </c>
      <c r="J1497" t="s">
        <v>1955</v>
      </c>
      <c r="K1497" t="s">
        <v>4945</v>
      </c>
      <c r="L1497" t="s">
        <v>3562</v>
      </c>
      <c r="M1497" t="s">
        <v>4947</v>
      </c>
      <c r="N1497" t="s">
        <v>4948</v>
      </c>
      <c r="O1497" t="s">
        <v>1974</v>
      </c>
      <c r="P1497" t="s">
        <v>2028</v>
      </c>
      <c r="Q1497" t="s">
        <v>4949</v>
      </c>
      <c r="R1497" t="s">
        <v>4950</v>
      </c>
      <c r="S1497" s="34">
        <v>41598</v>
      </c>
      <c r="T1497" s="34">
        <v>42561</v>
      </c>
      <c r="U1497" t="s">
        <v>1977</v>
      </c>
      <c r="V1497" s="13">
        <v>252</v>
      </c>
      <c r="W1497">
        <v>73</v>
      </c>
      <c r="X1497">
        <v>0</v>
      </c>
      <c r="Y1497" s="54">
        <v>0</v>
      </c>
      <c r="Z1497" t="s">
        <v>6466</v>
      </c>
      <c r="AD1497" t="s">
        <v>30</v>
      </c>
      <c r="AM1497" t="s">
        <v>1978</v>
      </c>
      <c r="AO1497" t="s">
        <v>1980</v>
      </c>
      <c r="AQ1497" t="s">
        <v>4951</v>
      </c>
    </row>
    <row r="1498" spans="1:43" ht="23.9" customHeight="1">
      <c r="A1498" t="b">
        <v>1</v>
      </c>
      <c r="B1498" t="s">
        <v>4942</v>
      </c>
      <c r="C1498" t="s">
        <v>1951</v>
      </c>
      <c r="D1498" t="s">
        <v>4943</v>
      </c>
      <c r="E1498" t="s">
        <v>814</v>
      </c>
      <c r="F1498" t="s">
        <v>816</v>
      </c>
      <c r="G1498" t="s">
        <v>815</v>
      </c>
      <c r="H1498" t="s">
        <v>8706</v>
      </c>
      <c r="I1498" t="s">
        <v>2036</v>
      </c>
      <c r="J1498" t="s">
        <v>1955</v>
      </c>
      <c r="K1498" t="s">
        <v>4945</v>
      </c>
      <c r="L1498" t="s">
        <v>3564</v>
      </c>
      <c r="M1498" t="s">
        <v>4947</v>
      </c>
      <c r="N1498" t="s">
        <v>4948</v>
      </c>
      <c r="O1498" t="s">
        <v>1974</v>
      </c>
      <c r="P1498" t="s">
        <v>2028</v>
      </c>
      <c r="Q1498" t="s">
        <v>4949</v>
      </c>
      <c r="R1498" t="s">
        <v>4950</v>
      </c>
      <c r="S1498" s="34">
        <v>41598</v>
      </c>
      <c r="T1498" s="34">
        <v>42561</v>
      </c>
      <c r="U1498" t="s">
        <v>1977</v>
      </c>
      <c r="V1498" s="13">
        <v>364</v>
      </c>
      <c r="W1498">
        <v>67</v>
      </c>
      <c r="X1498">
        <v>2</v>
      </c>
      <c r="Y1498" s="54">
        <v>2.9850746269999999</v>
      </c>
      <c r="Z1498" t="s">
        <v>4646</v>
      </c>
      <c r="AD1498" t="s">
        <v>30</v>
      </c>
      <c r="AG1498">
        <v>2</v>
      </c>
      <c r="AH1498">
        <v>0</v>
      </c>
      <c r="AI1498">
        <v>0</v>
      </c>
      <c r="AM1498" t="s">
        <v>1978</v>
      </c>
      <c r="AO1498" t="s">
        <v>1980</v>
      </c>
      <c r="AQ1498" t="s">
        <v>4951</v>
      </c>
    </row>
    <row r="1499" spans="1:43" ht="23.9" customHeight="1">
      <c r="A1499" t="b">
        <v>1</v>
      </c>
      <c r="B1499" t="s">
        <v>4942</v>
      </c>
      <c r="C1499" t="s">
        <v>1951</v>
      </c>
      <c r="D1499" t="s">
        <v>4943</v>
      </c>
      <c r="E1499" t="s">
        <v>814</v>
      </c>
      <c r="F1499" t="s">
        <v>816</v>
      </c>
      <c r="G1499" t="s">
        <v>815</v>
      </c>
      <c r="H1499" t="s">
        <v>8707</v>
      </c>
      <c r="I1499" t="s">
        <v>2036</v>
      </c>
      <c r="J1499" t="s">
        <v>1955</v>
      </c>
      <c r="K1499" t="s">
        <v>4945</v>
      </c>
      <c r="L1499" t="s">
        <v>3564</v>
      </c>
      <c r="M1499" t="s">
        <v>4947</v>
      </c>
      <c r="N1499" t="s">
        <v>4948</v>
      </c>
      <c r="O1499" t="s">
        <v>1974</v>
      </c>
      <c r="P1499" t="s">
        <v>2028</v>
      </c>
      <c r="Q1499" t="s">
        <v>4949</v>
      </c>
      <c r="R1499" t="s">
        <v>4950</v>
      </c>
      <c r="S1499" s="34">
        <v>41598</v>
      </c>
      <c r="T1499" s="34">
        <v>42561</v>
      </c>
      <c r="U1499" t="s">
        <v>1977</v>
      </c>
      <c r="V1499" s="13">
        <v>364</v>
      </c>
      <c r="W1499">
        <v>67</v>
      </c>
      <c r="X1499">
        <v>0</v>
      </c>
      <c r="Y1499" s="54">
        <v>0</v>
      </c>
      <c r="Z1499" t="s">
        <v>6466</v>
      </c>
      <c r="AD1499" t="s">
        <v>30</v>
      </c>
      <c r="AM1499" t="s">
        <v>1978</v>
      </c>
      <c r="AO1499" t="s">
        <v>1980</v>
      </c>
      <c r="AQ1499" t="s">
        <v>4951</v>
      </c>
    </row>
    <row r="1500" spans="1:43" ht="23.9" customHeight="1">
      <c r="A1500" t="b">
        <v>1</v>
      </c>
      <c r="B1500" t="s">
        <v>4942</v>
      </c>
      <c r="C1500" t="s">
        <v>1951</v>
      </c>
      <c r="D1500" t="s">
        <v>4943</v>
      </c>
      <c r="E1500" t="s">
        <v>814</v>
      </c>
      <c r="F1500" t="s">
        <v>816</v>
      </c>
      <c r="G1500" t="s">
        <v>815</v>
      </c>
      <c r="H1500" t="s">
        <v>8708</v>
      </c>
      <c r="I1500" t="s">
        <v>2036</v>
      </c>
      <c r="J1500" t="s">
        <v>1955</v>
      </c>
      <c r="K1500" t="s">
        <v>4945</v>
      </c>
      <c r="L1500" t="s">
        <v>8709</v>
      </c>
      <c r="M1500" t="s">
        <v>4947</v>
      </c>
      <c r="N1500" t="s">
        <v>4948</v>
      </c>
      <c r="O1500" t="s">
        <v>1974</v>
      </c>
      <c r="P1500" t="s">
        <v>2028</v>
      </c>
      <c r="Q1500" t="s">
        <v>4949</v>
      </c>
      <c r="R1500" t="s">
        <v>4950</v>
      </c>
      <c r="S1500" s="34">
        <v>41598</v>
      </c>
      <c r="T1500" s="34">
        <v>42561</v>
      </c>
      <c r="U1500" t="s">
        <v>1977</v>
      </c>
      <c r="V1500" s="13">
        <v>420</v>
      </c>
      <c r="W1500">
        <v>41</v>
      </c>
      <c r="X1500">
        <v>1</v>
      </c>
      <c r="Y1500" s="54">
        <v>2.4390243900000002</v>
      </c>
      <c r="Z1500" t="s">
        <v>4646</v>
      </c>
      <c r="AD1500" t="s">
        <v>30</v>
      </c>
      <c r="AG1500">
        <v>1</v>
      </c>
      <c r="AH1500">
        <v>0</v>
      </c>
      <c r="AI1500">
        <v>0</v>
      </c>
      <c r="AM1500" t="s">
        <v>1978</v>
      </c>
      <c r="AO1500" t="s">
        <v>1980</v>
      </c>
      <c r="AQ1500" t="s">
        <v>4951</v>
      </c>
    </row>
    <row r="1501" spans="1:43" ht="23.9" customHeight="1">
      <c r="A1501" t="b">
        <v>1</v>
      </c>
      <c r="B1501" t="s">
        <v>4942</v>
      </c>
      <c r="C1501" t="s">
        <v>1951</v>
      </c>
      <c r="D1501" t="s">
        <v>4943</v>
      </c>
      <c r="E1501" t="s">
        <v>814</v>
      </c>
      <c r="F1501" t="s">
        <v>816</v>
      </c>
      <c r="G1501" t="s">
        <v>815</v>
      </c>
      <c r="H1501" t="s">
        <v>8710</v>
      </c>
      <c r="I1501" t="s">
        <v>2036</v>
      </c>
      <c r="J1501" t="s">
        <v>1955</v>
      </c>
      <c r="K1501" t="s">
        <v>4945</v>
      </c>
      <c r="L1501" t="s">
        <v>8709</v>
      </c>
      <c r="M1501" t="s">
        <v>4947</v>
      </c>
      <c r="N1501" t="s">
        <v>4948</v>
      </c>
      <c r="O1501" t="s">
        <v>1974</v>
      </c>
      <c r="P1501" t="s">
        <v>2028</v>
      </c>
      <c r="Q1501" t="s">
        <v>4949</v>
      </c>
      <c r="R1501" t="s">
        <v>4950</v>
      </c>
      <c r="S1501" s="34">
        <v>41598</v>
      </c>
      <c r="T1501" s="34">
        <v>42561</v>
      </c>
      <c r="U1501" t="s">
        <v>1977</v>
      </c>
      <c r="V1501" s="13">
        <v>420</v>
      </c>
      <c r="W1501">
        <v>41</v>
      </c>
      <c r="X1501">
        <v>1</v>
      </c>
      <c r="Y1501" s="54">
        <v>2.4390243900000002</v>
      </c>
      <c r="Z1501" t="s">
        <v>6466</v>
      </c>
      <c r="AD1501" t="s">
        <v>30</v>
      </c>
      <c r="AM1501" t="s">
        <v>1978</v>
      </c>
      <c r="AO1501" t="s">
        <v>1980</v>
      </c>
      <c r="AQ1501" t="s">
        <v>4951</v>
      </c>
    </row>
    <row r="1502" spans="1:43" ht="23.9" customHeight="1">
      <c r="A1502" t="b">
        <v>1</v>
      </c>
      <c r="B1502" t="s">
        <v>7758</v>
      </c>
      <c r="C1502" t="s">
        <v>1951</v>
      </c>
      <c r="D1502" t="s">
        <v>7759</v>
      </c>
      <c r="E1502" t="s">
        <v>231</v>
      </c>
      <c r="F1502" t="s">
        <v>233</v>
      </c>
      <c r="G1502" t="s">
        <v>232</v>
      </c>
      <c r="H1502" t="s">
        <v>8711</v>
      </c>
      <c r="I1502" t="s">
        <v>2730</v>
      </c>
      <c r="J1502" t="s">
        <v>2175</v>
      </c>
      <c r="K1502" t="s">
        <v>2731</v>
      </c>
      <c r="L1502" t="s">
        <v>4937</v>
      </c>
      <c r="M1502" t="s">
        <v>8619</v>
      </c>
      <c r="N1502" t="s">
        <v>8620</v>
      </c>
      <c r="O1502" t="s">
        <v>1974</v>
      </c>
      <c r="P1502" t="s">
        <v>2363</v>
      </c>
      <c r="Q1502" t="s">
        <v>38</v>
      </c>
      <c r="R1502" t="s">
        <v>7763</v>
      </c>
      <c r="S1502" s="34">
        <v>41536</v>
      </c>
      <c r="T1502" s="34">
        <v>42465</v>
      </c>
      <c r="U1502" t="s">
        <v>1977</v>
      </c>
      <c r="V1502" s="13">
        <v>0</v>
      </c>
      <c r="W1502">
        <v>399</v>
      </c>
      <c r="X1502">
        <v>8</v>
      </c>
      <c r="Y1502" s="54">
        <v>2</v>
      </c>
      <c r="AA1502" t="s">
        <v>6510</v>
      </c>
      <c r="AM1502" t="s">
        <v>1978</v>
      </c>
      <c r="AN1502" t="s">
        <v>2007</v>
      </c>
      <c r="AO1502" t="s">
        <v>2008</v>
      </c>
      <c r="AP1502" t="s">
        <v>2009</v>
      </c>
      <c r="AQ1502" t="s">
        <v>7764</v>
      </c>
    </row>
    <row r="1503" spans="1:43" ht="23.9" customHeight="1">
      <c r="A1503" t="b">
        <v>1</v>
      </c>
      <c r="B1503" t="s">
        <v>7799</v>
      </c>
      <c r="C1503" t="s">
        <v>1951</v>
      </c>
      <c r="D1503" t="s">
        <v>7800</v>
      </c>
      <c r="E1503" t="s">
        <v>814</v>
      </c>
      <c r="F1503" t="s">
        <v>816</v>
      </c>
      <c r="G1503" t="s">
        <v>815</v>
      </c>
      <c r="H1503" t="s">
        <v>8712</v>
      </c>
      <c r="I1503" t="s">
        <v>2036</v>
      </c>
      <c r="J1503" t="s">
        <v>1955</v>
      </c>
      <c r="K1503" t="s">
        <v>4945</v>
      </c>
      <c r="L1503" t="s">
        <v>3648</v>
      </c>
      <c r="M1503" t="s">
        <v>7802</v>
      </c>
      <c r="N1503" t="s">
        <v>7803</v>
      </c>
      <c r="O1503" t="s">
        <v>1974</v>
      </c>
      <c r="P1503" t="s">
        <v>2028</v>
      </c>
      <c r="Q1503" t="s">
        <v>5084</v>
      </c>
      <c r="R1503" t="s">
        <v>7804</v>
      </c>
      <c r="S1503" s="34">
        <v>41522</v>
      </c>
      <c r="T1503" s="34">
        <v>42556</v>
      </c>
      <c r="U1503" t="s">
        <v>1977</v>
      </c>
      <c r="V1503" s="13">
        <v>84</v>
      </c>
      <c r="W1503">
        <v>6</v>
      </c>
      <c r="X1503">
        <v>6</v>
      </c>
      <c r="Y1503" s="54">
        <v>100</v>
      </c>
      <c r="AD1503" t="s">
        <v>30</v>
      </c>
      <c r="AM1503" t="s">
        <v>1978</v>
      </c>
      <c r="AO1503" t="s">
        <v>1980</v>
      </c>
      <c r="AQ1503" t="s">
        <v>7805</v>
      </c>
    </row>
    <row r="1504" spans="1:43" ht="23.9" customHeight="1">
      <c r="A1504" t="b">
        <v>1</v>
      </c>
      <c r="B1504" t="s">
        <v>7799</v>
      </c>
      <c r="C1504" t="s">
        <v>1951</v>
      </c>
      <c r="D1504" t="s">
        <v>7800</v>
      </c>
      <c r="E1504" t="s">
        <v>814</v>
      </c>
      <c r="F1504" t="s">
        <v>816</v>
      </c>
      <c r="G1504" t="s">
        <v>815</v>
      </c>
      <c r="H1504" t="s">
        <v>8713</v>
      </c>
      <c r="I1504" t="s">
        <v>2036</v>
      </c>
      <c r="J1504" t="s">
        <v>1955</v>
      </c>
      <c r="K1504" t="s">
        <v>4945</v>
      </c>
      <c r="L1504" t="s">
        <v>2326</v>
      </c>
      <c r="M1504" t="s">
        <v>7802</v>
      </c>
      <c r="N1504" t="s">
        <v>7803</v>
      </c>
      <c r="O1504" t="s">
        <v>1974</v>
      </c>
      <c r="P1504" t="s">
        <v>2028</v>
      </c>
      <c r="Q1504" t="s">
        <v>5084</v>
      </c>
      <c r="R1504" t="s">
        <v>7804</v>
      </c>
      <c r="S1504" s="34">
        <v>41522</v>
      </c>
      <c r="T1504" s="34">
        <v>42556</v>
      </c>
      <c r="U1504" t="s">
        <v>1977</v>
      </c>
      <c r="V1504" s="13">
        <v>168</v>
      </c>
      <c r="W1504">
        <v>179</v>
      </c>
      <c r="X1504">
        <v>3</v>
      </c>
      <c r="Y1504" s="54">
        <v>1.7</v>
      </c>
      <c r="AD1504" t="s">
        <v>30</v>
      </c>
      <c r="AM1504" t="s">
        <v>1978</v>
      </c>
      <c r="AO1504" t="s">
        <v>1980</v>
      </c>
      <c r="AQ1504" t="s">
        <v>7805</v>
      </c>
    </row>
    <row r="1505" spans="1:43" ht="23.9" customHeight="1">
      <c r="A1505" t="b">
        <v>1</v>
      </c>
      <c r="B1505" t="s">
        <v>7799</v>
      </c>
      <c r="C1505" t="s">
        <v>1951</v>
      </c>
      <c r="D1505" t="s">
        <v>7800</v>
      </c>
      <c r="E1505" t="s">
        <v>814</v>
      </c>
      <c r="F1505" t="s">
        <v>816</v>
      </c>
      <c r="G1505" t="s">
        <v>815</v>
      </c>
      <c r="H1505" t="s">
        <v>8714</v>
      </c>
      <c r="I1505" t="s">
        <v>2036</v>
      </c>
      <c r="J1505" t="s">
        <v>1955</v>
      </c>
      <c r="K1505" t="s">
        <v>4945</v>
      </c>
      <c r="L1505" t="s">
        <v>8715</v>
      </c>
      <c r="M1505" t="s">
        <v>7802</v>
      </c>
      <c r="N1505" t="s">
        <v>7803</v>
      </c>
      <c r="O1505" t="s">
        <v>1974</v>
      </c>
      <c r="P1505" t="s">
        <v>2028</v>
      </c>
      <c r="Q1505" t="s">
        <v>5084</v>
      </c>
      <c r="R1505" t="s">
        <v>7804</v>
      </c>
      <c r="S1505" s="34">
        <v>41522</v>
      </c>
      <c r="T1505" s="34">
        <v>42556</v>
      </c>
      <c r="U1505" t="s">
        <v>1977</v>
      </c>
      <c r="V1505" s="13">
        <v>266</v>
      </c>
      <c r="W1505">
        <v>6</v>
      </c>
      <c r="X1505">
        <v>1</v>
      </c>
      <c r="Y1505" s="54">
        <v>33.299999999999997</v>
      </c>
      <c r="AD1505" t="s">
        <v>30</v>
      </c>
      <c r="AM1505" t="s">
        <v>1978</v>
      </c>
      <c r="AO1505" t="s">
        <v>1980</v>
      </c>
      <c r="AQ1505" t="s">
        <v>7805</v>
      </c>
    </row>
    <row r="1506" spans="1:43" ht="23.9" customHeight="1">
      <c r="A1506" t="b">
        <v>1</v>
      </c>
      <c r="B1506" t="s">
        <v>7799</v>
      </c>
      <c r="C1506" t="s">
        <v>1951</v>
      </c>
      <c r="D1506" t="s">
        <v>7800</v>
      </c>
      <c r="E1506" t="s">
        <v>814</v>
      </c>
      <c r="F1506" t="s">
        <v>816</v>
      </c>
      <c r="G1506" t="s">
        <v>815</v>
      </c>
      <c r="H1506" t="s">
        <v>8716</v>
      </c>
      <c r="I1506" t="s">
        <v>2036</v>
      </c>
      <c r="J1506" t="s">
        <v>1955</v>
      </c>
      <c r="K1506" t="s">
        <v>4945</v>
      </c>
      <c r="L1506" t="s">
        <v>2332</v>
      </c>
      <c r="M1506" t="s">
        <v>7802</v>
      </c>
      <c r="N1506" t="s">
        <v>7803</v>
      </c>
      <c r="O1506" t="s">
        <v>1974</v>
      </c>
      <c r="P1506" t="s">
        <v>2028</v>
      </c>
      <c r="Q1506" t="s">
        <v>5084</v>
      </c>
      <c r="R1506" t="s">
        <v>7804</v>
      </c>
      <c r="S1506" s="34">
        <v>41522</v>
      </c>
      <c r="T1506" s="34">
        <v>42556</v>
      </c>
      <c r="U1506" t="s">
        <v>1977</v>
      </c>
      <c r="V1506" s="13">
        <v>364</v>
      </c>
      <c r="W1506">
        <v>161</v>
      </c>
      <c r="X1506">
        <v>1</v>
      </c>
      <c r="Y1506" s="54">
        <v>1.2</v>
      </c>
      <c r="AD1506" t="s">
        <v>30</v>
      </c>
      <c r="AM1506" t="s">
        <v>1978</v>
      </c>
      <c r="AO1506" t="s">
        <v>1980</v>
      </c>
      <c r="AQ1506" t="s">
        <v>7805</v>
      </c>
    </row>
    <row r="1507" spans="1:43" ht="23.9" customHeight="1">
      <c r="A1507" t="b">
        <v>1</v>
      </c>
      <c r="B1507" t="s">
        <v>7799</v>
      </c>
      <c r="C1507" t="s">
        <v>1951</v>
      </c>
      <c r="D1507" t="s">
        <v>7800</v>
      </c>
      <c r="E1507" t="s">
        <v>814</v>
      </c>
      <c r="F1507" t="s">
        <v>816</v>
      </c>
      <c r="G1507" t="s">
        <v>815</v>
      </c>
      <c r="H1507" t="s">
        <v>8717</v>
      </c>
      <c r="I1507" t="s">
        <v>2036</v>
      </c>
      <c r="J1507" t="s">
        <v>1955</v>
      </c>
      <c r="K1507" t="s">
        <v>4945</v>
      </c>
      <c r="L1507" t="s">
        <v>8718</v>
      </c>
      <c r="M1507" t="s">
        <v>7802</v>
      </c>
      <c r="N1507" t="s">
        <v>7803</v>
      </c>
      <c r="O1507" t="s">
        <v>1974</v>
      </c>
      <c r="P1507" t="s">
        <v>2028</v>
      </c>
      <c r="Q1507" t="s">
        <v>5084</v>
      </c>
      <c r="R1507" t="s">
        <v>7804</v>
      </c>
      <c r="S1507" s="34">
        <v>41522</v>
      </c>
      <c r="T1507" s="34">
        <v>42556</v>
      </c>
      <c r="U1507" t="s">
        <v>1977</v>
      </c>
      <c r="V1507" s="13">
        <v>420</v>
      </c>
      <c r="W1507">
        <v>41</v>
      </c>
      <c r="X1507">
        <v>0</v>
      </c>
      <c r="Y1507" s="54">
        <v>2.4</v>
      </c>
      <c r="AD1507" t="s">
        <v>30</v>
      </c>
      <c r="AM1507" t="s">
        <v>1978</v>
      </c>
      <c r="AO1507" t="s">
        <v>1980</v>
      </c>
      <c r="AQ1507" t="s">
        <v>7805</v>
      </c>
    </row>
    <row r="1508" spans="1:43" ht="23.9" customHeight="1">
      <c r="A1508" t="b">
        <v>1</v>
      </c>
      <c r="B1508" t="s">
        <v>7799</v>
      </c>
      <c r="C1508" t="s">
        <v>1951</v>
      </c>
      <c r="D1508" t="s">
        <v>7800</v>
      </c>
      <c r="E1508" t="s">
        <v>814</v>
      </c>
      <c r="F1508" t="s">
        <v>816</v>
      </c>
      <c r="G1508" t="s">
        <v>815</v>
      </c>
      <c r="H1508" t="s">
        <v>8719</v>
      </c>
      <c r="I1508" t="s">
        <v>2036</v>
      </c>
      <c r="J1508" t="s">
        <v>1955</v>
      </c>
      <c r="K1508" t="s">
        <v>4945</v>
      </c>
      <c r="L1508" t="s">
        <v>8720</v>
      </c>
      <c r="M1508" t="s">
        <v>7802</v>
      </c>
      <c r="N1508" t="s">
        <v>7803</v>
      </c>
      <c r="O1508" t="s">
        <v>1974</v>
      </c>
      <c r="P1508" t="s">
        <v>2028</v>
      </c>
      <c r="Q1508" t="s">
        <v>5084</v>
      </c>
      <c r="R1508" t="s">
        <v>7804</v>
      </c>
      <c r="S1508" s="34">
        <v>41522</v>
      </c>
      <c r="T1508" s="34">
        <v>42556</v>
      </c>
      <c r="U1508" t="s">
        <v>1977</v>
      </c>
      <c r="V1508" s="13">
        <v>364</v>
      </c>
      <c r="W1508">
        <v>31</v>
      </c>
      <c r="X1508">
        <v>2</v>
      </c>
      <c r="Y1508" s="54">
        <v>6.5</v>
      </c>
      <c r="AD1508" t="s">
        <v>30</v>
      </c>
      <c r="AM1508" t="s">
        <v>1978</v>
      </c>
      <c r="AO1508" t="s">
        <v>1980</v>
      </c>
      <c r="AQ1508" t="s">
        <v>7805</v>
      </c>
    </row>
    <row r="1509" spans="1:43" ht="23.9" customHeight="1">
      <c r="A1509" t="b">
        <v>1</v>
      </c>
      <c r="B1509" t="s">
        <v>7799</v>
      </c>
      <c r="C1509" t="s">
        <v>1951</v>
      </c>
      <c r="D1509" t="s">
        <v>7800</v>
      </c>
      <c r="E1509" t="s">
        <v>814</v>
      </c>
      <c r="F1509" t="s">
        <v>816</v>
      </c>
      <c r="G1509" t="s">
        <v>815</v>
      </c>
      <c r="H1509" t="s">
        <v>8721</v>
      </c>
      <c r="I1509" t="s">
        <v>2036</v>
      </c>
      <c r="J1509" t="s">
        <v>1955</v>
      </c>
      <c r="K1509" t="s">
        <v>4945</v>
      </c>
      <c r="L1509" t="s">
        <v>8722</v>
      </c>
      <c r="M1509" t="s">
        <v>7802</v>
      </c>
      <c r="N1509" t="s">
        <v>7803</v>
      </c>
      <c r="O1509" t="s">
        <v>1974</v>
      </c>
      <c r="P1509" t="s">
        <v>2028</v>
      </c>
      <c r="Q1509" t="s">
        <v>5084</v>
      </c>
      <c r="R1509" t="s">
        <v>7804</v>
      </c>
      <c r="S1509" s="34">
        <v>41522</v>
      </c>
      <c r="T1509" s="34">
        <v>42556</v>
      </c>
      <c r="U1509" t="s">
        <v>1977</v>
      </c>
      <c r="V1509" s="13">
        <v>665</v>
      </c>
      <c r="W1509">
        <v>16</v>
      </c>
      <c r="X1509">
        <v>16</v>
      </c>
      <c r="Y1509" s="54">
        <v>100</v>
      </c>
      <c r="AD1509" t="s">
        <v>30</v>
      </c>
      <c r="AM1509" t="s">
        <v>1978</v>
      </c>
      <c r="AO1509" t="s">
        <v>1980</v>
      </c>
      <c r="AQ1509" t="s">
        <v>7805</v>
      </c>
    </row>
    <row r="1510" spans="1:43" ht="23.9" customHeight="1">
      <c r="A1510" t="b">
        <v>1</v>
      </c>
      <c r="B1510" t="s">
        <v>7799</v>
      </c>
      <c r="C1510" t="s">
        <v>1951</v>
      </c>
      <c r="D1510" t="s">
        <v>7800</v>
      </c>
      <c r="E1510" t="s">
        <v>814</v>
      </c>
      <c r="F1510" t="s">
        <v>816</v>
      </c>
      <c r="G1510" t="s">
        <v>815</v>
      </c>
      <c r="H1510" t="s">
        <v>8723</v>
      </c>
      <c r="I1510" t="s">
        <v>2036</v>
      </c>
      <c r="J1510" t="s">
        <v>1955</v>
      </c>
      <c r="K1510" t="s">
        <v>4945</v>
      </c>
      <c r="L1510" t="s">
        <v>8724</v>
      </c>
      <c r="M1510" t="s">
        <v>7802</v>
      </c>
      <c r="N1510" t="s">
        <v>7803</v>
      </c>
      <c r="O1510" t="s">
        <v>1974</v>
      </c>
      <c r="P1510" t="s">
        <v>2028</v>
      </c>
      <c r="Q1510" t="s">
        <v>5084</v>
      </c>
      <c r="R1510" t="s">
        <v>7804</v>
      </c>
      <c r="S1510" s="34">
        <v>41522</v>
      </c>
      <c r="T1510" s="34">
        <v>42556</v>
      </c>
      <c r="U1510" t="s">
        <v>1977</v>
      </c>
      <c r="V1510" s="13">
        <v>665</v>
      </c>
      <c r="W1510">
        <v>11</v>
      </c>
      <c r="X1510">
        <v>11</v>
      </c>
      <c r="Y1510" s="54">
        <v>100</v>
      </c>
      <c r="AD1510" t="s">
        <v>30</v>
      </c>
      <c r="AM1510" t="s">
        <v>1978</v>
      </c>
      <c r="AO1510" t="s">
        <v>1980</v>
      </c>
      <c r="AQ1510" t="s">
        <v>7805</v>
      </c>
    </row>
    <row r="1511" spans="1:43" ht="23.9" customHeight="1">
      <c r="A1511" t="b">
        <v>1</v>
      </c>
      <c r="B1511" t="s">
        <v>7799</v>
      </c>
      <c r="C1511" t="s">
        <v>1951</v>
      </c>
      <c r="D1511" t="s">
        <v>7800</v>
      </c>
      <c r="E1511" t="s">
        <v>814</v>
      </c>
      <c r="F1511" t="s">
        <v>816</v>
      </c>
      <c r="G1511" t="s">
        <v>815</v>
      </c>
      <c r="H1511" t="s">
        <v>8725</v>
      </c>
      <c r="I1511" t="s">
        <v>2036</v>
      </c>
      <c r="J1511" t="s">
        <v>1955</v>
      </c>
      <c r="K1511" t="s">
        <v>4945</v>
      </c>
      <c r="L1511" t="s">
        <v>8726</v>
      </c>
      <c r="M1511" t="s">
        <v>7802</v>
      </c>
      <c r="N1511" t="s">
        <v>7803</v>
      </c>
      <c r="O1511" t="s">
        <v>1974</v>
      </c>
      <c r="P1511" t="s">
        <v>2028</v>
      </c>
      <c r="Q1511" t="s">
        <v>5084</v>
      </c>
      <c r="R1511" t="s">
        <v>7804</v>
      </c>
      <c r="S1511" s="34">
        <v>41522</v>
      </c>
      <c r="T1511" s="34">
        <v>42556</v>
      </c>
      <c r="U1511" t="s">
        <v>1977</v>
      </c>
      <c r="V1511" s="13">
        <v>665</v>
      </c>
      <c r="W1511">
        <v>3</v>
      </c>
      <c r="X1511">
        <v>3</v>
      </c>
      <c r="Y1511" s="54">
        <v>100</v>
      </c>
      <c r="AD1511" t="s">
        <v>30</v>
      </c>
      <c r="AM1511" t="s">
        <v>1978</v>
      </c>
      <c r="AO1511" t="s">
        <v>1980</v>
      </c>
      <c r="AQ1511" t="s">
        <v>7805</v>
      </c>
    </row>
    <row r="1512" spans="1:43" ht="23.9" customHeight="1">
      <c r="A1512" t="b">
        <v>1</v>
      </c>
      <c r="B1512" t="s">
        <v>8727</v>
      </c>
      <c r="C1512" t="s">
        <v>1951</v>
      </c>
      <c r="D1512" t="s">
        <v>8728</v>
      </c>
      <c r="E1512" t="s">
        <v>187</v>
      </c>
      <c r="F1512" t="s">
        <v>189</v>
      </c>
      <c r="G1512" t="s">
        <v>188</v>
      </c>
      <c r="H1512" t="s">
        <v>8729</v>
      </c>
      <c r="I1512" t="s">
        <v>3165</v>
      </c>
      <c r="J1512" t="s">
        <v>1955</v>
      </c>
      <c r="K1512" t="s">
        <v>8730</v>
      </c>
      <c r="L1512" t="s">
        <v>8731</v>
      </c>
      <c r="M1512" t="s">
        <v>8732</v>
      </c>
      <c r="N1512" t="s">
        <v>8733</v>
      </c>
      <c r="O1512" t="s">
        <v>1960</v>
      </c>
      <c r="P1512" t="s">
        <v>7523</v>
      </c>
      <c r="Q1512" t="s">
        <v>38</v>
      </c>
      <c r="R1512" t="s">
        <v>8734</v>
      </c>
      <c r="S1512" s="34">
        <v>41519</v>
      </c>
      <c r="T1512" s="34">
        <v>43733</v>
      </c>
      <c r="U1512" t="s">
        <v>1963</v>
      </c>
      <c r="V1512" s="13">
        <v>2205</v>
      </c>
      <c r="W1512">
        <v>5</v>
      </c>
      <c r="X1512">
        <v>1</v>
      </c>
      <c r="Y1512" s="54">
        <v>20</v>
      </c>
      <c r="AA1512" t="s">
        <v>8735</v>
      </c>
      <c r="AM1512" t="s">
        <v>1978</v>
      </c>
      <c r="AN1512" t="s">
        <v>1979</v>
      </c>
      <c r="AO1512" t="s">
        <v>1980</v>
      </c>
      <c r="AP1512" t="s">
        <v>2053</v>
      </c>
      <c r="AQ1512" t="s">
        <v>8736</v>
      </c>
    </row>
    <row r="1513" spans="1:43" ht="23.9" customHeight="1">
      <c r="A1513" t="b">
        <v>1</v>
      </c>
      <c r="B1513" t="s">
        <v>8727</v>
      </c>
      <c r="C1513" t="s">
        <v>1951</v>
      </c>
      <c r="D1513" t="s">
        <v>8728</v>
      </c>
      <c r="E1513" t="s">
        <v>187</v>
      </c>
      <c r="F1513" t="s">
        <v>189</v>
      </c>
      <c r="G1513" t="s">
        <v>188</v>
      </c>
      <c r="H1513" t="s">
        <v>8737</v>
      </c>
      <c r="I1513" t="s">
        <v>3165</v>
      </c>
      <c r="J1513" t="s">
        <v>1955</v>
      </c>
      <c r="K1513" t="s">
        <v>8738</v>
      </c>
      <c r="L1513" t="s">
        <v>8731</v>
      </c>
      <c r="M1513" t="s">
        <v>8739</v>
      </c>
      <c r="N1513" t="s">
        <v>8740</v>
      </c>
      <c r="O1513" t="s">
        <v>1960</v>
      </c>
      <c r="P1513" t="s">
        <v>7523</v>
      </c>
      <c r="Q1513" t="s">
        <v>38</v>
      </c>
      <c r="R1513" t="s">
        <v>8734</v>
      </c>
      <c r="S1513" s="34">
        <v>41519</v>
      </c>
      <c r="T1513" s="34">
        <v>43733</v>
      </c>
      <c r="U1513" t="s">
        <v>1963</v>
      </c>
      <c r="V1513" s="13">
        <v>2205</v>
      </c>
      <c r="W1513">
        <v>6</v>
      </c>
      <c r="X1513">
        <v>0</v>
      </c>
      <c r="Y1513" s="54">
        <v>0</v>
      </c>
      <c r="AA1513" t="s">
        <v>8735</v>
      </c>
      <c r="AM1513" t="s">
        <v>1978</v>
      </c>
      <c r="AN1513" t="s">
        <v>1979</v>
      </c>
      <c r="AO1513" t="s">
        <v>1980</v>
      </c>
      <c r="AP1513" t="s">
        <v>2053</v>
      </c>
      <c r="AQ1513" t="s">
        <v>8736</v>
      </c>
    </row>
    <row r="1514" spans="1:43" ht="23.9" customHeight="1">
      <c r="A1514" t="b">
        <v>1</v>
      </c>
      <c r="B1514" t="s">
        <v>8727</v>
      </c>
      <c r="C1514" t="s">
        <v>1951</v>
      </c>
      <c r="D1514" t="s">
        <v>8728</v>
      </c>
      <c r="E1514" t="s">
        <v>187</v>
      </c>
      <c r="F1514" t="s">
        <v>189</v>
      </c>
      <c r="G1514" t="s">
        <v>188</v>
      </c>
      <c r="H1514" t="s">
        <v>8741</v>
      </c>
      <c r="I1514" t="s">
        <v>3165</v>
      </c>
      <c r="J1514" t="s">
        <v>1955</v>
      </c>
      <c r="K1514" t="s">
        <v>8742</v>
      </c>
      <c r="L1514" t="s">
        <v>8731</v>
      </c>
      <c r="M1514" t="s">
        <v>8743</v>
      </c>
      <c r="N1514" t="s">
        <v>8744</v>
      </c>
      <c r="O1514" t="s">
        <v>1960</v>
      </c>
      <c r="P1514" t="s">
        <v>7523</v>
      </c>
      <c r="Q1514" t="s">
        <v>38</v>
      </c>
      <c r="R1514" t="s">
        <v>8734</v>
      </c>
      <c r="S1514" s="34">
        <v>41519</v>
      </c>
      <c r="T1514" s="34">
        <v>43733</v>
      </c>
      <c r="U1514" t="s">
        <v>1963</v>
      </c>
      <c r="V1514" s="13">
        <v>2205</v>
      </c>
      <c r="W1514">
        <v>6</v>
      </c>
      <c r="X1514">
        <v>0</v>
      </c>
      <c r="Y1514" s="54">
        <v>0</v>
      </c>
      <c r="AA1514" t="s">
        <v>8735</v>
      </c>
      <c r="AM1514" t="s">
        <v>1978</v>
      </c>
      <c r="AN1514" t="s">
        <v>1979</v>
      </c>
      <c r="AO1514" t="s">
        <v>1980</v>
      </c>
      <c r="AP1514" t="s">
        <v>2053</v>
      </c>
      <c r="AQ1514" t="s">
        <v>8736</v>
      </c>
    </row>
    <row r="1515" spans="1:43" ht="23.9" customHeight="1">
      <c r="A1515" t="b">
        <v>1</v>
      </c>
      <c r="B1515" t="s">
        <v>3278</v>
      </c>
      <c r="C1515" t="s">
        <v>1951</v>
      </c>
      <c r="D1515" t="s">
        <v>3279</v>
      </c>
      <c r="E1515" t="s">
        <v>75</v>
      </c>
      <c r="F1515" t="s">
        <v>77</v>
      </c>
      <c r="G1515" t="s">
        <v>76</v>
      </c>
      <c r="H1515" t="s">
        <v>8745</v>
      </c>
      <c r="I1515" t="s">
        <v>3281</v>
      </c>
      <c r="J1515" t="s">
        <v>2175</v>
      </c>
      <c r="K1515" t="s">
        <v>3282</v>
      </c>
      <c r="L1515" t="s">
        <v>3283</v>
      </c>
      <c r="M1515" t="s">
        <v>3284</v>
      </c>
      <c r="N1515" t="s">
        <v>3285</v>
      </c>
      <c r="O1515" t="s">
        <v>1960</v>
      </c>
      <c r="P1515" t="s">
        <v>3286</v>
      </c>
      <c r="Q1515" t="s">
        <v>38</v>
      </c>
      <c r="R1515" t="s">
        <v>3287</v>
      </c>
      <c r="S1515" s="34">
        <v>40298</v>
      </c>
      <c r="T1515" s="34">
        <v>43948</v>
      </c>
      <c r="U1515" t="s">
        <v>1963</v>
      </c>
      <c r="V1515" s="13">
        <v>0</v>
      </c>
      <c r="W1515">
        <v>157</v>
      </c>
      <c r="X1515">
        <v>3</v>
      </c>
      <c r="Y1515" s="54">
        <v>1.910828025477707</v>
      </c>
      <c r="AA1515" t="s">
        <v>5972</v>
      </c>
      <c r="AM1515" t="s">
        <v>1978</v>
      </c>
      <c r="AN1515" t="s">
        <v>2007</v>
      </c>
      <c r="AO1515" t="s">
        <v>2008</v>
      </c>
      <c r="AP1515" t="s">
        <v>2009</v>
      </c>
      <c r="AQ1515" t="s">
        <v>3288</v>
      </c>
    </row>
    <row r="1516" spans="1:43" ht="23.9" customHeight="1">
      <c r="A1516" t="b">
        <v>0</v>
      </c>
      <c r="B1516" t="s">
        <v>8746</v>
      </c>
      <c r="C1516" t="s">
        <v>1951</v>
      </c>
      <c r="D1516" t="s">
        <v>8747</v>
      </c>
      <c r="E1516" t="s">
        <v>814</v>
      </c>
      <c r="F1516" t="s">
        <v>816</v>
      </c>
      <c r="G1516" t="s">
        <v>815</v>
      </c>
      <c r="H1516" t="s">
        <v>8748</v>
      </c>
      <c r="I1516" t="s">
        <v>2036</v>
      </c>
      <c r="J1516" t="s">
        <v>1955</v>
      </c>
      <c r="K1516" t="s">
        <v>4945</v>
      </c>
      <c r="L1516" t="s">
        <v>8749</v>
      </c>
      <c r="M1516" t="s">
        <v>8750</v>
      </c>
      <c r="N1516" t="s">
        <v>4958</v>
      </c>
      <c r="O1516" t="s">
        <v>1974</v>
      </c>
      <c r="P1516" t="s">
        <v>2028</v>
      </c>
      <c r="Q1516" t="s">
        <v>38</v>
      </c>
      <c r="R1516" t="s">
        <v>8751</v>
      </c>
      <c r="S1516" s="34">
        <v>41579</v>
      </c>
      <c r="T1516" s="34">
        <v>42217</v>
      </c>
      <c r="U1516" t="s">
        <v>1977</v>
      </c>
      <c r="V1516" s="13">
        <v>224</v>
      </c>
      <c r="W1516">
        <v>52</v>
      </c>
      <c r="X1516">
        <v>0</v>
      </c>
      <c r="Y1516" s="54">
        <v>0</v>
      </c>
      <c r="AA1516" t="s">
        <v>8752</v>
      </c>
      <c r="AD1516" t="s">
        <v>30</v>
      </c>
      <c r="AM1516" t="s">
        <v>1978</v>
      </c>
      <c r="AO1516" t="s">
        <v>1980</v>
      </c>
      <c r="AQ1516" t="s">
        <v>8753</v>
      </c>
    </row>
    <row r="1517" spans="1:43" ht="23.9" customHeight="1">
      <c r="A1517" t="b">
        <v>0</v>
      </c>
      <c r="B1517" t="s">
        <v>8754</v>
      </c>
      <c r="C1517" t="s">
        <v>1951</v>
      </c>
      <c r="D1517" t="s">
        <v>8755</v>
      </c>
      <c r="E1517" t="s">
        <v>650</v>
      </c>
      <c r="F1517" t="s">
        <v>652</v>
      </c>
      <c r="G1517" t="s">
        <v>651</v>
      </c>
      <c r="H1517" t="s">
        <v>8756</v>
      </c>
      <c r="I1517" t="s">
        <v>8627</v>
      </c>
      <c r="J1517" t="s">
        <v>1955</v>
      </c>
      <c r="K1517" t="s">
        <v>8757</v>
      </c>
      <c r="L1517" t="s">
        <v>2160</v>
      </c>
      <c r="M1517" t="s">
        <v>8758</v>
      </c>
      <c r="N1517" t="s">
        <v>8759</v>
      </c>
      <c r="O1517" t="s">
        <v>3317</v>
      </c>
      <c r="P1517" t="s">
        <v>8631</v>
      </c>
      <c r="Q1517" t="s">
        <v>38</v>
      </c>
      <c r="R1517" t="s">
        <v>8760</v>
      </c>
      <c r="S1517" s="34">
        <v>41576</v>
      </c>
      <c r="T1517" s="34">
        <v>41738</v>
      </c>
      <c r="U1517" t="s">
        <v>1963</v>
      </c>
      <c r="V1517" s="13">
        <v>101</v>
      </c>
      <c r="W1517">
        <v>20</v>
      </c>
      <c r="X1517">
        <v>1</v>
      </c>
      <c r="Y1517" s="54">
        <v>5</v>
      </c>
      <c r="AA1517" t="s">
        <v>8633</v>
      </c>
      <c r="AD1517" t="s">
        <v>30</v>
      </c>
      <c r="AM1517" t="s">
        <v>1978</v>
      </c>
      <c r="AN1517" t="s">
        <v>2007</v>
      </c>
      <c r="AO1517" t="s">
        <v>1980</v>
      </c>
      <c r="AP1517" t="s">
        <v>2053</v>
      </c>
      <c r="AQ1517" t="s">
        <v>8635</v>
      </c>
    </row>
    <row r="1518" spans="1:43" ht="23.9" customHeight="1">
      <c r="A1518" t="b">
        <v>0</v>
      </c>
      <c r="B1518" t="s">
        <v>8754</v>
      </c>
      <c r="C1518" t="s">
        <v>1951</v>
      </c>
      <c r="D1518" t="s">
        <v>8755</v>
      </c>
      <c r="E1518" t="s">
        <v>650</v>
      </c>
      <c r="F1518" t="s">
        <v>652</v>
      </c>
      <c r="G1518" t="s">
        <v>651</v>
      </c>
      <c r="H1518" t="s">
        <v>8761</v>
      </c>
      <c r="I1518" t="s">
        <v>8627</v>
      </c>
      <c r="J1518" t="s">
        <v>1955</v>
      </c>
      <c r="K1518" t="s">
        <v>8762</v>
      </c>
      <c r="L1518" t="s">
        <v>2160</v>
      </c>
      <c r="M1518" t="s">
        <v>8763</v>
      </c>
      <c r="N1518" t="s">
        <v>8764</v>
      </c>
      <c r="O1518" t="s">
        <v>3317</v>
      </c>
      <c r="P1518" t="s">
        <v>8631</v>
      </c>
      <c r="Q1518" t="s">
        <v>38</v>
      </c>
      <c r="R1518" t="s">
        <v>8760</v>
      </c>
      <c r="S1518" s="34">
        <v>41576</v>
      </c>
      <c r="T1518" s="34">
        <v>41738</v>
      </c>
      <c r="U1518" t="s">
        <v>1963</v>
      </c>
      <c r="V1518" s="13">
        <v>101</v>
      </c>
      <c r="W1518">
        <v>20</v>
      </c>
      <c r="X1518">
        <v>0</v>
      </c>
      <c r="Y1518" s="54">
        <v>0</v>
      </c>
      <c r="AA1518" t="s">
        <v>8633</v>
      </c>
      <c r="AD1518" t="s">
        <v>30</v>
      </c>
      <c r="AM1518" t="s">
        <v>1978</v>
      </c>
      <c r="AN1518" t="s">
        <v>2007</v>
      </c>
      <c r="AO1518" t="s">
        <v>1980</v>
      </c>
      <c r="AP1518" t="s">
        <v>2053</v>
      </c>
      <c r="AQ1518" t="s">
        <v>8635</v>
      </c>
    </row>
    <row r="1519" spans="1:43" ht="23.9" customHeight="1">
      <c r="A1519" t="b">
        <v>0</v>
      </c>
      <c r="B1519" t="s">
        <v>8765</v>
      </c>
      <c r="C1519" t="s">
        <v>1951</v>
      </c>
      <c r="D1519" t="s">
        <v>8766</v>
      </c>
      <c r="E1519" t="s">
        <v>1115</v>
      </c>
      <c r="F1519" t="s">
        <v>1117</v>
      </c>
      <c r="G1519" t="s">
        <v>1116</v>
      </c>
      <c r="H1519" t="s">
        <v>8767</v>
      </c>
      <c r="I1519" t="s">
        <v>5715</v>
      </c>
      <c r="J1519" t="s">
        <v>2175</v>
      </c>
      <c r="K1519" t="s">
        <v>2178</v>
      </c>
      <c r="L1519" t="s">
        <v>8768</v>
      </c>
      <c r="M1519" t="s">
        <v>8769</v>
      </c>
      <c r="N1519" t="s">
        <v>8770</v>
      </c>
      <c r="O1519" t="s">
        <v>2063</v>
      </c>
      <c r="P1519" t="s">
        <v>8771</v>
      </c>
      <c r="Q1519" t="s">
        <v>38</v>
      </c>
      <c r="R1519" t="s">
        <v>8772</v>
      </c>
      <c r="S1519" s="34">
        <v>41492</v>
      </c>
      <c r="T1519" s="34">
        <v>43781</v>
      </c>
      <c r="U1519" t="s">
        <v>1977</v>
      </c>
      <c r="V1519" s="13">
        <v>1876</v>
      </c>
      <c r="W1519">
        <v>149</v>
      </c>
      <c r="X1519">
        <v>0</v>
      </c>
      <c r="Y1519" s="54">
        <v>0</v>
      </c>
      <c r="Z1519" t="s">
        <v>8773</v>
      </c>
      <c r="AD1519" t="s">
        <v>30</v>
      </c>
      <c r="AG1519">
        <v>0</v>
      </c>
      <c r="AH1519">
        <v>0</v>
      </c>
      <c r="AI1519">
        <v>0</v>
      </c>
      <c r="AM1519" t="s">
        <v>1978</v>
      </c>
      <c r="AN1519" t="s">
        <v>2007</v>
      </c>
      <c r="AO1519" t="s">
        <v>2008</v>
      </c>
      <c r="AP1519" t="s">
        <v>2009</v>
      </c>
      <c r="AQ1519" t="s">
        <v>8774</v>
      </c>
    </row>
    <row r="1520" spans="1:43" ht="23.9" customHeight="1">
      <c r="A1520" t="b">
        <v>0</v>
      </c>
      <c r="B1520" t="s">
        <v>8765</v>
      </c>
      <c r="C1520" t="s">
        <v>1951</v>
      </c>
      <c r="D1520" t="s">
        <v>8766</v>
      </c>
      <c r="E1520" t="s">
        <v>1115</v>
      </c>
      <c r="F1520" t="s">
        <v>1117</v>
      </c>
      <c r="G1520" t="s">
        <v>1116</v>
      </c>
      <c r="H1520" t="s">
        <v>8775</v>
      </c>
      <c r="I1520" t="s">
        <v>5715</v>
      </c>
      <c r="J1520" t="s">
        <v>1955</v>
      </c>
      <c r="K1520" t="s">
        <v>8776</v>
      </c>
      <c r="L1520" t="s">
        <v>8768</v>
      </c>
      <c r="M1520" t="s">
        <v>8777</v>
      </c>
      <c r="N1520" t="s">
        <v>8778</v>
      </c>
      <c r="O1520" t="s">
        <v>2063</v>
      </c>
      <c r="P1520" t="s">
        <v>8771</v>
      </c>
      <c r="Q1520" t="s">
        <v>38</v>
      </c>
      <c r="R1520" t="s">
        <v>8772</v>
      </c>
      <c r="S1520" s="34">
        <v>41492</v>
      </c>
      <c r="T1520" s="34">
        <v>43781</v>
      </c>
      <c r="U1520" t="s">
        <v>1977</v>
      </c>
      <c r="V1520" s="13">
        <v>1876</v>
      </c>
      <c r="W1520">
        <v>107</v>
      </c>
      <c r="X1520">
        <v>13</v>
      </c>
      <c r="Y1520" s="54">
        <v>12.1</v>
      </c>
      <c r="Z1520" t="s">
        <v>8773</v>
      </c>
      <c r="AD1520" t="s">
        <v>41</v>
      </c>
      <c r="AG1520">
        <v>13</v>
      </c>
      <c r="AH1520">
        <v>5</v>
      </c>
      <c r="AI1520">
        <v>38.46153846</v>
      </c>
      <c r="AM1520" t="s">
        <v>1978</v>
      </c>
      <c r="AN1520" t="s">
        <v>2007</v>
      </c>
      <c r="AO1520" t="s">
        <v>2008</v>
      </c>
      <c r="AP1520" t="s">
        <v>2009</v>
      </c>
      <c r="AQ1520" t="s">
        <v>8774</v>
      </c>
    </row>
    <row r="1521" spans="1:43" ht="23.9" customHeight="1">
      <c r="A1521" t="b">
        <v>0</v>
      </c>
      <c r="B1521" t="s">
        <v>8765</v>
      </c>
      <c r="C1521" t="s">
        <v>1951</v>
      </c>
      <c r="D1521" t="s">
        <v>8766</v>
      </c>
      <c r="E1521" t="s">
        <v>1115</v>
      </c>
      <c r="F1521" t="s">
        <v>1117</v>
      </c>
      <c r="G1521" t="s">
        <v>1116</v>
      </c>
      <c r="H1521" t="s">
        <v>8779</v>
      </c>
      <c r="I1521" t="s">
        <v>5715</v>
      </c>
      <c r="J1521" t="s">
        <v>1955</v>
      </c>
      <c r="K1521" t="s">
        <v>8780</v>
      </c>
      <c r="L1521" t="s">
        <v>8768</v>
      </c>
      <c r="M1521" t="s">
        <v>8781</v>
      </c>
      <c r="N1521" t="s">
        <v>8778</v>
      </c>
      <c r="O1521" t="s">
        <v>2063</v>
      </c>
      <c r="P1521" t="s">
        <v>8771</v>
      </c>
      <c r="Q1521" t="s">
        <v>38</v>
      </c>
      <c r="R1521" t="s">
        <v>8772</v>
      </c>
      <c r="S1521" s="34">
        <v>41492</v>
      </c>
      <c r="T1521" s="34">
        <v>43781</v>
      </c>
      <c r="U1521" t="s">
        <v>1977</v>
      </c>
      <c r="V1521" s="13">
        <v>1876</v>
      </c>
      <c r="W1521">
        <v>104</v>
      </c>
      <c r="X1521">
        <v>12</v>
      </c>
      <c r="Y1521" s="54">
        <v>11.5</v>
      </c>
      <c r="Z1521" t="s">
        <v>8773</v>
      </c>
      <c r="AD1521" t="s">
        <v>41</v>
      </c>
      <c r="AG1521">
        <v>12</v>
      </c>
      <c r="AH1521">
        <v>3</v>
      </c>
      <c r="AI1521">
        <v>25</v>
      </c>
      <c r="AM1521" t="s">
        <v>1978</v>
      </c>
      <c r="AN1521" t="s">
        <v>2007</v>
      </c>
      <c r="AO1521" t="s">
        <v>2008</v>
      </c>
      <c r="AP1521" t="s">
        <v>2009</v>
      </c>
      <c r="AQ1521" t="s">
        <v>8774</v>
      </c>
    </row>
    <row r="1522" spans="1:43" ht="23.9" customHeight="1">
      <c r="A1522" t="b">
        <v>0</v>
      </c>
      <c r="B1522" t="s">
        <v>8765</v>
      </c>
      <c r="C1522" t="s">
        <v>1951</v>
      </c>
      <c r="D1522" t="s">
        <v>8766</v>
      </c>
      <c r="E1522" t="s">
        <v>1115</v>
      </c>
      <c r="F1522" t="s">
        <v>1117</v>
      </c>
      <c r="G1522" t="s">
        <v>1116</v>
      </c>
      <c r="H1522" t="s">
        <v>8782</v>
      </c>
      <c r="I1522" t="s">
        <v>5715</v>
      </c>
      <c r="J1522" t="s">
        <v>1955</v>
      </c>
      <c r="K1522" t="s">
        <v>8783</v>
      </c>
      <c r="L1522" t="s">
        <v>8768</v>
      </c>
      <c r="M1522" t="s">
        <v>8784</v>
      </c>
      <c r="N1522" t="s">
        <v>8778</v>
      </c>
      <c r="O1522" t="s">
        <v>2063</v>
      </c>
      <c r="P1522" t="s">
        <v>8771</v>
      </c>
      <c r="Q1522" t="s">
        <v>38</v>
      </c>
      <c r="R1522" t="s">
        <v>8772</v>
      </c>
      <c r="S1522" s="34">
        <v>41492</v>
      </c>
      <c r="T1522" s="34">
        <v>43781</v>
      </c>
      <c r="U1522" t="s">
        <v>1977</v>
      </c>
      <c r="V1522" s="13">
        <v>1876</v>
      </c>
      <c r="W1522">
        <v>106</v>
      </c>
      <c r="X1522">
        <v>8</v>
      </c>
      <c r="Y1522" s="54">
        <v>7.5</v>
      </c>
      <c r="Z1522" t="s">
        <v>8773</v>
      </c>
      <c r="AD1522" t="s">
        <v>41</v>
      </c>
      <c r="AG1522">
        <v>8</v>
      </c>
      <c r="AH1522">
        <v>1</v>
      </c>
      <c r="AI1522">
        <v>12.5</v>
      </c>
      <c r="AM1522" t="s">
        <v>1978</v>
      </c>
      <c r="AN1522" t="s">
        <v>2007</v>
      </c>
      <c r="AO1522" t="s">
        <v>2008</v>
      </c>
      <c r="AP1522" t="s">
        <v>2009</v>
      </c>
      <c r="AQ1522" t="s">
        <v>8774</v>
      </c>
    </row>
    <row r="1523" spans="1:43" ht="23.9" customHeight="1">
      <c r="A1523" t="b">
        <v>0</v>
      </c>
      <c r="B1523" t="s">
        <v>8765</v>
      </c>
      <c r="C1523" t="s">
        <v>1951</v>
      </c>
      <c r="D1523" t="s">
        <v>8766</v>
      </c>
      <c r="E1523" t="s">
        <v>1115</v>
      </c>
      <c r="F1523" t="s">
        <v>1117</v>
      </c>
      <c r="G1523" t="s">
        <v>1116</v>
      </c>
      <c r="H1523" t="s">
        <v>8785</v>
      </c>
      <c r="I1523" t="s">
        <v>5715</v>
      </c>
      <c r="J1523" t="s">
        <v>1955</v>
      </c>
      <c r="K1523" t="s">
        <v>8786</v>
      </c>
      <c r="L1523" t="s">
        <v>8787</v>
      </c>
      <c r="M1523" t="s">
        <v>8788</v>
      </c>
      <c r="N1523" t="s">
        <v>8789</v>
      </c>
      <c r="O1523" t="s">
        <v>2063</v>
      </c>
      <c r="P1523" t="s">
        <v>8771</v>
      </c>
      <c r="Q1523" t="s">
        <v>38</v>
      </c>
      <c r="R1523" t="s">
        <v>8772</v>
      </c>
      <c r="S1523" s="34">
        <v>41492</v>
      </c>
      <c r="T1523" s="34">
        <v>43781</v>
      </c>
      <c r="U1523" t="s">
        <v>1977</v>
      </c>
      <c r="V1523" s="13">
        <v>1876</v>
      </c>
      <c r="W1523">
        <v>119</v>
      </c>
      <c r="X1523">
        <v>12</v>
      </c>
      <c r="Y1523" s="54">
        <v>10.1</v>
      </c>
      <c r="Z1523" t="s">
        <v>8773</v>
      </c>
      <c r="AD1523" t="s">
        <v>41</v>
      </c>
      <c r="AG1523">
        <v>12</v>
      </c>
      <c r="AH1523">
        <v>1</v>
      </c>
      <c r="AI1523">
        <v>8.3333333330000006</v>
      </c>
      <c r="AM1523" t="s">
        <v>1978</v>
      </c>
      <c r="AN1523" t="s">
        <v>2007</v>
      </c>
      <c r="AO1523" t="s">
        <v>2008</v>
      </c>
      <c r="AP1523" t="s">
        <v>2009</v>
      </c>
      <c r="AQ1523" t="s">
        <v>8774</v>
      </c>
    </row>
    <row r="1524" spans="1:43" ht="23.9" customHeight="1">
      <c r="A1524" t="b">
        <v>0</v>
      </c>
      <c r="B1524" t="s">
        <v>8765</v>
      </c>
      <c r="C1524" t="s">
        <v>1951</v>
      </c>
      <c r="D1524" t="s">
        <v>8766</v>
      </c>
      <c r="E1524" t="s">
        <v>1115</v>
      </c>
      <c r="F1524" t="s">
        <v>1117</v>
      </c>
      <c r="G1524" t="s">
        <v>1116</v>
      </c>
      <c r="H1524" t="s">
        <v>8790</v>
      </c>
      <c r="I1524" t="s">
        <v>5715</v>
      </c>
      <c r="J1524" t="s">
        <v>1955</v>
      </c>
      <c r="K1524" t="s">
        <v>8791</v>
      </c>
      <c r="L1524" t="s">
        <v>8787</v>
      </c>
      <c r="M1524" t="s">
        <v>8792</v>
      </c>
      <c r="N1524" t="s">
        <v>8793</v>
      </c>
      <c r="O1524" t="s">
        <v>2063</v>
      </c>
      <c r="P1524" t="s">
        <v>8771</v>
      </c>
      <c r="Q1524" t="s">
        <v>38</v>
      </c>
      <c r="R1524" t="s">
        <v>8772</v>
      </c>
      <c r="S1524" s="34">
        <v>41492</v>
      </c>
      <c r="T1524" s="34">
        <v>43781</v>
      </c>
      <c r="U1524" t="s">
        <v>1977</v>
      </c>
      <c r="V1524" s="13">
        <v>1876</v>
      </c>
      <c r="W1524">
        <v>88</v>
      </c>
      <c r="X1524">
        <v>8</v>
      </c>
      <c r="Y1524" s="54">
        <v>9.1</v>
      </c>
      <c r="Z1524" t="s">
        <v>8773</v>
      </c>
      <c r="AD1524" t="s">
        <v>30</v>
      </c>
      <c r="AG1524">
        <v>8</v>
      </c>
      <c r="AH1524">
        <v>0</v>
      </c>
      <c r="AI1524">
        <v>0</v>
      </c>
      <c r="AM1524" t="s">
        <v>1978</v>
      </c>
      <c r="AN1524" t="s">
        <v>2007</v>
      </c>
      <c r="AO1524" t="s">
        <v>2008</v>
      </c>
      <c r="AP1524" t="s">
        <v>2009</v>
      </c>
      <c r="AQ1524" t="s">
        <v>8774</v>
      </c>
    </row>
    <row r="1525" spans="1:43" ht="23.9" customHeight="1">
      <c r="A1525" t="b">
        <v>0</v>
      </c>
      <c r="B1525" t="s">
        <v>8765</v>
      </c>
      <c r="C1525" t="s">
        <v>1951</v>
      </c>
      <c r="D1525" t="s">
        <v>8766</v>
      </c>
      <c r="E1525" t="s">
        <v>1115</v>
      </c>
      <c r="F1525" t="s">
        <v>1117</v>
      </c>
      <c r="G1525" t="s">
        <v>1116</v>
      </c>
      <c r="H1525" t="s">
        <v>8794</v>
      </c>
      <c r="I1525" t="s">
        <v>5715</v>
      </c>
      <c r="J1525" t="s">
        <v>1955</v>
      </c>
      <c r="K1525" t="s">
        <v>8795</v>
      </c>
      <c r="L1525" t="s">
        <v>8787</v>
      </c>
      <c r="M1525" t="s">
        <v>8796</v>
      </c>
      <c r="N1525" t="s">
        <v>8797</v>
      </c>
      <c r="O1525" t="s">
        <v>2063</v>
      </c>
      <c r="P1525" t="s">
        <v>8771</v>
      </c>
      <c r="Q1525" t="s">
        <v>38</v>
      </c>
      <c r="R1525" t="s">
        <v>8772</v>
      </c>
      <c r="S1525" s="34">
        <v>41492</v>
      </c>
      <c r="T1525" s="34">
        <v>43781</v>
      </c>
      <c r="U1525" t="s">
        <v>1977</v>
      </c>
      <c r="V1525" s="13">
        <v>1876</v>
      </c>
      <c r="W1525">
        <v>87</v>
      </c>
      <c r="X1525">
        <v>6</v>
      </c>
      <c r="Y1525" s="54">
        <v>6.9</v>
      </c>
      <c r="Z1525" t="s">
        <v>8773</v>
      </c>
      <c r="AD1525" t="s">
        <v>41</v>
      </c>
      <c r="AG1525">
        <v>6</v>
      </c>
      <c r="AH1525">
        <v>1</v>
      </c>
      <c r="AI1525">
        <v>16.666666670000001</v>
      </c>
      <c r="AM1525" t="s">
        <v>1978</v>
      </c>
      <c r="AN1525" t="s">
        <v>2007</v>
      </c>
      <c r="AO1525" t="s">
        <v>2008</v>
      </c>
      <c r="AP1525" t="s">
        <v>2009</v>
      </c>
      <c r="AQ1525" t="s">
        <v>8774</v>
      </c>
    </row>
    <row r="1526" spans="1:43" ht="23.9" customHeight="1">
      <c r="A1526" t="b">
        <v>0</v>
      </c>
      <c r="B1526" t="s">
        <v>8765</v>
      </c>
      <c r="C1526" t="s">
        <v>1951</v>
      </c>
      <c r="D1526" t="s">
        <v>8766</v>
      </c>
      <c r="E1526" t="s">
        <v>1115</v>
      </c>
      <c r="F1526" t="s">
        <v>1117</v>
      </c>
      <c r="G1526" t="s">
        <v>1116</v>
      </c>
      <c r="H1526" t="s">
        <v>8798</v>
      </c>
      <c r="I1526" t="s">
        <v>5715</v>
      </c>
      <c r="J1526" t="s">
        <v>1955</v>
      </c>
      <c r="K1526" t="s">
        <v>8799</v>
      </c>
      <c r="L1526" t="s">
        <v>8787</v>
      </c>
      <c r="M1526" t="s">
        <v>8800</v>
      </c>
      <c r="N1526" t="s">
        <v>8801</v>
      </c>
      <c r="O1526" t="s">
        <v>2063</v>
      </c>
      <c r="P1526" t="s">
        <v>8771</v>
      </c>
      <c r="Q1526" t="s">
        <v>38</v>
      </c>
      <c r="R1526" t="s">
        <v>8772</v>
      </c>
      <c r="S1526" s="34">
        <v>41492</v>
      </c>
      <c r="T1526" s="34">
        <v>43781</v>
      </c>
      <c r="U1526" t="s">
        <v>1977</v>
      </c>
      <c r="V1526" s="13">
        <v>1876</v>
      </c>
      <c r="W1526">
        <v>86</v>
      </c>
      <c r="X1526">
        <v>5</v>
      </c>
      <c r="Y1526" s="54">
        <v>5.8</v>
      </c>
      <c r="Z1526" t="s">
        <v>8773</v>
      </c>
      <c r="AD1526" t="s">
        <v>30</v>
      </c>
      <c r="AG1526">
        <v>5</v>
      </c>
      <c r="AH1526">
        <v>0</v>
      </c>
      <c r="AI1526">
        <v>0</v>
      </c>
      <c r="AM1526" t="s">
        <v>1978</v>
      </c>
      <c r="AN1526" t="s">
        <v>2007</v>
      </c>
      <c r="AO1526" t="s">
        <v>2008</v>
      </c>
      <c r="AP1526" t="s">
        <v>2009</v>
      </c>
      <c r="AQ1526" t="s">
        <v>8774</v>
      </c>
    </row>
    <row r="1527" spans="1:43" ht="23.9" customHeight="1">
      <c r="A1527" t="b">
        <v>1</v>
      </c>
      <c r="B1527" t="s">
        <v>7556</v>
      </c>
      <c r="C1527" t="s">
        <v>1951</v>
      </c>
      <c r="D1527" t="s">
        <v>7557</v>
      </c>
      <c r="E1527" t="s">
        <v>1261</v>
      </c>
      <c r="F1527" t="s">
        <v>1263</v>
      </c>
      <c r="G1527" t="s">
        <v>1262</v>
      </c>
      <c r="H1527" t="s">
        <v>8802</v>
      </c>
      <c r="I1527" t="s">
        <v>3258</v>
      </c>
      <c r="J1527" t="s">
        <v>2175</v>
      </c>
      <c r="K1527" t="s">
        <v>2176</v>
      </c>
      <c r="L1527" t="s">
        <v>2025</v>
      </c>
      <c r="M1527" t="s">
        <v>7560</v>
      </c>
      <c r="N1527" t="s">
        <v>7561</v>
      </c>
      <c r="O1527" t="s">
        <v>2204</v>
      </c>
      <c r="P1527" t="s">
        <v>3263</v>
      </c>
      <c r="Q1527" t="s">
        <v>38</v>
      </c>
      <c r="R1527" t="s">
        <v>7562</v>
      </c>
      <c r="S1527" s="34">
        <v>41183</v>
      </c>
      <c r="T1527" s="34">
        <v>42370</v>
      </c>
      <c r="U1527" t="s">
        <v>1963</v>
      </c>
      <c r="V1527" s="13">
        <v>0</v>
      </c>
      <c r="W1527">
        <v>54</v>
      </c>
      <c r="X1527">
        <v>1</v>
      </c>
      <c r="Y1527" s="54">
        <v>1.9</v>
      </c>
      <c r="AM1527" t="s">
        <v>1978</v>
      </c>
      <c r="AN1527" t="s">
        <v>2007</v>
      </c>
      <c r="AO1527" t="s">
        <v>2008</v>
      </c>
      <c r="AP1527" t="s">
        <v>2009</v>
      </c>
      <c r="AQ1527" t="s">
        <v>7563</v>
      </c>
    </row>
    <row r="1528" spans="1:43" ht="23.9" customHeight="1">
      <c r="A1528" t="b">
        <v>1</v>
      </c>
      <c r="B1528" t="s">
        <v>3669</v>
      </c>
      <c r="C1528" t="s">
        <v>1951</v>
      </c>
      <c r="D1528" t="s">
        <v>3670</v>
      </c>
      <c r="E1528" t="s">
        <v>45</v>
      </c>
      <c r="F1528" t="s">
        <v>47</v>
      </c>
      <c r="G1528" t="s">
        <v>46</v>
      </c>
      <c r="H1528" t="s">
        <v>8803</v>
      </c>
      <c r="I1528" t="s">
        <v>2023</v>
      </c>
      <c r="J1528" t="s">
        <v>1955</v>
      </c>
      <c r="K1528" t="s">
        <v>4509</v>
      </c>
      <c r="L1528" t="s">
        <v>8179</v>
      </c>
      <c r="M1528" t="s">
        <v>4510</v>
      </c>
      <c r="N1528" t="s">
        <v>3675</v>
      </c>
      <c r="O1528" t="s">
        <v>1974</v>
      </c>
      <c r="P1528" t="s">
        <v>2028</v>
      </c>
      <c r="Q1528" t="s">
        <v>38</v>
      </c>
      <c r="R1528" t="s">
        <v>3676</v>
      </c>
      <c r="S1528" s="34">
        <v>42460</v>
      </c>
      <c r="T1528" s="34">
        <v>43004</v>
      </c>
      <c r="U1528" t="s">
        <v>1977</v>
      </c>
      <c r="V1528" s="13">
        <v>84</v>
      </c>
      <c r="W1528">
        <v>164</v>
      </c>
      <c r="X1528">
        <v>23</v>
      </c>
      <c r="Y1528" s="54">
        <v>14</v>
      </c>
      <c r="Z1528" t="s">
        <v>3677</v>
      </c>
      <c r="AA1528" t="s">
        <v>8179</v>
      </c>
      <c r="AM1528" t="s">
        <v>1978</v>
      </c>
      <c r="AN1528" t="s">
        <v>2007</v>
      </c>
      <c r="AO1528" t="s">
        <v>2008</v>
      </c>
      <c r="AP1528" t="s">
        <v>2042</v>
      </c>
      <c r="AQ1528" t="s">
        <v>3678</v>
      </c>
    </row>
    <row r="1529" spans="1:43" ht="23.9" customHeight="1">
      <c r="A1529" t="b">
        <v>0</v>
      </c>
      <c r="B1529" t="s">
        <v>8804</v>
      </c>
      <c r="C1529" t="s">
        <v>1951</v>
      </c>
      <c r="D1529" t="s">
        <v>8805</v>
      </c>
      <c r="E1529" t="s">
        <v>245</v>
      </c>
      <c r="F1529" t="s">
        <v>264</v>
      </c>
      <c r="G1529" t="s">
        <v>263</v>
      </c>
      <c r="H1529" t="s">
        <v>8806</v>
      </c>
      <c r="I1529" t="s">
        <v>6536</v>
      </c>
      <c r="J1529" t="s">
        <v>1955</v>
      </c>
      <c r="K1529" t="s">
        <v>8807</v>
      </c>
      <c r="L1529" t="s">
        <v>2160</v>
      </c>
      <c r="M1529" t="s">
        <v>8808</v>
      </c>
      <c r="N1529" t="s">
        <v>8809</v>
      </c>
      <c r="O1529" t="s">
        <v>1960</v>
      </c>
      <c r="P1529" t="s">
        <v>2942</v>
      </c>
      <c r="Q1529" t="s">
        <v>38</v>
      </c>
      <c r="R1529" t="s">
        <v>8810</v>
      </c>
      <c r="S1529" s="34">
        <v>41589</v>
      </c>
      <c r="T1529" s="34">
        <v>42208</v>
      </c>
      <c r="U1529" t="s">
        <v>1963</v>
      </c>
      <c r="V1529" s="13">
        <v>133</v>
      </c>
      <c r="W1529">
        <v>294</v>
      </c>
      <c r="X1529">
        <v>4</v>
      </c>
      <c r="Y1529" s="54">
        <v>1.360544218</v>
      </c>
      <c r="Z1529" t="s">
        <v>8811</v>
      </c>
      <c r="AA1529" t="s">
        <v>8812</v>
      </c>
      <c r="AD1529" t="s">
        <v>30</v>
      </c>
      <c r="AG1529">
        <v>4</v>
      </c>
      <c r="AH1529">
        <v>0</v>
      </c>
      <c r="AI1529">
        <v>0</v>
      </c>
      <c r="AJ1529" t="s">
        <v>8813</v>
      </c>
      <c r="AM1529" t="s">
        <v>1978</v>
      </c>
      <c r="AN1529" t="s">
        <v>2007</v>
      </c>
      <c r="AO1529" t="s">
        <v>2008</v>
      </c>
      <c r="AP1529" t="s">
        <v>2042</v>
      </c>
      <c r="AQ1529" t="s">
        <v>8814</v>
      </c>
    </row>
    <row r="1530" spans="1:43" ht="23.9" customHeight="1">
      <c r="A1530" t="b">
        <v>0</v>
      </c>
      <c r="B1530" t="s">
        <v>8804</v>
      </c>
      <c r="C1530" t="s">
        <v>1951</v>
      </c>
      <c r="D1530" t="s">
        <v>8805</v>
      </c>
      <c r="E1530" t="s">
        <v>245</v>
      </c>
      <c r="F1530" s="33" t="s">
        <v>262</v>
      </c>
      <c r="G1530" t="s">
        <v>249</v>
      </c>
      <c r="H1530" t="s">
        <v>8815</v>
      </c>
      <c r="I1530" t="s">
        <v>6536</v>
      </c>
      <c r="J1530" t="s">
        <v>1955</v>
      </c>
      <c r="K1530" t="s">
        <v>8816</v>
      </c>
      <c r="L1530" t="s">
        <v>2160</v>
      </c>
      <c r="M1530" t="s">
        <v>8817</v>
      </c>
      <c r="N1530" t="s">
        <v>8818</v>
      </c>
      <c r="O1530" t="s">
        <v>1960</v>
      </c>
      <c r="P1530" t="s">
        <v>2942</v>
      </c>
      <c r="Q1530" t="s">
        <v>38</v>
      </c>
      <c r="R1530" t="s">
        <v>8819</v>
      </c>
      <c r="S1530" s="34">
        <v>41589</v>
      </c>
      <c r="T1530" s="34">
        <v>42574</v>
      </c>
      <c r="U1530" t="s">
        <v>1963</v>
      </c>
      <c r="V1530" s="13">
        <v>133</v>
      </c>
      <c r="W1530">
        <v>284</v>
      </c>
      <c r="X1530">
        <v>7</v>
      </c>
      <c r="Y1530" s="54">
        <v>2.4647887320000001</v>
      </c>
      <c r="Z1530" t="s">
        <v>8811</v>
      </c>
      <c r="AA1530" t="s">
        <v>8812</v>
      </c>
      <c r="AD1530" t="s">
        <v>30</v>
      </c>
      <c r="AG1530">
        <v>7</v>
      </c>
      <c r="AH1530">
        <v>0</v>
      </c>
      <c r="AI1530">
        <v>0</v>
      </c>
      <c r="AJ1530" t="s">
        <v>3347</v>
      </c>
      <c r="AM1530" t="s">
        <v>1978</v>
      </c>
      <c r="AN1530" t="s">
        <v>2007</v>
      </c>
      <c r="AO1530" t="s">
        <v>2008</v>
      </c>
      <c r="AP1530" t="s">
        <v>2042</v>
      </c>
      <c r="AQ1530" t="s">
        <v>8814</v>
      </c>
    </row>
    <row r="1531" spans="1:43" ht="23.9" customHeight="1">
      <c r="A1531" t="b">
        <v>0</v>
      </c>
      <c r="B1531" t="s">
        <v>8820</v>
      </c>
      <c r="C1531" t="s">
        <v>1951</v>
      </c>
      <c r="D1531" t="s">
        <v>8821</v>
      </c>
      <c r="E1531" t="s">
        <v>386</v>
      </c>
      <c r="F1531" t="s">
        <v>388</v>
      </c>
      <c r="G1531" t="s">
        <v>387</v>
      </c>
      <c r="H1531" t="s">
        <v>8822</v>
      </c>
      <c r="I1531" t="s">
        <v>6222</v>
      </c>
      <c r="J1531" t="s">
        <v>1955</v>
      </c>
      <c r="K1531" t="s">
        <v>6455</v>
      </c>
      <c r="L1531" t="s">
        <v>2160</v>
      </c>
      <c r="M1531" t="s">
        <v>8823</v>
      </c>
      <c r="N1531" t="s">
        <v>8824</v>
      </c>
      <c r="O1531" t="s">
        <v>6171</v>
      </c>
      <c r="P1531" t="s">
        <v>6172</v>
      </c>
      <c r="Q1531" t="s">
        <v>38</v>
      </c>
      <c r="R1531" t="s">
        <v>8825</v>
      </c>
      <c r="S1531" s="34">
        <v>41548</v>
      </c>
      <c r="T1531" s="34">
        <v>42461</v>
      </c>
      <c r="U1531" t="s">
        <v>1977</v>
      </c>
      <c r="V1531" s="13">
        <v>406</v>
      </c>
      <c r="W1531">
        <v>352</v>
      </c>
      <c r="X1531">
        <v>154</v>
      </c>
      <c r="Y1531" s="54">
        <v>44</v>
      </c>
      <c r="Z1531" t="s">
        <v>8826</v>
      </c>
      <c r="AD1531" t="s">
        <v>41</v>
      </c>
      <c r="AG1531">
        <v>352</v>
      </c>
      <c r="AH1531">
        <v>95.04</v>
      </c>
      <c r="AI1531">
        <v>61.363636360000001</v>
      </c>
      <c r="AJ1531" t="s">
        <v>8827</v>
      </c>
      <c r="AM1531" t="s">
        <v>1978</v>
      </c>
      <c r="AN1531" t="s">
        <v>2007</v>
      </c>
      <c r="AO1531" t="s">
        <v>2008</v>
      </c>
      <c r="AP1531" t="s">
        <v>2009</v>
      </c>
      <c r="AQ1531" t="s">
        <v>8828</v>
      </c>
    </row>
    <row r="1532" spans="1:43" ht="23.9" customHeight="1">
      <c r="A1532" t="b">
        <v>0</v>
      </c>
      <c r="B1532" t="s">
        <v>8829</v>
      </c>
      <c r="C1532" t="s">
        <v>1951</v>
      </c>
      <c r="D1532" t="s">
        <v>8830</v>
      </c>
      <c r="E1532" t="s">
        <v>386</v>
      </c>
      <c r="F1532" t="s">
        <v>388</v>
      </c>
      <c r="G1532" t="s">
        <v>387</v>
      </c>
      <c r="H1532" t="s">
        <v>8831</v>
      </c>
      <c r="I1532" t="s">
        <v>6222</v>
      </c>
      <c r="J1532" t="s">
        <v>2175</v>
      </c>
      <c r="K1532" t="s">
        <v>2176</v>
      </c>
      <c r="L1532" t="s">
        <v>2160</v>
      </c>
      <c r="M1532" t="s">
        <v>8832</v>
      </c>
      <c r="N1532" t="s">
        <v>8833</v>
      </c>
      <c r="O1532" t="s">
        <v>6171</v>
      </c>
      <c r="P1532" t="s">
        <v>6172</v>
      </c>
      <c r="Q1532" t="s">
        <v>38</v>
      </c>
      <c r="R1532" t="s">
        <v>8825</v>
      </c>
      <c r="S1532" s="34">
        <v>41576</v>
      </c>
      <c r="T1532" s="34">
        <v>42926</v>
      </c>
      <c r="U1532" t="s">
        <v>1977</v>
      </c>
      <c r="V1532" s="13">
        <v>406</v>
      </c>
      <c r="W1532">
        <v>231</v>
      </c>
      <c r="X1532">
        <v>2</v>
      </c>
      <c r="Y1532" s="54">
        <v>0.9</v>
      </c>
      <c r="Z1532" t="s">
        <v>8834</v>
      </c>
      <c r="AD1532" t="s">
        <v>41</v>
      </c>
      <c r="AG1532">
        <v>231</v>
      </c>
      <c r="AH1532">
        <v>0.92400000000000004</v>
      </c>
      <c r="AI1532">
        <v>44.444444439999998</v>
      </c>
      <c r="AJ1532" t="s">
        <v>8835</v>
      </c>
      <c r="AM1532" t="s">
        <v>1978</v>
      </c>
      <c r="AN1532" t="s">
        <v>2007</v>
      </c>
      <c r="AO1532" t="s">
        <v>2008</v>
      </c>
      <c r="AP1532" t="s">
        <v>2009</v>
      </c>
      <c r="AQ1532" t="s">
        <v>8836</v>
      </c>
    </row>
    <row r="1533" spans="1:43" ht="23.9" customHeight="1">
      <c r="A1533" t="b">
        <v>0</v>
      </c>
      <c r="B1533" t="s">
        <v>8829</v>
      </c>
      <c r="C1533" t="s">
        <v>1951</v>
      </c>
      <c r="D1533" t="s">
        <v>8830</v>
      </c>
      <c r="E1533" t="s">
        <v>386</v>
      </c>
      <c r="F1533" t="s">
        <v>388</v>
      </c>
      <c r="G1533" t="s">
        <v>387</v>
      </c>
      <c r="H1533" t="s">
        <v>8837</v>
      </c>
      <c r="I1533" t="s">
        <v>6222</v>
      </c>
      <c r="J1533" t="s">
        <v>1955</v>
      </c>
      <c r="K1533" t="s">
        <v>6455</v>
      </c>
      <c r="L1533" t="s">
        <v>2160</v>
      </c>
      <c r="M1533" t="s">
        <v>8823</v>
      </c>
      <c r="N1533" t="s">
        <v>8824</v>
      </c>
      <c r="O1533" t="s">
        <v>6171</v>
      </c>
      <c r="P1533" t="s">
        <v>6172</v>
      </c>
      <c r="Q1533" t="s">
        <v>38</v>
      </c>
      <c r="R1533" t="s">
        <v>8825</v>
      </c>
      <c r="S1533" s="34">
        <v>41576</v>
      </c>
      <c r="T1533" s="34">
        <v>42926</v>
      </c>
      <c r="U1533" t="s">
        <v>1977</v>
      </c>
      <c r="V1533" s="13">
        <v>406</v>
      </c>
      <c r="W1533">
        <v>1046</v>
      </c>
      <c r="X1533">
        <v>488</v>
      </c>
      <c r="Y1533" s="54">
        <v>46.7</v>
      </c>
      <c r="Z1533" t="s">
        <v>8834</v>
      </c>
      <c r="AD1533" t="s">
        <v>41</v>
      </c>
      <c r="AG1533">
        <v>1046</v>
      </c>
      <c r="AH1533">
        <v>316.93799999999999</v>
      </c>
      <c r="AI1533">
        <v>64.882226979999999</v>
      </c>
      <c r="AJ1533" t="s">
        <v>8838</v>
      </c>
      <c r="AM1533" t="s">
        <v>1978</v>
      </c>
      <c r="AN1533" t="s">
        <v>2007</v>
      </c>
      <c r="AO1533" t="s">
        <v>2008</v>
      </c>
      <c r="AP1533" t="s">
        <v>2009</v>
      </c>
      <c r="AQ1533" t="s">
        <v>8836</v>
      </c>
    </row>
    <row r="1534" spans="1:43" ht="23.9" customHeight="1">
      <c r="A1534" t="b">
        <v>0</v>
      </c>
      <c r="B1534" t="s">
        <v>8829</v>
      </c>
      <c r="C1534" t="s">
        <v>1951</v>
      </c>
      <c r="D1534" t="s">
        <v>8830</v>
      </c>
      <c r="E1534" t="s">
        <v>386</v>
      </c>
      <c r="F1534" t="s">
        <v>388</v>
      </c>
      <c r="G1534" t="s">
        <v>387</v>
      </c>
      <c r="H1534" t="s">
        <v>8839</v>
      </c>
      <c r="I1534" t="s">
        <v>6222</v>
      </c>
      <c r="J1534" t="s">
        <v>1955</v>
      </c>
      <c r="K1534" t="s">
        <v>8840</v>
      </c>
      <c r="L1534" t="s">
        <v>8841</v>
      </c>
      <c r="M1534" t="s">
        <v>8842</v>
      </c>
      <c r="N1534" t="s">
        <v>1959</v>
      </c>
      <c r="O1534" t="s">
        <v>6171</v>
      </c>
      <c r="P1534" t="s">
        <v>6172</v>
      </c>
      <c r="Q1534" t="s">
        <v>38</v>
      </c>
      <c r="R1534" t="s">
        <v>8825</v>
      </c>
      <c r="S1534" s="34">
        <v>41576</v>
      </c>
      <c r="T1534" s="34">
        <v>42926</v>
      </c>
      <c r="U1534" t="s">
        <v>1977</v>
      </c>
      <c r="V1534" s="13">
        <v>406</v>
      </c>
      <c r="W1534">
        <v>19</v>
      </c>
      <c r="X1534">
        <v>19</v>
      </c>
      <c r="Y1534" s="54">
        <v>100</v>
      </c>
      <c r="Z1534" t="s">
        <v>8834</v>
      </c>
      <c r="AD1534" t="s">
        <v>41</v>
      </c>
      <c r="AG1534">
        <v>19</v>
      </c>
      <c r="AH1534">
        <v>6.992</v>
      </c>
      <c r="AI1534">
        <v>36.799999999999997</v>
      </c>
      <c r="AM1534" t="s">
        <v>1978</v>
      </c>
      <c r="AN1534" t="s">
        <v>2007</v>
      </c>
      <c r="AO1534" t="s">
        <v>2008</v>
      </c>
      <c r="AP1534" t="s">
        <v>2009</v>
      </c>
      <c r="AQ1534" t="s">
        <v>8836</v>
      </c>
    </row>
    <row r="1535" spans="1:43" ht="23.9" customHeight="1">
      <c r="A1535" t="b">
        <v>0</v>
      </c>
      <c r="B1535" t="s">
        <v>8829</v>
      </c>
      <c r="C1535" t="s">
        <v>1951</v>
      </c>
      <c r="D1535" t="s">
        <v>8830</v>
      </c>
      <c r="E1535" t="s">
        <v>386</v>
      </c>
      <c r="F1535" t="s">
        <v>388</v>
      </c>
      <c r="G1535" t="s">
        <v>387</v>
      </c>
      <c r="H1535" t="s">
        <v>8843</v>
      </c>
      <c r="I1535" t="s">
        <v>6222</v>
      </c>
      <c r="J1535" t="s">
        <v>1955</v>
      </c>
      <c r="K1535" t="s">
        <v>8840</v>
      </c>
      <c r="L1535" t="s">
        <v>8844</v>
      </c>
      <c r="M1535" t="s">
        <v>8842</v>
      </c>
      <c r="N1535" t="s">
        <v>1959</v>
      </c>
      <c r="O1535" t="s">
        <v>6171</v>
      </c>
      <c r="P1535" t="s">
        <v>6172</v>
      </c>
      <c r="Q1535" t="s">
        <v>38</v>
      </c>
      <c r="R1535" t="s">
        <v>8825</v>
      </c>
      <c r="S1535" s="34">
        <v>41576</v>
      </c>
      <c r="T1535" s="34">
        <v>42926</v>
      </c>
      <c r="U1535" t="s">
        <v>1977</v>
      </c>
      <c r="V1535" s="13">
        <v>497</v>
      </c>
      <c r="W1535">
        <v>16</v>
      </c>
      <c r="X1535">
        <v>10</v>
      </c>
      <c r="Y1535" s="54">
        <v>62.5</v>
      </c>
      <c r="Z1535" t="s">
        <v>8834</v>
      </c>
      <c r="AD1535" t="s">
        <v>41</v>
      </c>
      <c r="AG1535">
        <v>16</v>
      </c>
      <c r="AH1535">
        <v>5.008</v>
      </c>
      <c r="AI1535">
        <v>50.08</v>
      </c>
      <c r="AM1535" t="s">
        <v>1978</v>
      </c>
      <c r="AN1535" t="s">
        <v>2007</v>
      </c>
      <c r="AO1535" t="s">
        <v>2008</v>
      </c>
      <c r="AP1535" t="s">
        <v>2009</v>
      </c>
      <c r="AQ1535" t="s">
        <v>8836</v>
      </c>
    </row>
    <row r="1536" spans="1:43" ht="23.9" customHeight="1">
      <c r="A1536" t="b">
        <v>0</v>
      </c>
      <c r="B1536" t="s">
        <v>8829</v>
      </c>
      <c r="C1536" t="s">
        <v>1951</v>
      </c>
      <c r="D1536" t="s">
        <v>8830</v>
      </c>
      <c r="E1536" t="s">
        <v>386</v>
      </c>
      <c r="F1536" t="s">
        <v>388</v>
      </c>
      <c r="G1536" t="s">
        <v>387</v>
      </c>
      <c r="H1536" t="s">
        <v>8845</v>
      </c>
      <c r="I1536" t="s">
        <v>6222</v>
      </c>
      <c r="J1536" t="s">
        <v>1955</v>
      </c>
      <c r="K1536" t="s">
        <v>8840</v>
      </c>
      <c r="L1536" t="s">
        <v>8846</v>
      </c>
      <c r="M1536" t="s">
        <v>8842</v>
      </c>
      <c r="N1536" t="s">
        <v>1959</v>
      </c>
      <c r="O1536" t="s">
        <v>6171</v>
      </c>
      <c r="P1536" t="s">
        <v>6172</v>
      </c>
      <c r="Q1536" t="s">
        <v>38</v>
      </c>
      <c r="R1536" t="s">
        <v>8825</v>
      </c>
      <c r="S1536" s="34">
        <v>41576</v>
      </c>
      <c r="T1536" s="34">
        <v>42926</v>
      </c>
      <c r="U1536" t="s">
        <v>1977</v>
      </c>
      <c r="V1536" s="13">
        <v>588</v>
      </c>
      <c r="W1536">
        <v>11</v>
      </c>
      <c r="X1536">
        <v>8</v>
      </c>
      <c r="Y1536" s="54">
        <v>81.8</v>
      </c>
      <c r="Z1536" t="s">
        <v>8834</v>
      </c>
      <c r="AD1536" t="s">
        <v>41</v>
      </c>
      <c r="AG1536">
        <v>11</v>
      </c>
      <c r="AH1536">
        <v>5.0049999999999999</v>
      </c>
      <c r="AI1536">
        <v>55.623471879999997</v>
      </c>
      <c r="AM1536" t="s">
        <v>1978</v>
      </c>
      <c r="AN1536" t="s">
        <v>2007</v>
      </c>
      <c r="AO1536" t="s">
        <v>2008</v>
      </c>
      <c r="AP1536" t="s">
        <v>2009</v>
      </c>
      <c r="AQ1536" t="s">
        <v>8836</v>
      </c>
    </row>
    <row r="1537" spans="1:43" ht="23.9" customHeight="1">
      <c r="A1537" t="b">
        <v>0</v>
      </c>
      <c r="B1537" t="s">
        <v>8829</v>
      </c>
      <c r="C1537" t="s">
        <v>1951</v>
      </c>
      <c r="D1537" t="s">
        <v>8830</v>
      </c>
      <c r="E1537" t="s">
        <v>386</v>
      </c>
      <c r="F1537" t="s">
        <v>388</v>
      </c>
      <c r="G1537" t="s">
        <v>387</v>
      </c>
      <c r="H1537" t="s">
        <v>8847</v>
      </c>
      <c r="I1537" t="s">
        <v>6222</v>
      </c>
      <c r="J1537" t="s">
        <v>1955</v>
      </c>
      <c r="K1537" t="s">
        <v>8840</v>
      </c>
      <c r="L1537" t="s">
        <v>8848</v>
      </c>
      <c r="M1537" t="s">
        <v>8842</v>
      </c>
      <c r="N1537" t="s">
        <v>1959</v>
      </c>
      <c r="O1537" t="s">
        <v>6171</v>
      </c>
      <c r="P1537" t="s">
        <v>6172</v>
      </c>
      <c r="Q1537" t="s">
        <v>38</v>
      </c>
      <c r="R1537" t="s">
        <v>8825</v>
      </c>
      <c r="S1537" s="34">
        <v>41576</v>
      </c>
      <c r="T1537" s="34">
        <v>42926</v>
      </c>
      <c r="U1537" t="s">
        <v>1977</v>
      </c>
      <c r="V1537" s="13">
        <v>679</v>
      </c>
      <c r="W1537">
        <v>4</v>
      </c>
      <c r="X1537">
        <v>2</v>
      </c>
      <c r="Y1537" s="54">
        <v>50</v>
      </c>
      <c r="Z1537" t="s">
        <v>8834</v>
      </c>
      <c r="AD1537" t="s">
        <v>30</v>
      </c>
      <c r="AM1537" t="s">
        <v>1978</v>
      </c>
      <c r="AN1537" t="s">
        <v>2007</v>
      </c>
      <c r="AO1537" t="s">
        <v>2008</v>
      </c>
      <c r="AP1537" t="s">
        <v>2009</v>
      </c>
      <c r="AQ1537" t="s">
        <v>8836</v>
      </c>
    </row>
    <row r="1538" spans="1:43" ht="23.9" customHeight="1">
      <c r="A1538" t="b">
        <v>0</v>
      </c>
      <c r="B1538" t="s">
        <v>8829</v>
      </c>
      <c r="C1538" t="s">
        <v>1951</v>
      </c>
      <c r="D1538" t="s">
        <v>8830</v>
      </c>
      <c r="E1538" t="s">
        <v>386</v>
      </c>
      <c r="F1538" t="s">
        <v>388</v>
      </c>
      <c r="G1538" t="s">
        <v>387</v>
      </c>
      <c r="H1538" t="s">
        <v>8849</v>
      </c>
      <c r="I1538" t="s">
        <v>6222</v>
      </c>
      <c r="J1538" t="s">
        <v>1955</v>
      </c>
      <c r="K1538" t="s">
        <v>8840</v>
      </c>
      <c r="L1538" t="s">
        <v>8850</v>
      </c>
      <c r="M1538" t="s">
        <v>8842</v>
      </c>
      <c r="N1538" t="s">
        <v>1959</v>
      </c>
      <c r="O1538" t="s">
        <v>6171</v>
      </c>
      <c r="P1538" t="s">
        <v>6172</v>
      </c>
      <c r="Q1538" t="s">
        <v>38</v>
      </c>
      <c r="R1538" t="s">
        <v>8825</v>
      </c>
      <c r="S1538" s="34">
        <v>41576</v>
      </c>
      <c r="T1538" s="34">
        <v>42926</v>
      </c>
      <c r="U1538" t="s">
        <v>1977</v>
      </c>
      <c r="V1538" s="13">
        <v>770</v>
      </c>
      <c r="W1538">
        <v>7</v>
      </c>
      <c r="X1538">
        <v>5</v>
      </c>
      <c r="Y1538" s="54">
        <v>85.7</v>
      </c>
      <c r="Z1538" t="s">
        <v>8834</v>
      </c>
      <c r="AD1538" t="s">
        <v>41</v>
      </c>
      <c r="AG1538">
        <v>7</v>
      </c>
      <c r="AH1538">
        <v>3.9969999999999999</v>
      </c>
      <c r="AI1538">
        <v>66.627771300000006</v>
      </c>
      <c r="AM1538" t="s">
        <v>1978</v>
      </c>
      <c r="AN1538" t="s">
        <v>2007</v>
      </c>
      <c r="AO1538" t="s">
        <v>2008</v>
      </c>
      <c r="AP1538" t="s">
        <v>2009</v>
      </c>
      <c r="AQ1538" t="s">
        <v>8836</v>
      </c>
    </row>
    <row r="1539" spans="1:43" ht="23.9" customHeight="1">
      <c r="A1539" t="b">
        <v>0</v>
      </c>
      <c r="B1539" t="s">
        <v>8851</v>
      </c>
      <c r="C1539" t="s">
        <v>1951</v>
      </c>
      <c r="D1539" t="s">
        <v>8852</v>
      </c>
      <c r="E1539" t="s">
        <v>386</v>
      </c>
      <c r="F1539" t="s">
        <v>388</v>
      </c>
      <c r="G1539" t="s">
        <v>387</v>
      </c>
      <c r="H1539" t="s">
        <v>8853</v>
      </c>
      <c r="I1539" t="s">
        <v>6222</v>
      </c>
      <c r="J1539" t="s">
        <v>1955</v>
      </c>
      <c r="K1539" t="s">
        <v>6455</v>
      </c>
      <c r="L1539" t="s">
        <v>2160</v>
      </c>
      <c r="M1539" t="s">
        <v>8823</v>
      </c>
      <c r="N1539" t="s">
        <v>8824</v>
      </c>
      <c r="O1539" t="s">
        <v>6171</v>
      </c>
      <c r="P1539" t="s">
        <v>8854</v>
      </c>
      <c r="Q1539" t="s">
        <v>38</v>
      </c>
      <c r="R1539" t="s">
        <v>8855</v>
      </c>
      <c r="S1539" s="34">
        <v>41570</v>
      </c>
      <c r="T1539" s="34">
        <v>42475</v>
      </c>
      <c r="U1539" t="s">
        <v>1977</v>
      </c>
      <c r="V1539" s="13">
        <v>406</v>
      </c>
      <c r="W1539">
        <v>185</v>
      </c>
      <c r="X1539">
        <v>91</v>
      </c>
      <c r="Y1539" s="54">
        <v>49.7</v>
      </c>
      <c r="Z1539" t="s">
        <v>8856</v>
      </c>
      <c r="AD1539" t="s">
        <v>41</v>
      </c>
      <c r="AG1539">
        <v>185</v>
      </c>
      <c r="AH1539">
        <v>61.05</v>
      </c>
      <c r="AI1539">
        <v>66.398390340000006</v>
      </c>
      <c r="AJ1539" t="s">
        <v>8857</v>
      </c>
      <c r="AM1539" t="s">
        <v>1978</v>
      </c>
      <c r="AN1539" t="s">
        <v>2007</v>
      </c>
      <c r="AO1539" t="s">
        <v>2008</v>
      </c>
      <c r="AP1539" t="s">
        <v>2009</v>
      </c>
      <c r="AQ1539" t="s">
        <v>8828</v>
      </c>
    </row>
    <row r="1540" spans="1:43" ht="23.9" customHeight="1">
      <c r="A1540" t="b">
        <v>1</v>
      </c>
      <c r="B1540" t="s">
        <v>2740</v>
      </c>
      <c r="C1540" t="s">
        <v>1951</v>
      </c>
      <c r="D1540" t="s">
        <v>2741</v>
      </c>
      <c r="E1540" t="s">
        <v>45</v>
      </c>
      <c r="F1540" t="s">
        <v>921</v>
      </c>
      <c r="G1540" t="s">
        <v>920</v>
      </c>
      <c r="H1540" t="s">
        <v>8858</v>
      </c>
      <c r="I1540" t="s">
        <v>2023</v>
      </c>
      <c r="J1540" t="s">
        <v>1955</v>
      </c>
      <c r="K1540" t="s">
        <v>2743</v>
      </c>
      <c r="L1540" t="s">
        <v>3648</v>
      </c>
      <c r="M1540" t="s">
        <v>2744</v>
      </c>
      <c r="N1540" t="s">
        <v>2745</v>
      </c>
      <c r="O1540" t="s">
        <v>1974</v>
      </c>
      <c r="P1540" t="s">
        <v>2746</v>
      </c>
      <c r="Q1540" t="s">
        <v>38</v>
      </c>
      <c r="R1540" t="s">
        <v>2747</v>
      </c>
      <c r="S1540" s="34">
        <v>42766</v>
      </c>
      <c r="T1540" s="34">
        <v>43339</v>
      </c>
      <c r="U1540" t="s">
        <v>1977</v>
      </c>
      <c r="V1540" s="13">
        <v>84</v>
      </c>
      <c r="W1540">
        <v>142</v>
      </c>
      <c r="X1540">
        <v>77</v>
      </c>
      <c r="Y1540" s="54">
        <v>54.2</v>
      </c>
      <c r="Z1540" t="s">
        <v>3648</v>
      </c>
      <c r="AA1540" t="s">
        <v>2748</v>
      </c>
      <c r="AB1540">
        <v>77</v>
      </c>
      <c r="AC1540">
        <v>16</v>
      </c>
      <c r="AD1540" t="s">
        <v>41</v>
      </c>
      <c r="AG1540">
        <v>77</v>
      </c>
      <c r="AH1540">
        <v>26.026</v>
      </c>
      <c r="AI1540">
        <v>33.799999999999997</v>
      </c>
      <c r="AM1540" t="s">
        <v>1978</v>
      </c>
      <c r="AN1540" t="s">
        <v>2007</v>
      </c>
      <c r="AO1540" t="s">
        <v>2008</v>
      </c>
      <c r="AP1540" t="s">
        <v>2042</v>
      </c>
      <c r="AQ1540" t="s">
        <v>2749</v>
      </c>
    </row>
    <row r="1541" spans="1:43" ht="23.9" customHeight="1">
      <c r="A1541" t="b">
        <v>1</v>
      </c>
      <c r="B1541" t="s">
        <v>2740</v>
      </c>
      <c r="C1541" t="s">
        <v>1951</v>
      </c>
      <c r="D1541" t="s">
        <v>2741</v>
      </c>
      <c r="E1541" t="s">
        <v>45</v>
      </c>
      <c r="F1541" t="s">
        <v>47</v>
      </c>
      <c r="G1541" t="s">
        <v>46</v>
      </c>
      <c r="H1541" t="s">
        <v>8859</v>
      </c>
      <c r="I1541" t="s">
        <v>2023</v>
      </c>
      <c r="J1541" t="s">
        <v>1955</v>
      </c>
      <c r="K1541" t="s">
        <v>2946</v>
      </c>
      <c r="L1541" t="s">
        <v>3648</v>
      </c>
      <c r="M1541" t="s">
        <v>2947</v>
      </c>
      <c r="N1541" t="s">
        <v>2745</v>
      </c>
      <c r="O1541" t="s">
        <v>1974</v>
      </c>
      <c r="P1541" t="s">
        <v>2746</v>
      </c>
      <c r="Q1541" t="s">
        <v>38</v>
      </c>
      <c r="R1541" t="s">
        <v>2747</v>
      </c>
      <c r="S1541" s="34">
        <v>42766</v>
      </c>
      <c r="T1541" s="34">
        <v>43339</v>
      </c>
      <c r="U1541" t="s">
        <v>1977</v>
      </c>
      <c r="V1541" s="13">
        <v>84</v>
      </c>
      <c r="W1541">
        <v>140</v>
      </c>
      <c r="X1541">
        <v>68</v>
      </c>
      <c r="Y1541" s="54">
        <v>48.6</v>
      </c>
      <c r="AA1541" t="s">
        <v>2748</v>
      </c>
      <c r="AB1541">
        <v>68</v>
      </c>
      <c r="AC1541">
        <v>16</v>
      </c>
      <c r="AD1541" t="s">
        <v>41</v>
      </c>
      <c r="AG1541">
        <v>68</v>
      </c>
      <c r="AH1541">
        <v>25.975999999999999</v>
      </c>
      <c r="AI1541">
        <v>38.200000000000003</v>
      </c>
      <c r="AM1541" t="s">
        <v>1978</v>
      </c>
      <c r="AN1541" t="s">
        <v>2007</v>
      </c>
      <c r="AO1541" t="s">
        <v>2008</v>
      </c>
      <c r="AP1541" t="s">
        <v>2042</v>
      </c>
      <c r="AQ1541" t="s">
        <v>2749</v>
      </c>
    </row>
    <row r="1542" spans="1:43" ht="23.9" customHeight="1">
      <c r="A1542" t="b">
        <v>0</v>
      </c>
      <c r="B1542" t="s">
        <v>3567</v>
      </c>
      <c r="C1542" t="s">
        <v>1966</v>
      </c>
      <c r="D1542" t="s">
        <v>3568</v>
      </c>
      <c r="E1542" t="s">
        <v>45</v>
      </c>
      <c r="F1542" t="s">
        <v>47</v>
      </c>
      <c r="G1542" t="s">
        <v>46</v>
      </c>
      <c r="H1542" t="s">
        <v>8860</v>
      </c>
      <c r="I1542" t="s">
        <v>2023</v>
      </c>
      <c r="J1542" t="s">
        <v>1955</v>
      </c>
      <c r="K1542" t="s">
        <v>3570</v>
      </c>
      <c r="L1542" t="s">
        <v>8861</v>
      </c>
      <c r="M1542" t="s">
        <v>3572</v>
      </c>
      <c r="N1542" t="s">
        <v>3573</v>
      </c>
      <c r="O1542" t="s">
        <v>1974</v>
      </c>
      <c r="P1542" t="s">
        <v>2489</v>
      </c>
      <c r="Q1542" t="s">
        <v>38</v>
      </c>
      <c r="R1542" t="s">
        <v>3574</v>
      </c>
      <c r="S1542" s="34">
        <v>38132</v>
      </c>
      <c r="T1542" s="34">
        <v>39994</v>
      </c>
      <c r="U1542" t="s">
        <v>1977</v>
      </c>
      <c r="V1542" s="13">
        <v>112</v>
      </c>
      <c r="W1542">
        <v>482</v>
      </c>
      <c r="X1542">
        <v>11</v>
      </c>
      <c r="Y1542" s="54">
        <v>2.2999999999999998</v>
      </c>
      <c r="Z1542" t="s">
        <v>3575</v>
      </c>
      <c r="AM1542" t="s">
        <v>1978</v>
      </c>
      <c r="AN1542" t="s">
        <v>1979</v>
      </c>
      <c r="AO1542" t="s">
        <v>1980</v>
      </c>
      <c r="AQ1542" t="s">
        <v>3576</v>
      </c>
    </row>
    <row r="1543" spans="1:43" ht="23.9" customHeight="1">
      <c r="A1543" t="b">
        <v>0</v>
      </c>
      <c r="B1543" t="s">
        <v>8862</v>
      </c>
      <c r="C1543" t="s">
        <v>1951</v>
      </c>
      <c r="D1543" t="s">
        <v>8863</v>
      </c>
      <c r="E1543" t="s">
        <v>45</v>
      </c>
      <c r="F1543" t="s">
        <v>67</v>
      </c>
      <c r="G1543" t="s">
        <v>66</v>
      </c>
      <c r="H1543" t="s">
        <v>8864</v>
      </c>
      <c r="I1543" t="s">
        <v>2023</v>
      </c>
      <c r="J1543" t="s">
        <v>1955</v>
      </c>
      <c r="K1543" t="s">
        <v>8865</v>
      </c>
      <c r="L1543" t="s">
        <v>8866</v>
      </c>
      <c r="M1543" t="s">
        <v>8867</v>
      </c>
      <c r="N1543" t="s">
        <v>8868</v>
      </c>
      <c r="O1543" t="s">
        <v>1974</v>
      </c>
      <c r="P1543" t="s">
        <v>1975</v>
      </c>
      <c r="Q1543" t="s">
        <v>38</v>
      </c>
      <c r="R1543" t="s">
        <v>8869</v>
      </c>
      <c r="S1543" s="34">
        <v>41565</v>
      </c>
      <c r="T1543" s="34">
        <v>42081</v>
      </c>
      <c r="U1543" t="s">
        <v>1977</v>
      </c>
      <c r="V1543" s="13">
        <v>112</v>
      </c>
      <c r="W1543">
        <v>174</v>
      </c>
      <c r="X1543">
        <v>96</v>
      </c>
      <c r="Y1543" s="54">
        <v>55.2</v>
      </c>
      <c r="Z1543" t="s">
        <v>8870</v>
      </c>
      <c r="AD1543" t="s">
        <v>41</v>
      </c>
      <c r="AG1543">
        <v>174</v>
      </c>
      <c r="AH1543">
        <v>17.052</v>
      </c>
      <c r="AI1543">
        <v>17.753623189999999</v>
      </c>
      <c r="AJ1543" t="s">
        <v>8871</v>
      </c>
      <c r="AM1543" t="s">
        <v>1978</v>
      </c>
      <c r="AN1543" t="s">
        <v>2007</v>
      </c>
      <c r="AO1543" t="s">
        <v>2008</v>
      </c>
      <c r="AP1543" t="s">
        <v>2042</v>
      </c>
      <c r="AQ1543" t="s">
        <v>8872</v>
      </c>
    </row>
    <row r="1544" spans="1:43" ht="23.9" customHeight="1">
      <c r="A1544" t="b">
        <v>0</v>
      </c>
      <c r="B1544" t="s">
        <v>8862</v>
      </c>
      <c r="C1544" t="s">
        <v>1951</v>
      </c>
      <c r="D1544" t="s">
        <v>8863</v>
      </c>
      <c r="E1544" t="s">
        <v>45</v>
      </c>
      <c r="F1544" t="s">
        <v>67</v>
      </c>
      <c r="G1544" t="s">
        <v>66</v>
      </c>
      <c r="H1544" t="s">
        <v>8873</v>
      </c>
      <c r="I1544" t="s">
        <v>2023</v>
      </c>
      <c r="J1544" t="s">
        <v>1955</v>
      </c>
      <c r="K1544" t="s">
        <v>8874</v>
      </c>
      <c r="L1544" t="s">
        <v>8875</v>
      </c>
      <c r="M1544" t="s">
        <v>8876</v>
      </c>
      <c r="N1544" t="s">
        <v>8877</v>
      </c>
      <c r="O1544" t="s">
        <v>1974</v>
      </c>
      <c r="P1544" t="s">
        <v>1975</v>
      </c>
      <c r="Q1544" t="s">
        <v>38</v>
      </c>
      <c r="R1544" t="s">
        <v>8869</v>
      </c>
      <c r="S1544" s="34">
        <v>41565</v>
      </c>
      <c r="T1544" s="34">
        <v>42081</v>
      </c>
      <c r="U1544" t="s">
        <v>1977</v>
      </c>
      <c r="V1544" s="13">
        <v>112</v>
      </c>
      <c r="W1544">
        <v>152</v>
      </c>
      <c r="X1544">
        <v>103</v>
      </c>
      <c r="Y1544" s="54">
        <v>68.400000000000006</v>
      </c>
      <c r="Z1544" t="s">
        <v>8870</v>
      </c>
      <c r="AD1544" t="s">
        <v>41</v>
      </c>
      <c r="AG1544">
        <v>152</v>
      </c>
      <c r="AH1544">
        <v>20.975999999999999</v>
      </c>
      <c r="AI1544">
        <v>20.1754386</v>
      </c>
      <c r="AJ1544" t="s">
        <v>8878</v>
      </c>
      <c r="AM1544" t="s">
        <v>1978</v>
      </c>
      <c r="AN1544" t="s">
        <v>2007</v>
      </c>
      <c r="AO1544" t="s">
        <v>2008</v>
      </c>
      <c r="AP1544" t="s">
        <v>2042</v>
      </c>
      <c r="AQ1544" t="s">
        <v>8872</v>
      </c>
    </row>
    <row r="1545" spans="1:43" ht="23.9" customHeight="1">
      <c r="A1545" t="b">
        <v>0</v>
      </c>
      <c r="B1545" t="s">
        <v>8862</v>
      </c>
      <c r="C1545" t="s">
        <v>1951</v>
      </c>
      <c r="D1545" t="s">
        <v>8863</v>
      </c>
      <c r="E1545" t="s">
        <v>45</v>
      </c>
      <c r="F1545" t="s">
        <v>47</v>
      </c>
      <c r="G1545" t="s">
        <v>46</v>
      </c>
      <c r="H1545" t="s">
        <v>8879</v>
      </c>
      <c r="I1545" t="s">
        <v>2023</v>
      </c>
      <c r="J1545" t="s">
        <v>1955</v>
      </c>
      <c r="K1545" t="s">
        <v>8880</v>
      </c>
      <c r="L1545" t="s">
        <v>8866</v>
      </c>
      <c r="M1545" t="s">
        <v>8881</v>
      </c>
      <c r="N1545" t="s">
        <v>8868</v>
      </c>
      <c r="O1545" t="s">
        <v>1974</v>
      </c>
      <c r="P1545" t="s">
        <v>1975</v>
      </c>
      <c r="Q1545" t="s">
        <v>38</v>
      </c>
      <c r="R1545" t="s">
        <v>8869</v>
      </c>
      <c r="S1545" s="34">
        <v>41565</v>
      </c>
      <c r="T1545" s="34">
        <v>42081</v>
      </c>
      <c r="U1545" t="s">
        <v>1977</v>
      </c>
      <c r="V1545" s="13">
        <v>112</v>
      </c>
      <c r="W1545">
        <v>173</v>
      </c>
      <c r="X1545">
        <v>110</v>
      </c>
      <c r="Y1545" s="54">
        <v>63.6</v>
      </c>
      <c r="Z1545" t="s">
        <v>8870</v>
      </c>
      <c r="AD1545" t="s">
        <v>41</v>
      </c>
      <c r="AG1545">
        <v>173</v>
      </c>
      <c r="AH1545">
        <v>24.047000000000001</v>
      </c>
      <c r="AI1545">
        <v>21.85534591</v>
      </c>
      <c r="AJ1545" t="s">
        <v>8878</v>
      </c>
      <c r="AM1545" t="s">
        <v>1978</v>
      </c>
      <c r="AN1545" t="s">
        <v>2007</v>
      </c>
      <c r="AO1545" t="s">
        <v>2008</v>
      </c>
      <c r="AP1545" t="s">
        <v>2042</v>
      </c>
      <c r="AQ1545" t="s">
        <v>8872</v>
      </c>
    </row>
    <row r="1546" spans="1:43" ht="23.9" customHeight="1">
      <c r="A1546" t="b">
        <v>0</v>
      </c>
      <c r="B1546" t="s">
        <v>8862</v>
      </c>
      <c r="C1546" t="s">
        <v>1951</v>
      </c>
      <c r="D1546" t="s">
        <v>8863</v>
      </c>
      <c r="E1546" t="s">
        <v>45</v>
      </c>
      <c r="F1546" t="s">
        <v>47</v>
      </c>
      <c r="G1546" t="s">
        <v>46</v>
      </c>
      <c r="H1546" t="s">
        <v>8882</v>
      </c>
      <c r="I1546" t="s">
        <v>2023</v>
      </c>
      <c r="J1546" t="s">
        <v>1955</v>
      </c>
      <c r="K1546" t="s">
        <v>8883</v>
      </c>
      <c r="L1546" t="s">
        <v>8875</v>
      </c>
      <c r="M1546" t="s">
        <v>8884</v>
      </c>
      <c r="N1546" t="s">
        <v>8877</v>
      </c>
      <c r="O1546" t="s">
        <v>1974</v>
      </c>
      <c r="P1546" t="s">
        <v>1975</v>
      </c>
      <c r="Q1546" t="s">
        <v>38</v>
      </c>
      <c r="R1546" t="s">
        <v>8869</v>
      </c>
      <c r="S1546" s="34">
        <v>41565</v>
      </c>
      <c r="T1546" s="34">
        <v>42081</v>
      </c>
      <c r="U1546" t="s">
        <v>1977</v>
      </c>
      <c r="V1546" s="13">
        <v>112</v>
      </c>
      <c r="W1546">
        <v>79</v>
      </c>
      <c r="X1546">
        <v>59</v>
      </c>
      <c r="Y1546" s="54">
        <v>74.7</v>
      </c>
      <c r="Z1546" t="s">
        <v>8870</v>
      </c>
      <c r="AD1546" t="s">
        <v>41</v>
      </c>
      <c r="AG1546">
        <v>79</v>
      </c>
      <c r="AH1546">
        <v>16.036999999999999</v>
      </c>
      <c r="AI1546">
        <v>27.17536814</v>
      </c>
      <c r="AJ1546" t="s">
        <v>8878</v>
      </c>
      <c r="AM1546" t="s">
        <v>1978</v>
      </c>
      <c r="AN1546" t="s">
        <v>2007</v>
      </c>
      <c r="AO1546" t="s">
        <v>2008</v>
      </c>
      <c r="AP1546" t="s">
        <v>2042</v>
      </c>
      <c r="AQ1546" t="s">
        <v>8872</v>
      </c>
    </row>
    <row r="1547" spans="1:43" ht="23.9" customHeight="1">
      <c r="A1547" t="b">
        <v>0</v>
      </c>
      <c r="B1547" t="s">
        <v>8885</v>
      </c>
      <c r="C1547" t="s">
        <v>1951</v>
      </c>
      <c r="D1547" t="s">
        <v>8886</v>
      </c>
      <c r="E1547" t="s">
        <v>550</v>
      </c>
      <c r="F1547" t="s">
        <v>552</v>
      </c>
      <c r="G1547" t="s">
        <v>551</v>
      </c>
      <c r="H1547" t="s">
        <v>8887</v>
      </c>
      <c r="I1547" t="s">
        <v>2000</v>
      </c>
      <c r="J1547" t="s">
        <v>1955</v>
      </c>
      <c r="K1547" t="s">
        <v>8888</v>
      </c>
      <c r="L1547" t="s">
        <v>2160</v>
      </c>
      <c r="M1547" t="s">
        <v>8889</v>
      </c>
      <c r="N1547" t="s">
        <v>8890</v>
      </c>
      <c r="O1547" t="s">
        <v>1974</v>
      </c>
      <c r="P1547" t="s">
        <v>8891</v>
      </c>
      <c r="Q1547" t="s">
        <v>45</v>
      </c>
      <c r="R1547" t="s">
        <v>8892</v>
      </c>
      <c r="S1547" s="34">
        <v>41548</v>
      </c>
      <c r="T1547" s="34">
        <v>42765</v>
      </c>
      <c r="U1547" t="s">
        <v>1963</v>
      </c>
      <c r="V1547" s="13">
        <v>365</v>
      </c>
      <c r="W1547">
        <v>24</v>
      </c>
      <c r="X1547">
        <v>4</v>
      </c>
      <c r="Y1547" s="54">
        <v>16.7</v>
      </c>
      <c r="AM1547" t="s">
        <v>1978</v>
      </c>
      <c r="AP1547" t="s">
        <v>2053</v>
      </c>
      <c r="AQ1547" t="s">
        <v>8893</v>
      </c>
    </row>
    <row r="1548" spans="1:43" ht="23.9" customHeight="1">
      <c r="A1548" t="b">
        <v>0</v>
      </c>
      <c r="B1548" t="s">
        <v>8885</v>
      </c>
      <c r="C1548" t="s">
        <v>1951</v>
      </c>
      <c r="D1548" t="s">
        <v>8886</v>
      </c>
      <c r="E1548" t="s">
        <v>550</v>
      </c>
      <c r="F1548" t="s">
        <v>552</v>
      </c>
      <c r="G1548" t="s">
        <v>551</v>
      </c>
      <c r="H1548" t="s">
        <v>8894</v>
      </c>
      <c r="I1548" t="s">
        <v>2000</v>
      </c>
      <c r="J1548" t="s">
        <v>1955</v>
      </c>
      <c r="K1548" t="s">
        <v>8895</v>
      </c>
      <c r="L1548" t="s">
        <v>2160</v>
      </c>
      <c r="M1548" t="s">
        <v>8896</v>
      </c>
      <c r="N1548" t="s">
        <v>8897</v>
      </c>
      <c r="O1548" t="s">
        <v>1974</v>
      </c>
      <c r="P1548" t="s">
        <v>8891</v>
      </c>
      <c r="Q1548" t="s">
        <v>45</v>
      </c>
      <c r="R1548" t="s">
        <v>8892</v>
      </c>
      <c r="S1548" s="34">
        <v>41548</v>
      </c>
      <c r="T1548" s="34">
        <v>42765</v>
      </c>
      <c r="U1548" t="s">
        <v>1963</v>
      </c>
      <c r="V1548" s="13">
        <v>365</v>
      </c>
      <c r="W1548">
        <v>21</v>
      </c>
      <c r="X1548">
        <v>3</v>
      </c>
      <c r="Y1548" s="54">
        <v>14.3</v>
      </c>
      <c r="AM1548" t="s">
        <v>1978</v>
      </c>
      <c r="AP1548" t="s">
        <v>2053</v>
      </c>
      <c r="AQ1548" t="s">
        <v>8898</v>
      </c>
    </row>
    <row r="1549" spans="1:43" ht="23.9" customHeight="1">
      <c r="A1549" t="b">
        <v>0</v>
      </c>
      <c r="B1549" t="s">
        <v>4852</v>
      </c>
      <c r="C1549" t="s">
        <v>1951</v>
      </c>
      <c r="D1549" t="s">
        <v>4853</v>
      </c>
      <c r="E1549" t="s">
        <v>512</v>
      </c>
      <c r="F1549" t="s">
        <v>514</v>
      </c>
      <c r="G1549" t="s">
        <v>513</v>
      </c>
      <c r="H1549" t="s">
        <v>8899</v>
      </c>
      <c r="I1549" t="s">
        <v>8900</v>
      </c>
      <c r="J1549" t="s">
        <v>1955</v>
      </c>
      <c r="K1549" t="s">
        <v>512</v>
      </c>
      <c r="L1549" t="s">
        <v>2160</v>
      </c>
      <c r="M1549" t="s">
        <v>8901</v>
      </c>
      <c r="N1549" t="s">
        <v>1959</v>
      </c>
      <c r="O1549" t="s">
        <v>1974</v>
      </c>
      <c r="P1549" t="s">
        <v>2028</v>
      </c>
      <c r="Q1549" t="s">
        <v>38</v>
      </c>
      <c r="R1549" t="s">
        <v>4856</v>
      </c>
      <c r="S1549" s="34">
        <v>41640</v>
      </c>
      <c r="T1549" s="34">
        <v>41974</v>
      </c>
      <c r="U1549" t="s">
        <v>1977</v>
      </c>
      <c r="V1549" s="13">
        <v>28</v>
      </c>
      <c r="W1549">
        <v>200</v>
      </c>
      <c r="X1549">
        <v>0</v>
      </c>
      <c r="Y1549" s="54">
        <v>0</v>
      </c>
      <c r="AJ1549" t="s">
        <v>8902</v>
      </c>
      <c r="AM1549" t="s">
        <v>1978</v>
      </c>
      <c r="AP1549" t="s">
        <v>2042</v>
      </c>
      <c r="AQ1549" t="s">
        <v>4858</v>
      </c>
    </row>
    <row r="1550" spans="1:43" ht="23.9" customHeight="1">
      <c r="A1550" t="b">
        <v>0</v>
      </c>
      <c r="B1550" t="s">
        <v>8862</v>
      </c>
      <c r="C1550" t="s">
        <v>1951</v>
      </c>
      <c r="D1550" t="s">
        <v>8863</v>
      </c>
      <c r="E1550" t="s">
        <v>45</v>
      </c>
      <c r="F1550" t="s">
        <v>67</v>
      </c>
      <c r="G1550" t="s">
        <v>66</v>
      </c>
      <c r="H1550" t="s">
        <v>8903</v>
      </c>
      <c r="I1550" t="s">
        <v>2023</v>
      </c>
      <c r="J1550" t="s">
        <v>1955</v>
      </c>
      <c r="K1550" t="s">
        <v>8904</v>
      </c>
      <c r="L1550" t="s">
        <v>8875</v>
      </c>
      <c r="M1550" t="s">
        <v>8905</v>
      </c>
      <c r="N1550" t="s">
        <v>8877</v>
      </c>
      <c r="O1550" t="s">
        <v>1974</v>
      </c>
      <c r="P1550" t="s">
        <v>1975</v>
      </c>
      <c r="Q1550" t="s">
        <v>38</v>
      </c>
      <c r="R1550" t="s">
        <v>8869</v>
      </c>
      <c r="S1550" s="34">
        <v>41565</v>
      </c>
      <c r="T1550" s="34">
        <v>42081</v>
      </c>
      <c r="U1550" t="s">
        <v>1977</v>
      </c>
      <c r="V1550" s="13">
        <v>112</v>
      </c>
      <c r="W1550">
        <v>77</v>
      </c>
      <c r="X1550">
        <v>55</v>
      </c>
      <c r="Y1550" s="54">
        <v>72.7</v>
      </c>
      <c r="Z1550" t="s">
        <v>8870</v>
      </c>
      <c r="AD1550" t="s">
        <v>41</v>
      </c>
      <c r="AG1550">
        <v>77</v>
      </c>
      <c r="AH1550">
        <v>19.018999999999998</v>
      </c>
      <c r="AI1550">
        <v>33.975240720000002</v>
      </c>
      <c r="AJ1550" t="s">
        <v>8878</v>
      </c>
      <c r="AM1550" t="s">
        <v>1978</v>
      </c>
      <c r="AN1550" t="s">
        <v>2007</v>
      </c>
      <c r="AO1550" t="s">
        <v>2008</v>
      </c>
      <c r="AP1550" t="s">
        <v>2042</v>
      </c>
      <c r="AQ1550" t="s">
        <v>8872</v>
      </c>
    </row>
    <row r="1551" spans="1:43" ht="23.9" customHeight="1">
      <c r="A1551" t="b">
        <v>0</v>
      </c>
      <c r="B1551" t="s">
        <v>4852</v>
      </c>
      <c r="C1551" t="s">
        <v>1951</v>
      </c>
      <c r="D1551" t="s">
        <v>4853</v>
      </c>
      <c r="E1551" t="s">
        <v>550</v>
      </c>
      <c r="F1551" t="s">
        <v>552</v>
      </c>
      <c r="G1551" t="s">
        <v>551</v>
      </c>
      <c r="H1551" t="s">
        <v>8906</v>
      </c>
      <c r="I1551" t="s">
        <v>2000</v>
      </c>
      <c r="J1551" t="s">
        <v>1955</v>
      </c>
      <c r="K1551" t="s">
        <v>550</v>
      </c>
      <c r="L1551" t="s">
        <v>2160</v>
      </c>
      <c r="M1551" t="s">
        <v>8907</v>
      </c>
      <c r="N1551" t="s">
        <v>1959</v>
      </c>
      <c r="O1551" t="s">
        <v>1974</v>
      </c>
      <c r="P1551" t="s">
        <v>2028</v>
      </c>
      <c r="Q1551" t="s">
        <v>38</v>
      </c>
      <c r="R1551" t="s">
        <v>4856</v>
      </c>
      <c r="S1551" s="34">
        <v>41640</v>
      </c>
      <c r="T1551" s="34">
        <v>41974</v>
      </c>
      <c r="U1551" t="s">
        <v>1977</v>
      </c>
      <c r="V1551" s="13">
        <v>28</v>
      </c>
      <c r="W1551">
        <v>195</v>
      </c>
      <c r="X1551">
        <v>33</v>
      </c>
      <c r="Y1551" s="54">
        <v>17.399999999999999</v>
      </c>
      <c r="AJ1551" t="s">
        <v>8902</v>
      </c>
      <c r="AM1551" t="s">
        <v>1978</v>
      </c>
      <c r="AP1551" t="s">
        <v>2042</v>
      </c>
      <c r="AQ1551" t="s">
        <v>4858</v>
      </c>
    </row>
    <row r="1552" spans="1:43" ht="23.9" customHeight="1">
      <c r="A1552" t="b">
        <v>0</v>
      </c>
      <c r="B1552" t="s">
        <v>8908</v>
      </c>
      <c r="C1552" t="s">
        <v>1951</v>
      </c>
      <c r="D1552" t="s">
        <v>8909</v>
      </c>
      <c r="E1552" t="s">
        <v>726</v>
      </c>
      <c r="F1552" t="s">
        <v>728</v>
      </c>
      <c r="G1552" t="s">
        <v>727</v>
      </c>
      <c r="H1552" t="s">
        <v>8910</v>
      </c>
      <c r="I1552" t="s">
        <v>4327</v>
      </c>
      <c r="J1552" t="s">
        <v>1955</v>
      </c>
      <c r="K1552" t="s">
        <v>8911</v>
      </c>
      <c r="L1552" t="s">
        <v>6241</v>
      </c>
      <c r="M1552" t="s">
        <v>8912</v>
      </c>
      <c r="N1552" t="s">
        <v>8913</v>
      </c>
      <c r="O1552" t="s">
        <v>1960</v>
      </c>
      <c r="P1552" t="s">
        <v>6259</v>
      </c>
      <c r="Q1552" t="s">
        <v>38</v>
      </c>
      <c r="R1552" t="s">
        <v>8914</v>
      </c>
      <c r="S1552" s="34">
        <v>41609</v>
      </c>
      <c r="T1552" s="34">
        <v>42401</v>
      </c>
      <c r="U1552" t="s">
        <v>1963</v>
      </c>
      <c r="V1552" s="13"/>
      <c r="W1552">
        <v>36</v>
      </c>
      <c r="X1552">
        <v>1</v>
      </c>
      <c r="Y1552" s="54">
        <v>2.7777777779999999</v>
      </c>
      <c r="AM1552" t="s">
        <v>1978</v>
      </c>
      <c r="AO1552" t="s">
        <v>1980</v>
      </c>
      <c r="AQ1552" t="s">
        <v>8915</v>
      </c>
    </row>
    <row r="1553" spans="1:43" ht="23.9" customHeight="1">
      <c r="A1553" t="b">
        <v>0</v>
      </c>
      <c r="B1553" t="s">
        <v>8916</v>
      </c>
      <c r="C1553" t="s">
        <v>1951</v>
      </c>
      <c r="D1553" t="s">
        <v>8917</v>
      </c>
      <c r="E1553" t="s">
        <v>170</v>
      </c>
      <c r="F1553" t="s">
        <v>172</v>
      </c>
      <c r="G1553" t="s">
        <v>171</v>
      </c>
      <c r="H1553" t="s">
        <v>8918</v>
      </c>
      <c r="I1553" t="s">
        <v>2557</v>
      </c>
      <c r="J1553" t="s">
        <v>1955</v>
      </c>
      <c r="K1553" t="s">
        <v>8919</v>
      </c>
      <c r="L1553" t="s">
        <v>2160</v>
      </c>
      <c r="M1553" t="s">
        <v>8920</v>
      </c>
      <c r="N1553" t="s">
        <v>8921</v>
      </c>
      <c r="O1553" t="s">
        <v>1960</v>
      </c>
      <c r="P1553" t="s">
        <v>3251</v>
      </c>
      <c r="Q1553" t="s">
        <v>245</v>
      </c>
      <c r="R1553" t="s">
        <v>8922</v>
      </c>
      <c r="S1553" s="34">
        <v>41647</v>
      </c>
      <c r="T1553" s="34">
        <v>43473</v>
      </c>
      <c r="U1553" t="s">
        <v>1963</v>
      </c>
      <c r="V1553" s="13">
        <v>1800</v>
      </c>
      <c r="W1553">
        <v>97</v>
      </c>
      <c r="X1553">
        <v>32</v>
      </c>
      <c r="Y1553" s="54">
        <v>34</v>
      </c>
      <c r="AJ1553" t="s">
        <v>8923</v>
      </c>
      <c r="AM1553" t="s">
        <v>1978</v>
      </c>
      <c r="AN1553" t="s">
        <v>2007</v>
      </c>
      <c r="AO1553" t="s">
        <v>1980</v>
      </c>
      <c r="AP1553" t="s">
        <v>2042</v>
      </c>
      <c r="AQ1553" t="s">
        <v>8924</v>
      </c>
    </row>
    <row r="1554" spans="1:43" ht="23.9" customHeight="1">
      <c r="A1554" t="b">
        <v>0</v>
      </c>
      <c r="B1554" t="s">
        <v>8916</v>
      </c>
      <c r="C1554" t="s">
        <v>1951</v>
      </c>
      <c r="D1554" t="s">
        <v>8917</v>
      </c>
      <c r="E1554" t="s">
        <v>170</v>
      </c>
      <c r="F1554" t="s">
        <v>172</v>
      </c>
      <c r="G1554" t="s">
        <v>171</v>
      </c>
      <c r="H1554" t="s">
        <v>8925</v>
      </c>
      <c r="I1554" t="s">
        <v>2557</v>
      </c>
      <c r="J1554" t="s">
        <v>1955</v>
      </c>
      <c r="K1554" t="s">
        <v>2558</v>
      </c>
      <c r="L1554" t="s">
        <v>2160</v>
      </c>
      <c r="M1554" t="s">
        <v>8926</v>
      </c>
      <c r="N1554" t="s">
        <v>8927</v>
      </c>
      <c r="O1554" t="s">
        <v>1960</v>
      </c>
      <c r="P1554" t="s">
        <v>3251</v>
      </c>
      <c r="Q1554" t="s">
        <v>38</v>
      </c>
      <c r="R1554" t="s">
        <v>8922</v>
      </c>
      <c r="S1554" s="34">
        <v>41647</v>
      </c>
      <c r="T1554" s="34">
        <v>43473</v>
      </c>
      <c r="U1554" t="s">
        <v>1963</v>
      </c>
      <c r="V1554" s="13">
        <v>1800</v>
      </c>
      <c r="W1554">
        <v>96</v>
      </c>
      <c r="X1554">
        <v>24</v>
      </c>
      <c r="Y1554" s="54">
        <v>25</v>
      </c>
      <c r="AJ1554" t="s">
        <v>8928</v>
      </c>
      <c r="AM1554" t="s">
        <v>1978</v>
      </c>
      <c r="AN1554" t="s">
        <v>2007</v>
      </c>
      <c r="AO1554" t="s">
        <v>1980</v>
      </c>
      <c r="AP1554" t="s">
        <v>2042</v>
      </c>
      <c r="AQ1554" t="s">
        <v>8924</v>
      </c>
    </row>
    <row r="1555" spans="1:43" ht="23.9" customHeight="1">
      <c r="A1555" t="b">
        <v>1</v>
      </c>
      <c r="B1555" t="s">
        <v>7556</v>
      </c>
      <c r="C1555" t="s">
        <v>1951</v>
      </c>
      <c r="D1555" t="s">
        <v>7557</v>
      </c>
      <c r="E1555" t="s">
        <v>1261</v>
      </c>
      <c r="F1555" t="s">
        <v>1263</v>
      </c>
      <c r="G1555" t="s">
        <v>1262</v>
      </c>
      <c r="H1555" t="s">
        <v>8929</v>
      </c>
      <c r="I1555" t="s">
        <v>3258</v>
      </c>
      <c r="J1555" t="s">
        <v>2175</v>
      </c>
      <c r="K1555" t="s">
        <v>7565</v>
      </c>
      <c r="L1555" t="s">
        <v>2025</v>
      </c>
      <c r="M1555" t="s">
        <v>7566</v>
      </c>
      <c r="N1555" t="s">
        <v>7567</v>
      </c>
      <c r="O1555" t="s">
        <v>2204</v>
      </c>
      <c r="P1555" t="s">
        <v>3263</v>
      </c>
      <c r="Q1555" t="s">
        <v>38</v>
      </c>
      <c r="R1555" t="s">
        <v>7562</v>
      </c>
      <c r="S1555" s="34">
        <v>41183</v>
      </c>
      <c r="T1555" s="34">
        <v>42370</v>
      </c>
      <c r="U1555" t="s">
        <v>1963</v>
      </c>
      <c r="V1555" s="13">
        <v>0</v>
      </c>
      <c r="W1555">
        <v>54</v>
      </c>
      <c r="X1555">
        <v>1</v>
      </c>
      <c r="Y1555" s="54">
        <v>1.9</v>
      </c>
      <c r="AM1555" t="s">
        <v>1978</v>
      </c>
      <c r="AN1555" t="s">
        <v>2007</v>
      </c>
      <c r="AO1555" t="s">
        <v>2008</v>
      </c>
      <c r="AP1555" t="s">
        <v>2009</v>
      </c>
      <c r="AQ1555" t="s">
        <v>7563</v>
      </c>
    </row>
    <row r="1556" spans="1:43" ht="23.9" customHeight="1">
      <c r="A1556" t="b">
        <v>0</v>
      </c>
      <c r="B1556" t="s">
        <v>5078</v>
      </c>
      <c r="C1556" t="s">
        <v>1951</v>
      </c>
      <c r="D1556" t="s">
        <v>5079</v>
      </c>
      <c r="E1556" t="s">
        <v>814</v>
      </c>
      <c r="F1556" t="s">
        <v>816</v>
      </c>
      <c r="G1556" t="s">
        <v>815</v>
      </c>
      <c r="H1556" t="s">
        <v>8930</v>
      </c>
      <c r="I1556" t="s">
        <v>2036</v>
      </c>
      <c r="J1556" t="s">
        <v>1955</v>
      </c>
      <c r="K1556" t="s">
        <v>5081</v>
      </c>
      <c r="L1556" t="s">
        <v>3648</v>
      </c>
      <c r="M1556" t="s">
        <v>5082</v>
      </c>
      <c r="N1556" t="s">
        <v>5083</v>
      </c>
      <c r="O1556" t="s">
        <v>1974</v>
      </c>
      <c r="P1556" t="s">
        <v>2028</v>
      </c>
      <c r="Q1556" t="s">
        <v>5084</v>
      </c>
      <c r="R1556" t="s">
        <v>5085</v>
      </c>
      <c r="S1556" s="34">
        <v>41669</v>
      </c>
      <c r="T1556" s="34">
        <v>42516</v>
      </c>
      <c r="U1556" t="s">
        <v>1977</v>
      </c>
      <c r="V1556" s="13">
        <v>84</v>
      </c>
      <c r="W1556">
        <v>5</v>
      </c>
      <c r="X1556">
        <v>2</v>
      </c>
      <c r="Y1556" s="54">
        <v>40</v>
      </c>
      <c r="AD1556" t="s">
        <v>30</v>
      </c>
      <c r="AM1556" t="s">
        <v>1978</v>
      </c>
      <c r="AO1556" t="s">
        <v>1980</v>
      </c>
      <c r="AQ1556" t="s">
        <v>5086</v>
      </c>
    </row>
    <row r="1557" spans="1:43" ht="23.9" customHeight="1">
      <c r="A1557" t="b">
        <v>0</v>
      </c>
      <c r="B1557" t="s">
        <v>5078</v>
      </c>
      <c r="C1557" t="s">
        <v>1951</v>
      </c>
      <c r="D1557" t="s">
        <v>5079</v>
      </c>
      <c r="E1557" t="s">
        <v>814</v>
      </c>
      <c r="F1557" t="s">
        <v>816</v>
      </c>
      <c r="G1557" t="s">
        <v>815</v>
      </c>
      <c r="H1557" t="s">
        <v>8931</v>
      </c>
      <c r="I1557" t="s">
        <v>2036</v>
      </c>
      <c r="J1557" t="s">
        <v>1955</v>
      </c>
      <c r="K1557" t="s">
        <v>5081</v>
      </c>
      <c r="L1557" t="s">
        <v>2478</v>
      </c>
      <c r="M1557" t="s">
        <v>5082</v>
      </c>
      <c r="N1557" t="s">
        <v>5083</v>
      </c>
      <c r="O1557" t="s">
        <v>1974</v>
      </c>
      <c r="P1557" t="s">
        <v>2028</v>
      </c>
      <c r="Q1557" t="s">
        <v>5084</v>
      </c>
      <c r="R1557" t="s">
        <v>5085</v>
      </c>
      <c r="S1557" s="34">
        <v>41669</v>
      </c>
      <c r="T1557" s="34">
        <v>42516</v>
      </c>
      <c r="U1557" t="s">
        <v>1977</v>
      </c>
      <c r="V1557" s="13">
        <v>168</v>
      </c>
      <c r="W1557">
        <v>121</v>
      </c>
      <c r="X1557">
        <v>8</v>
      </c>
      <c r="Y1557" s="54">
        <v>7.4</v>
      </c>
      <c r="AD1557" t="s">
        <v>30</v>
      </c>
      <c r="AM1557" t="s">
        <v>1978</v>
      </c>
      <c r="AO1557" t="s">
        <v>1980</v>
      </c>
      <c r="AQ1557" t="s">
        <v>5086</v>
      </c>
    </row>
    <row r="1558" spans="1:43" ht="23.9" customHeight="1">
      <c r="A1558" t="b">
        <v>0</v>
      </c>
      <c r="B1558" t="s">
        <v>5078</v>
      </c>
      <c r="C1558" t="s">
        <v>1951</v>
      </c>
      <c r="D1558" t="s">
        <v>5079</v>
      </c>
      <c r="E1558" t="s">
        <v>814</v>
      </c>
      <c r="F1558" t="s">
        <v>816</v>
      </c>
      <c r="G1558" t="s">
        <v>815</v>
      </c>
      <c r="H1558" t="s">
        <v>8932</v>
      </c>
      <c r="I1558" t="s">
        <v>2036</v>
      </c>
      <c r="J1558" t="s">
        <v>1955</v>
      </c>
      <c r="K1558" t="s">
        <v>5081</v>
      </c>
      <c r="L1558" t="s">
        <v>8933</v>
      </c>
      <c r="M1558" t="s">
        <v>5082</v>
      </c>
      <c r="N1558" t="s">
        <v>5083</v>
      </c>
      <c r="O1558" t="s">
        <v>1974</v>
      </c>
      <c r="P1558" t="s">
        <v>2028</v>
      </c>
      <c r="Q1558" t="s">
        <v>5084</v>
      </c>
      <c r="R1558" t="s">
        <v>5085</v>
      </c>
      <c r="S1558" s="34">
        <v>41669</v>
      </c>
      <c r="T1558" s="34">
        <v>42516</v>
      </c>
      <c r="U1558" t="s">
        <v>1977</v>
      </c>
      <c r="V1558" s="13">
        <v>224</v>
      </c>
      <c r="W1558">
        <v>22</v>
      </c>
      <c r="X1558">
        <v>2</v>
      </c>
      <c r="Y1558" s="54">
        <v>9.1</v>
      </c>
      <c r="AD1558" t="s">
        <v>30</v>
      </c>
      <c r="AM1558" t="s">
        <v>1978</v>
      </c>
      <c r="AO1558" t="s">
        <v>1980</v>
      </c>
      <c r="AQ1558" t="s">
        <v>5086</v>
      </c>
    </row>
    <row r="1559" spans="1:43" ht="23.9" customHeight="1">
      <c r="A1559" t="b">
        <v>0</v>
      </c>
      <c r="B1559" t="s">
        <v>5078</v>
      </c>
      <c r="C1559" t="s">
        <v>1951</v>
      </c>
      <c r="D1559" t="s">
        <v>5079</v>
      </c>
      <c r="E1559" t="s">
        <v>814</v>
      </c>
      <c r="F1559" t="s">
        <v>816</v>
      </c>
      <c r="G1559" t="s">
        <v>815</v>
      </c>
      <c r="H1559" t="s">
        <v>8934</v>
      </c>
      <c r="I1559" t="s">
        <v>2036</v>
      </c>
      <c r="J1559" t="s">
        <v>1955</v>
      </c>
      <c r="K1559" t="s">
        <v>5081</v>
      </c>
      <c r="L1559" t="s">
        <v>8935</v>
      </c>
      <c r="M1559" t="s">
        <v>5082</v>
      </c>
      <c r="N1559" t="s">
        <v>4958</v>
      </c>
      <c r="O1559" t="s">
        <v>1974</v>
      </c>
      <c r="P1559" t="s">
        <v>2028</v>
      </c>
      <c r="Q1559" t="s">
        <v>5084</v>
      </c>
      <c r="R1559" t="s">
        <v>5085</v>
      </c>
      <c r="S1559" s="34">
        <v>41669</v>
      </c>
      <c r="T1559" s="34">
        <v>42516</v>
      </c>
      <c r="U1559" t="s">
        <v>1977</v>
      </c>
      <c r="V1559" s="13">
        <v>224</v>
      </c>
      <c r="W1559">
        <v>26</v>
      </c>
      <c r="X1559">
        <v>2</v>
      </c>
      <c r="Y1559" s="54">
        <v>11.5</v>
      </c>
      <c r="AD1559" t="s">
        <v>30</v>
      </c>
      <c r="AM1559" t="s">
        <v>1978</v>
      </c>
      <c r="AO1559" t="s">
        <v>1980</v>
      </c>
      <c r="AQ1559" t="s">
        <v>5086</v>
      </c>
    </row>
    <row r="1560" spans="1:43" ht="23.9" customHeight="1">
      <c r="A1560" t="b">
        <v>1</v>
      </c>
      <c r="B1560" t="s">
        <v>8936</v>
      </c>
      <c r="C1560" t="s">
        <v>1951</v>
      </c>
      <c r="D1560" t="s">
        <v>8937</v>
      </c>
      <c r="E1560" t="s">
        <v>1261</v>
      </c>
      <c r="F1560" t="s">
        <v>1263</v>
      </c>
      <c r="G1560" t="s">
        <v>1262</v>
      </c>
      <c r="H1560" t="s">
        <v>8938</v>
      </c>
      <c r="I1560" t="s">
        <v>3258</v>
      </c>
      <c r="J1560" t="s">
        <v>2175</v>
      </c>
      <c r="K1560" t="s">
        <v>2176</v>
      </c>
      <c r="L1560" t="s">
        <v>2025</v>
      </c>
      <c r="M1560" t="s">
        <v>8939</v>
      </c>
      <c r="N1560" t="s">
        <v>8940</v>
      </c>
      <c r="O1560" t="s">
        <v>1974</v>
      </c>
      <c r="P1560" t="s">
        <v>2677</v>
      </c>
      <c r="Q1560" t="s">
        <v>38</v>
      </c>
      <c r="R1560" t="s">
        <v>8941</v>
      </c>
      <c r="S1560" s="34">
        <v>41803</v>
      </c>
      <c r="T1560" s="34">
        <v>42934</v>
      </c>
      <c r="U1560" t="s">
        <v>1977</v>
      </c>
      <c r="V1560" s="13">
        <v>0</v>
      </c>
      <c r="W1560">
        <v>374</v>
      </c>
      <c r="X1560">
        <v>7</v>
      </c>
      <c r="Y1560" s="54">
        <v>1.9</v>
      </c>
      <c r="AA1560" t="s">
        <v>5649</v>
      </c>
      <c r="AM1560" t="s">
        <v>1978</v>
      </c>
      <c r="AN1560" t="s">
        <v>2007</v>
      </c>
      <c r="AO1560" t="s">
        <v>4175</v>
      </c>
      <c r="AP1560" t="s">
        <v>2009</v>
      </c>
      <c r="AQ1560" t="s">
        <v>8942</v>
      </c>
    </row>
    <row r="1561" spans="1:43" ht="23.9" customHeight="1">
      <c r="A1561" t="b">
        <v>1</v>
      </c>
      <c r="B1561" t="s">
        <v>8943</v>
      </c>
      <c r="C1561" t="s">
        <v>1951</v>
      </c>
      <c r="D1561" t="s">
        <v>8944</v>
      </c>
      <c r="E1561" t="s">
        <v>814</v>
      </c>
      <c r="F1561" t="s">
        <v>816</v>
      </c>
      <c r="G1561" t="s">
        <v>815</v>
      </c>
      <c r="H1561" t="s">
        <v>8945</v>
      </c>
      <c r="I1561" t="s">
        <v>2036</v>
      </c>
      <c r="J1561" t="s">
        <v>1955</v>
      </c>
      <c r="K1561" t="s">
        <v>4945</v>
      </c>
      <c r="L1561" t="s">
        <v>2478</v>
      </c>
      <c r="M1561" t="s">
        <v>8946</v>
      </c>
      <c r="N1561" t="s">
        <v>3109</v>
      </c>
      <c r="O1561" t="s">
        <v>1974</v>
      </c>
      <c r="P1561" t="s">
        <v>2028</v>
      </c>
      <c r="Q1561" t="s">
        <v>38</v>
      </c>
      <c r="R1561" t="s">
        <v>8947</v>
      </c>
      <c r="S1561" s="34">
        <v>41640</v>
      </c>
      <c r="T1561" s="34">
        <v>42186</v>
      </c>
      <c r="U1561" t="s">
        <v>1977</v>
      </c>
      <c r="V1561" s="13">
        <v>168</v>
      </c>
      <c r="W1561">
        <v>85</v>
      </c>
      <c r="X1561">
        <v>0</v>
      </c>
      <c r="Y1561" s="54">
        <v>0</v>
      </c>
      <c r="Z1561" t="s">
        <v>5639</v>
      </c>
      <c r="AA1561" t="s">
        <v>8948</v>
      </c>
      <c r="AD1561" t="s">
        <v>30</v>
      </c>
      <c r="AM1561" t="s">
        <v>1978</v>
      </c>
      <c r="AO1561" t="s">
        <v>1980</v>
      </c>
      <c r="AQ1561" t="s">
        <v>8949</v>
      </c>
    </row>
    <row r="1562" spans="1:43" ht="23.9" customHeight="1">
      <c r="A1562" t="b">
        <v>1</v>
      </c>
      <c r="B1562" t="s">
        <v>8943</v>
      </c>
      <c r="C1562" t="s">
        <v>1951</v>
      </c>
      <c r="D1562" t="s">
        <v>8944</v>
      </c>
      <c r="E1562" t="s">
        <v>814</v>
      </c>
      <c r="F1562" t="s">
        <v>816</v>
      </c>
      <c r="G1562" t="s">
        <v>815</v>
      </c>
      <c r="H1562" t="s">
        <v>8950</v>
      </c>
      <c r="I1562" t="s">
        <v>2036</v>
      </c>
      <c r="J1562" t="s">
        <v>1955</v>
      </c>
      <c r="K1562" t="s">
        <v>4945</v>
      </c>
      <c r="L1562" t="s">
        <v>8951</v>
      </c>
      <c r="M1562" t="s">
        <v>8946</v>
      </c>
      <c r="N1562" t="s">
        <v>8952</v>
      </c>
      <c r="O1562" t="s">
        <v>1974</v>
      </c>
      <c r="P1562" t="s">
        <v>2028</v>
      </c>
      <c r="Q1562" t="s">
        <v>38</v>
      </c>
      <c r="R1562" t="s">
        <v>8947</v>
      </c>
      <c r="S1562" s="34">
        <v>41640</v>
      </c>
      <c r="T1562" s="34">
        <v>42186</v>
      </c>
      <c r="U1562" t="s">
        <v>1977</v>
      </c>
      <c r="V1562" s="13">
        <v>224</v>
      </c>
      <c r="W1562">
        <v>76</v>
      </c>
      <c r="X1562">
        <v>0</v>
      </c>
      <c r="Y1562" s="54">
        <v>0</v>
      </c>
      <c r="Z1562" t="s">
        <v>5639</v>
      </c>
      <c r="AA1562" t="s">
        <v>8948</v>
      </c>
      <c r="AD1562" t="s">
        <v>30</v>
      </c>
      <c r="AM1562" t="s">
        <v>1978</v>
      </c>
      <c r="AO1562" t="s">
        <v>1980</v>
      </c>
      <c r="AQ1562" t="s">
        <v>8949</v>
      </c>
    </row>
    <row r="1563" spans="1:43" ht="23.9" customHeight="1">
      <c r="A1563" t="b">
        <v>1</v>
      </c>
      <c r="B1563" t="s">
        <v>8943</v>
      </c>
      <c r="C1563" t="s">
        <v>1951</v>
      </c>
      <c r="D1563" t="s">
        <v>8944</v>
      </c>
      <c r="E1563" t="s">
        <v>814</v>
      </c>
      <c r="F1563" t="s">
        <v>816</v>
      </c>
      <c r="G1563" t="s">
        <v>815</v>
      </c>
      <c r="H1563" t="s">
        <v>8953</v>
      </c>
      <c r="I1563" t="s">
        <v>2036</v>
      </c>
      <c r="J1563" t="s">
        <v>1955</v>
      </c>
      <c r="K1563" t="s">
        <v>4945</v>
      </c>
      <c r="L1563" t="s">
        <v>8954</v>
      </c>
      <c r="M1563" t="s">
        <v>8946</v>
      </c>
      <c r="N1563" t="s">
        <v>3109</v>
      </c>
      <c r="O1563" t="s">
        <v>1974</v>
      </c>
      <c r="P1563" t="s">
        <v>2028</v>
      </c>
      <c r="Q1563" t="s">
        <v>38</v>
      </c>
      <c r="R1563" t="s">
        <v>8947</v>
      </c>
      <c r="S1563" s="34">
        <v>41640</v>
      </c>
      <c r="T1563" s="34">
        <v>42186</v>
      </c>
      <c r="U1563" t="s">
        <v>1977</v>
      </c>
      <c r="V1563" s="13">
        <v>224</v>
      </c>
      <c r="W1563">
        <v>10</v>
      </c>
      <c r="X1563">
        <v>0</v>
      </c>
      <c r="Y1563" s="54">
        <v>0</v>
      </c>
      <c r="Z1563" t="s">
        <v>5639</v>
      </c>
      <c r="AA1563" t="s">
        <v>8948</v>
      </c>
      <c r="AD1563" t="s">
        <v>30</v>
      </c>
      <c r="AM1563" t="s">
        <v>1978</v>
      </c>
      <c r="AO1563" t="s">
        <v>1980</v>
      </c>
      <c r="AQ1563" t="s">
        <v>8949</v>
      </c>
    </row>
    <row r="1564" spans="1:43" ht="23.9" customHeight="1">
      <c r="A1564" t="b">
        <v>1</v>
      </c>
      <c r="B1564" t="s">
        <v>7533</v>
      </c>
      <c r="C1564" t="s">
        <v>1951</v>
      </c>
      <c r="D1564" t="s">
        <v>7534</v>
      </c>
      <c r="E1564" t="s">
        <v>170</v>
      </c>
      <c r="F1564" t="s">
        <v>172</v>
      </c>
      <c r="G1564" t="s">
        <v>171</v>
      </c>
      <c r="H1564" t="s">
        <v>8955</v>
      </c>
      <c r="I1564" t="s">
        <v>2557</v>
      </c>
      <c r="J1564" t="s">
        <v>2175</v>
      </c>
      <c r="K1564" t="s">
        <v>8956</v>
      </c>
      <c r="L1564" t="s">
        <v>3107</v>
      </c>
      <c r="M1564" t="s">
        <v>8957</v>
      </c>
      <c r="N1564" t="s">
        <v>8958</v>
      </c>
      <c r="O1564" t="s">
        <v>1960</v>
      </c>
      <c r="P1564" t="s">
        <v>7539</v>
      </c>
      <c r="Q1564" t="s">
        <v>8959</v>
      </c>
      <c r="R1564" t="s">
        <v>7541</v>
      </c>
      <c r="S1564" s="34">
        <v>42166</v>
      </c>
      <c r="T1564" s="34">
        <v>44244</v>
      </c>
      <c r="U1564" t="s">
        <v>1963</v>
      </c>
      <c r="V1564" s="13">
        <v>0</v>
      </c>
      <c r="W1564">
        <v>320</v>
      </c>
      <c r="X1564">
        <v>6</v>
      </c>
      <c r="Y1564" s="54">
        <v>1.9</v>
      </c>
      <c r="AJ1564" t="s">
        <v>3464</v>
      </c>
      <c r="AM1564" t="s">
        <v>1978</v>
      </c>
      <c r="AN1564" t="s">
        <v>2007</v>
      </c>
      <c r="AO1564" t="s">
        <v>1980</v>
      </c>
      <c r="AP1564" t="s">
        <v>2042</v>
      </c>
      <c r="AQ1564" t="s">
        <v>7543</v>
      </c>
    </row>
    <row r="1565" spans="1:43" ht="23.9" customHeight="1">
      <c r="A1565" t="b">
        <v>0</v>
      </c>
      <c r="B1565" t="s">
        <v>8960</v>
      </c>
      <c r="C1565" t="s">
        <v>1951</v>
      </c>
      <c r="D1565" t="s">
        <v>8961</v>
      </c>
      <c r="E1565" t="s">
        <v>170</v>
      </c>
      <c r="F1565" t="s">
        <v>172</v>
      </c>
      <c r="G1565" t="s">
        <v>171</v>
      </c>
      <c r="H1565" t="s">
        <v>8962</v>
      </c>
      <c r="I1565" t="s">
        <v>2557</v>
      </c>
      <c r="J1565" t="s">
        <v>2175</v>
      </c>
      <c r="K1565" t="s">
        <v>2558</v>
      </c>
      <c r="L1565" t="s">
        <v>3107</v>
      </c>
      <c r="M1565" t="s">
        <v>8963</v>
      </c>
      <c r="N1565" t="s">
        <v>7819</v>
      </c>
      <c r="O1565" t="s">
        <v>1960</v>
      </c>
      <c r="P1565" t="s">
        <v>8964</v>
      </c>
      <c r="Q1565" t="s">
        <v>38</v>
      </c>
      <c r="R1565" t="s">
        <v>8965</v>
      </c>
      <c r="S1565" s="34">
        <v>42201</v>
      </c>
      <c r="T1565" s="34">
        <v>44040</v>
      </c>
      <c r="U1565" t="s">
        <v>1963</v>
      </c>
      <c r="V1565" s="13">
        <v>0</v>
      </c>
      <c r="W1565">
        <v>462</v>
      </c>
      <c r="X1565">
        <v>8</v>
      </c>
      <c r="Y1565" s="54">
        <v>1.9</v>
      </c>
      <c r="AM1565" t="s">
        <v>1978</v>
      </c>
      <c r="AO1565" t="s">
        <v>1980</v>
      </c>
      <c r="AQ1565" t="s">
        <v>8966</v>
      </c>
    </row>
    <row r="1566" spans="1:43" ht="23.9" customHeight="1">
      <c r="A1566" t="b">
        <v>1</v>
      </c>
      <c r="B1566" t="s">
        <v>8967</v>
      </c>
      <c r="C1566" t="s">
        <v>1951</v>
      </c>
      <c r="D1566" t="s">
        <v>8968</v>
      </c>
      <c r="E1566" t="s">
        <v>187</v>
      </c>
      <c r="F1566" t="s">
        <v>189</v>
      </c>
      <c r="G1566" t="s">
        <v>188</v>
      </c>
      <c r="H1566" t="s">
        <v>8969</v>
      </c>
      <c r="I1566" t="s">
        <v>3165</v>
      </c>
      <c r="J1566" t="s">
        <v>2175</v>
      </c>
      <c r="K1566" t="s">
        <v>8970</v>
      </c>
      <c r="L1566" t="s">
        <v>2442</v>
      </c>
      <c r="M1566" t="s">
        <v>8971</v>
      </c>
      <c r="N1566" t="s">
        <v>8971</v>
      </c>
      <c r="O1566" t="s">
        <v>1960</v>
      </c>
      <c r="P1566" t="s">
        <v>8972</v>
      </c>
      <c r="Q1566" t="s">
        <v>38</v>
      </c>
      <c r="R1566" t="s">
        <v>8973</v>
      </c>
      <c r="S1566" s="34">
        <v>43027</v>
      </c>
      <c r="T1566" s="34">
        <v>44930</v>
      </c>
      <c r="U1566" t="s">
        <v>1963</v>
      </c>
      <c r="V1566" s="13">
        <v>0</v>
      </c>
      <c r="W1566">
        <v>211</v>
      </c>
      <c r="X1566">
        <v>4</v>
      </c>
      <c r="Y1566" s="54">
        <v>1.9</v>
      </c>
      <c r="Z1566" t="s">
        <v>8974</v>
      </c>
      <c r="AA1566" t="s">
        <v>8975</v>
      </c>
      <c r="AD1566" t="s">
        <v>30</v>
      </c>
      <c r="AM1566" t="s">
        <v>1978</v>
      </c>
      <c r="AN1566" t="s">
        <v>1979</v>
      </c>
      <c r="AO1566" t="s">
        <v>1980</v>
      </c>
      <c r="AP1566" t="s">
        <v>2053</v>
      </c>
      <c r="AQ1566" t="s">
        <v>8976</v>
      </c>
    </row>
    <row r="1567" spans="1:43" ht="23.9" customHeight="1">
      <c r="A1567" t="b">
        <v>0</v>
      </c>
      <c r="B1567" t="s">
        <v>2876</v>
      </c>
      <c r="C1567" t="s">
        <v>1966</v>
      </c>
      <c r="D1567" t="s">
        <v>2877</v>
      </c>
      <c r="E1567" t="s">
        <v>1224</v>
      </c>
      <c r="F1567" t="s">
        <v>1226</v>
      </c>
      <c r="G1567" t="s">
        <v>1225</v>
      </c>
      <c r="H1567" t="s">
        <v>8977</v>
      </c>
      <c r="I1567" t="s">
        <v>2359</v>
      </c>
      <c r="J1567" t="s">
        <v>2175</v>
      </c>
      <c r="K1567" t="s">
        <v>2888</v>
      </c>
      <c r="L1567" t="s">
        <v>2432</v>
      </c>
      <c r="M1567" t="s">
        <v>2889</v>
      </c>
      <c r="N1567" t="s">
        <v>2890</v>
      </c>
      <c r="O1567" t="s">
        <v>1974</v>
      </c>
      <c r="P1567" t="s">
        <v>2883</v>
      </c>
      <c r="Q1567" t="s">
        <v>2884</v>
      </c>
      <c r="R1567" t="s">
        <v>2885</v>
      </c>
      <c r="S1567" s="34">
        <v>42142</v>
      </c>
      <c r="T1567" s="34">
        <v>42478</v>
      </c>
      <c r="U1567" t="s">
        <v>1977</v>
      </c>
      <c r="V1567" s="13">
        <v>0</v>
      </c>
      <c r="W1567">
        <v>53</v>
      </c>
      <c r="X1567">
        <v>1</v>
      </c>
      <c r="Y1567" s="54">
        <v>1.886792453</v>
      </c>
      <c r="AM1567" t="s">
        <v>1978</v>
      </c>
      <c r="AN1567" t="s">
        <v>2007</v>
      </c>
      <c r="AO1567" t="s">
        <v>2008</v>
      </c>
      <c r="AP1567" t="s">
        <v>2009</v>
      </c>
      <c r="AQ1567" t="s">
        <v>2886</v>
      </c>
    </row>
    <row r="1568" spans="1:43" ht="23.9" customHeight="1">
      <c r="A1568" t="b">
        <v>0</v>
      </c>
      <c r="B1568" t="s">
        <v>6621</v>
      </c>
      <c r="C1568" t="s">
        <v>1951</v>
      </c>
      <c r="D1568" t="s">
        <v>6622</v>
      </c>
      <c r="E1568" t="s">
        <v>820</v>
      </c>
      <c r="F1568" t="s">
        <v>952</v>
      </c>
      <c r="G1568" t="s">
        <v>951</v>
      </c>
      <c r="H1568" t="s">
        <v>8978</v>
      </c>
      <c r="I1568" t="s">
        <v>2803</v>
      </c>
      <c r="J1568" t="s">
        <v>2175</v>
      </c>
      <c r="K1568" t="s">
        <v>8979</v>
      </c>
      <c r="L1568" t="s">
        <v>4061</v>
      </c>
      <c r="M1568" t="s">
        <v>8980</v>
      </c>
      <c r="N1568" t="s">
        <v>6626</v>
      </c>
      <c r="O1568" t="s">
        <v>1960</v>
      </c>
      <c r="P1568" t="s">
        <v>6627</v>
      </c>
      <c r="Q1568" t="s">
        <v>38</v>
      </c>
      <c r="R1568" t="s">
        <v>6628</v>
      </c>
      <c r="S1568" s="34">
        <v>43697</v>
      </c>
      <c r="T1568" s="34">
        <v>44628</v>
      </c>
      <c r="U1568" t="s">
        <v>1963</v>
      </c>
      <c r="V1568" s="13">
        <v>0</v>
      </c>
      <c r="W1568">
        <v>162</v>
      </c>
      <c r="X1568">
        <v>3</v>
      </c>
      <c r="Y1568" s="54">
        <v>1.851851852</v>
      </c>
      <c r="AD1568" t="s">
        <v>30</v>
      </c>
      <c r="AG1568">
        <v>3</v>
      </c>
      <c r="AH1568">
        <v>0</v>
      </c>
      <c r="AI1568">
        <v>0</v>
      </c>
      <c r="AM1568" t="s">
        <v>1978</v>
      </c>
      <c r="AN1568" t="s">
        <v>2007</v>
      </c>
      <c r="AO1568" t="s">
        <v>2008</v>
      </c>
      <c r="AP1568" t="s">
        <v>2053</v>
      </c>
      <c r="AQ1568" t="s">
        <v>6629</v>
      </c>
    </row>
    <row r="1569" spans="1:43" ht="23.9" customHeight="1">
      <c r="A1569" t="b">
        <v>1</v>
      </c>
      <c r="B1569" t="s">
        <v>8565</v>
      </c>
      <c r="C1569" t="s">
        <v>1951</v>
      </c>
      <c r="D1569" t="s">
        <v>8566</v>
      </c>
      <c r="E1569" t="s">
        <v>231</v>
      </c>
      <c r="F1569" t="s">
        <v>233</v>
      </c>
      <c r="G1569" t="s">
        <v>232</v>
      </c>
      <c r="H1569" t="s">
        <v>8981</v>
      </c>
      <c r="I1569" t="s">
        <v>2730</v>
      </c>
      <c r="J1569" t="s">
        <v>2175</v>
      </c>
      <c r="K1569" t="s">
        <v>2731</v>
      </c>
      <c r="L1569" t="s">
        <v>4937</v>
      </c>
      <c r="M1569" t="s">
        <v>8569</v>
      </c>
      <c r="N1569" t="s">
        <v>8570</v>
      </c>
      <c r="O1569" t="s">
        <v>1974</v>
      </c>
      <c r="P1569" t="s">
        <v>2363</v>
      </c>
      <c r="Q1569" t="s">
        <v>38</v>
      </c>
      <c r="R1569" t="s">
        <v>8571</v>
      </c>
      <c r="S1569" s="34">
        <v>41487</v>
      </c>
      <c r="T1569" s="34">
        <v>42430</v>
      </c>
      <c r="U1569" t="s">
        <v>1977</v>
      </c>
      <c r="V1569" s="13">
        <v>0</v>
      </c>
      <c r="W1569">
        <v>438</v>
      </c>
      <c r="X1569">
        <v>8</v>
      </c>
      <c r="Y1569" s="54">
        <v>1.82</v>
      </c>
      <c r="Z1569" t="s">
        <v>8572</v>
      </c>
      <c r="AA1569" t="s">
        <v>3044</v>
      </c>
      <c r="AM1569" t="s">
        <v>1978</v>
      </c>
      <c r="AN1569" t="s">
        <v>2007</v>
      </c>
      <c r="AO1569" t="s">
        <v>2008</v>
      </c>
      <c r="AP1569" t="s">
        <v>2009</v>
      </c>
      <c r="AQ1569" t="s">
        <v>8573</v>
      </c>
    </row>
    <row r="1570" spans="1:43" ht="23.9" customHeight="1">
      <c r="A1570" t="b">
        <v>0</v>
      </c>
      <c r="B1570" t="s">
        <v>7177</v>
      </c>
      <c r="C1570" t="s">
        <v>1951</v>
      </c>
      <c r="D1570" t="s">
        <v>7178</v>
      </c>
      <c r="E1570" t="s">
        <v>1261</v>
      </c>
      <c r="F1570" t="s">
        <v>1263</v>
      </c>
      <c r="G1570" t="s">
        <v>1262</v>
      </c>
      <c r="H1570" t="s">
        <v>8982</v>
      </c>
      <c r="I1570" t="s">
        <v>3258</v>
      </c>
      <c r="J1570" t="s">
        <v>2175</v>
      </c>
      <c r="K1570" t="s">
        <v>2176</v>
      </c>
      <c r="L1570" t="s">
        <v>3260</v>
      </c>
      <c r="M1570" t="s">
        <v>7187</v>
      </c>
      <c r="N1570" t="s">
        <v>7188</v>
      </c>
      <c r="O1570" t="s">
        <v>1974</v>
      </c>
      <c r="P1570" t="s">
        <v>5685</v>
      </c>
      <c r="Q1570" t="s">
        <v>38</v>
      </c>
      <c r="R1570" t="s">
        <v>7184</v>
      </c>
      <c r="S1570" s="34">
        <v>40969</v>
      </c>
      <c r="T1570" s="34">
        <v>41426</v>
      </c>
      <c r="U1570" t="s">
        <v>1977</v>
      </c>
      <c r="V1570" s="13">
        <v>0</v>
      </c>
      <c r="W1570">
        <v>55</v>
      </c>
      <c r="X1570">
        <v>1</v>
      </c>
      <c r="Y1570" s="54">
        <v>1.818181818</v>
      </c>
      <c r="AM1570" t="s">
        <v>1978</v>
      </c>
      <c r="AN1570" t="s">
        <v>2007</v>
      </c>
      <c r="AO1570" t="s">
        <v>2008</v>
      </c>
      <c r="AP1570" t="s">
        <v>2009</v>
      </c>
      <c r="AQ1570" t="s">
        <v>7185</v>
      </c>
    </row>
    <row r="1571" spans="1:43" ht="23.9" customHeight="1">
      <c r="A1571" t="b">
        <v>0</v>
      </c>
      <c r="B1571" t="s">
        <v>3246</v>
      </c>
      <c r="C1571" t="s">
        <v>1966</v>
      </c>
      <c r="D1571" t="s">
        <v>3247</v>
      </c>
      <c r="E1571" t="s">
        <v>170</v>
      </c>
      <c r="F1571" t="s">
        <v>172</v>
      </c>
      <c r="G1571" t="s">
        <v>171</v>
      </c>
      <c r="H1571" t="s">
        <v>8983</v>
      </c>
      <c r="I1571" t="s">
        <v>2557</v>
      </c>
      <c r="J1571" t="s">
        <v>2175</v>
      </c>
      <c r="K1571" t="s">
        <v>2558</v>
      </c>
      <c r="L1571" t="s">
        <v>8984</v>
      </c>
      <c r="M1571" t="s">
        <v>3249</v>
      </c>
      <c r="N1571" t="s">
        <v>3250</v>
      </c>
      <c r="O1571" t="s">
        <v>1960</v>
      </c>
      <c r="P1571" t="s">
        <v>3251</v>
      </c>
      <c r="Q1571" t="s">
        <v>38</v>
      </c>
      <c r="R1571" t="s">
        <v>3252</v>
      </c>
      <c r="S1571" s="34">
        <v>42738</v>
      </c>
      <c r="T1571" s="34">
        <v>44903</v>
      </c>
      <c r="U1571" t="s">
        <v>1963</v>
      </c>
      <c r="V1571" s="13">
        <v>0</v>
      </c>
      <c r="W1571">
        <v>390</v>
      </c>
      <c r="X1571">
        <v>7</v>
      </c>
      <c r="Y1571" s="54">
        <v>1.8</v>
      </c>
      <c r="AJ1571" t="s">
        <v>8985</v>
      </c>
      <c r="AM1571" t="s">
        <v>1978</v>
      </c>
      <c r="AN1571" t="s">
        <v>2007</v>
      </c>
      <c r="AO1571" t="s">
        <v>2008</v>
      </c>
      <c r="AP1571" t="s">
        <v>2009</v>
      </c>
      <c r="AQ1571" t="s">
        <v>3254</v>
      </c>
    </row>
    <row r="1572" spans="1:43" ht="23.9" customHeight="1">
      <c r="A1572" t="b">
        <v>0</v>
      </c>
      <c r="B1572" t="s">
        <v>8490</v>
      </c>
      <c r="C1572" t="s">
        <v>1951</v>
      </c>
      <c r="D1572" t="s">
        <v>8491</v>
      </c>
      <c r="E1572" t="s">
        <v>814</v>
      </c>
      <c r="F1572" t="s">
        <v>816</v>
      </c>
      <c r="G1572" t="s">
        <v>815</v>
      </c>
      <c r="H1572" t="s">
        <v>8986</v>
      </c>
      <c r="I1572" t="s">
        <v>2036</v>
      </c>
      <c r="J1572" t="s">
        <v>2175</v>
      </c>
      <c r="K1572" t="s">
        <v>8493</v>
      </c>
      <c r="L1572" t="s">
        <v>8987</v>
      </c>
      <c r="M1572" t="s">
        <v>8495</v>
      </c>
      <c r="N1572" t="s">
        <v>8496</v>
      </c>
      <c r="O1572" t="s">
        <v>1974</v>
      </c>
      <c r="P1572" t="s">
        <v>2028</v>
      </c>
      <c r="Q1572" t="s">
        <v>38</v>
      </c>
      <c r="R1572" t="s">
        <v>8497</v>
      </c>
      <c r="S1572" s="34">
        <v>41585</v>
      </c>
      <c r="T1572" s="34">
        <v>42657</v>
      </c>
      <c r="U1572" t="s">
        <v>1977</v>
      </c>
      <c r="V1572" s="13">
        <v>0</v>
      </c>
      <c r="W1572">
        <v>701</v>
      </c>
      <c r="X1572">
        <v>12</v>
      </c>
      <c r="Y1572" s="54">
        <v>1.8</v>
      </c>
      <c r="Z1572" t="s">
        <v>8498</v>
      </c>
      <c r="AD1572" t="s">
        <v>30</v>
      </c>
      <c r="AM1572" t="s">
        <v>1978</v>
      </c>
      <c r="AN1572" t="s">
        <v>2007</v>
      </c>
      <c r="AO1572" t="s">
        <v>2008</v>
      </c>
      <c r="AP1572" t="s">
        <v>2042</v>
      </c>
      <c r="AQ1572" t="s">
        <v>8500</v>
      </c>
    </row>
    <row r="1573" spans="1:43" ht="23.9" customHeight="1">
      <c r="A1573" t="b">
        <v>0</v>
      </c>
      <c r="B1573" t="s">
        <v>5651</v>
      </c>
      <c r="C1573" t="s">
        <v>1951</v>
      </c>
      <c r="D1573" t="s">
        <v>5652</v>
      </c>
      <c r="E1573" t="s">
        <v>1224</v>
      </c>
      <c r="F1573" t="s">
        <v>1226</v>
      </c>
      <c r="G1573" t="s">
        <v>1225</v>
      </c>
      <c r="H1573" t="s">
        <v>8988</v>
      </c>
      <c r="I1573" t="s">
        <v>2359</v>
      </c>
      <c r="J1573" t="s">
        <v>2175</v>
      </c>
      <c r="K1573" t="s">
        <v>8525</v>
      </c>
      <c r="L1573" t="s">
        <v>2432</v>
      </c>
      <c r="M1573" t="s">
        <v>8526</v>
      </c>
      <c r="N1573" t="s">
        <v>8527</v>
      </c>
      <c r="O1573" t="s">
        <v>2204</v>
      </c>
      <c r="P1573" t="s">
        <v>3263</v>
      </c>
      <c r="Q1573" t="s">
        <v>38</v>
      </c>
      <c r="R1573" t="s">
        <v>5656</v>
      </c>
      <c r="S1573" s="34">
        <v>41560</v>
      </c>
      <c r="T1573" s="34">
        <v>43045</v>
      </c>
      <c r="U1573" t="s">
        <v>1977</v>
      </c>
      <c r="V1573" s="13">
        <v>0</v>
      </c>
      <c r="W1573">
        <v>171</v>
      </c>
      <c r="X1573">
        <v>3</v>
      </c>
      <c r="Y1573" s="54">
        <v>1.8</v>
      </c>
      <c r="Z1573" t="s">
        <v>5657</v>
      </c>
      <c r="AJ1573" t="s">
        <v>8989</v>
      </c>
      <c r="AM1573" t="s">
        <v>1978</v>
      </c>
      <c r="AN1573" t="s">
        <v>2007</v>
      </c>
      <c r="AO1573" t="s">
        <v>2008</v>
      </c>
      <c r="AP1573" t="s">
        <v>2009</v>
      </c>
      <c r="AQ1573" t="s">
        <v>5659</v>
      </c>
    </row>
    <row r="1574" spans="1:43" ht="23.9" customHeight="1">
      <c r="A1574" t="b">
        <v>1</v>
      </c>
      <c r="B1574" t="s">
        <v>6955</v>
      </c>
      <c r="C1574" t="s">
        <v>1951</v>
      </c>
      <c r="D1574" t="s">
        <v>6956</v>
      </c>
      <c r="E1574" t="s">
        <v>231</v>
      </c>
      <c r="F1574" t="s">
        <v>233</v>
      </c>
      <c r="G1574" t="s">
        <v>232</v>
      </c>
      <c r="H1574" t="s">
        <v>8990</v>
      </c>
      <c r="I1574" t="s">
        <v>2730</v>
      </c>
      <c r="J1574" t="s">
        <v>2175</v>
      </c>
      <c r="K1574" t="s">
        <v>8991</v>
      </c>
      <c r="L1574" t="s">
        <v>3646</v>
      </c>
      <c r="M1574" t="s">
        <v>8992</v>
      </c>
      <c r="N1574" t="s">
        <v>8993</v>
      </c>
      <c r="O1574" t="s">
        <v>1974</v>
      </c>
      <c r="P1574" t="s">
        <v>6960</v>
      </c>
      <c r="Q1574" t="s">
        <v>6961</v>
      </c>
      <c r="R1574" t="s">
        <v>6962</v>
      </c>
      <c r="S1574" s="34">
        <v>41803</v>
      </c>
      <c r="T1574" s="34">
        <v>43200</v>
      </c>
      <c r="U1574" t="s">
        <v>1977</v>
      </c>
      <c r="V1574" s="13">
        <v>0</v>
      </c>
      <c r="W1574">
        <v>550</v>
      </c>
      <c r="X1574">
        <v>10</v>
      </c>
      <c r="Y1574" s="54">
        <v>1.8</v>
      </c>
      <c r="Z1574" s="11" t="s">
        <v>6963</v>
      </c>
      <c r="AM1574" t="s">
        <v>1978</v>
      </c>
      <c r="AN1574" t="s">
        <v>2007</v>
      </c>
      <c r="AO1574" t="s">
        <v>2008</v>
      </c>
      <c r="AP1574" t="s">
        <v>2009</v>
      </c>
      <c r="AQ1574" t="s">
        <v>6964</v>
      </c>
    </row>
    <row r="1575" spans="1:43" ht="23.9" customHeight="1">
      <c r="A1575" t="b">
        <v>0</v>
      </c>
      <c r="B1575" t="s">
        <v>8994</v>
      </c>
      <c r="C1575" t="s">
        <v>1951</v>
      </c>
      <c r="D1575" t="s">
        <v>8995</v>
      </c>
      <c r="E1575" t="s">
        <v>170</v>
      </c>
      <c r="F1575" t="s">
        <v>172</v>
      </c>
      <c r="G1575" t="s">
        <v>171</v>
      </c>
      <c r="H1575" t="s">
        <v>8996</v>
      </c>
      <c r="I1575" t="s">
        <v>2557</v>
      </c>
      <c r="J1575" t="s">
        <v>2175</v>
      </c>
      <c r="K1575" t="s">
        <v>8997</v>
      </c>
      <c r="L1575" t="s">
        <v>3107</v>
      </c>
      <c r="M1575" t="s">
        <v>8998</v>
      </c>
      <c r="N1575" t="s">
        <v>8999</v>
      </c>
      <c r="O1575" t="s">
        <v>1960</v>
      </c>
      <c r="P1575" t="s">
        <v>2942</v>
      </c>
      <c r="Q1575" t="s">
        <v>9000</v>
      </c>
      <c r="R1575" t="s">
        <v>9001</v>
      </c>
      <c r="S1575" s="34">
        <v>42490</v>
      </c>
      <c r="T1575" s="34">
        <v>44908</v>
      </c>
      <c r="U1575" t="s">
        <v>1963</v>
      </c>
      <c r="V1575" s="13">
        <v>0</v>
      </c>
      <c r="W1575">
        <v>277</v>
      </c>
      <c r="X1575">
        <v>4</v>
      </c>
      <c r="Y1575" s="54">
        <v>1.8</v>
      </c>
      <c r="AJ1575" t="s">
        <v>9002</v>
      </c>
      <c r="AM1575" t="s">
        <v>1978</v>
      </c>
      <c r="AN1575" t="s">
        <v>2007</v>
      </c>
      <c r="AO1575" t="s">
        <v>1980</v>
      </c>
      <c r="AP1575" t="s">
        <v>2042</v>
      </c>
      <c r="AQ1575" t="s">
        <v>9003</v>
      </c>
    </row>
    <row r="1576" spans="1:43" ht="23.9" customHeight="1">
      <c r="A1576" t="b">
        <v>1</v>
      </c>
      <c r="B1576" t="s">
        <v>4164</v>
      </c>
      <c r="C1576" t="s">
        <v>1951</v>
      </c>
      <c r="D1576" t="s">
        <v>4165</v>
      </c>
      <c r="E1576" t="s">
        <v>820</v>
      </c>
      <c r="F1576" t="s">
        <v>822</v>
      </c>
      <c r="G1576" t="s">
        <v>821</v>
      </c>
      <c r="H1576" t="s">
        <v>9004</v>
      </c>
      <c r="I1576" t="s">
        <v>2803</v>
      </c>
      <c r="J1576" t="s">
        <v>1955</v>
      </c>
      <c r="K1576" t="s">
        <v>6592</v>
      </c>
      <c r="L1576" t="s">
        <v>9005</v>
      </c>
      <c r="M1576" t="s">
        <v>6593</v>
      </c>
      <c r="N1576" t="s">
        <v>6594</v>
      </c>
      <c r="O1576" t="s">
        <v>1960</v>
      </c>
      <c r="P1576" t="s">
        <v>4171</v>
      </c>
      <c r="Q1576" t="s">
        <v>38</v>
      </c>
      <c r="R1576" t="s">
        <v>4172</v>
      </c>
      <c r="S1576" s="34">
        <v>41694</v>
      </c>
      <c r="T1576" s="34">
        <v>44009</v>
      </c>
      <c r="U1576" t="s">
        <v>1963</v>
      </c>
      <c r="V1576" s="13">
        <v>17</v>
      </c>
      <c r="W1576">
        <v>1</v>
      </c>
      <c r="X1576">
        <v>0</v>
      </c>
      <c r="Y1576" s="54">
        <v>0</v>
      </c>
      <c r="Z1576" t="s">
        <v>4173</v>
      </c>
      <c r="AM1576" t="s">
        <v>1978</v>
      </c>
      <c r="AN1576" t="s">
        <v>2007</v>
      </c>
      <c r="AO1576" t="s">
        <v>4175</v>
      </c>
      <c r="AP1576" t="s">
        <v>2042</v>
      </c>
      <c r="AQ1576" t="s">
        <v>4176</v>
      </c>
    </row>
    <row r="1577" spans="1:43" ht="23.9" customHeight="1">
      <c r="A1577" t="b">
        <v>1</v>
      </c>
      <c r="B1577" t="s">
        <v>9006</v>
      </c>
      <c r="C1577" t="s">
        <v>1951</v>
      </c>
      <c r="D1577" t="s">
        <v>9007</v>
      </c>
      <c r="E1577" t="s">
        <v>658</v>
      </c>
      <c r="F1577" t="s">
        <v>660</v>
      </c>
      <c r="G1577" t="s">
        <v>659</v>
      </c>
      <c r="H1577" t="s">
        <v>9008</v>
      </c>
      <c r="I1577" t="s">
        <v>2996</v>
      </c>
      <c r="J1577" t="s">
        <v>2175</v>
      </c>
      <c r="K1577" t="s">
        <v>9009</v>
      </c>
      <c r="L1577" t="s">
        <v>2160</v>
      </c>
      <c r="M1577" t="s">
        <v>9010</v>
      </c>
      <c r="N1577" t="s">
        <v>9011</v>
      </c>
      <c r="O1577" t="s">
        <v>1960</v>
      </c>
      <c r="P1577" t="s">
        <v>5341</v>
      </c>
      <c r="Q1577" t="s">
        <v>9012</v>
      </c>
      <c r="R1577" t="s">
        <v>9013</v>
      </c>
      <c r="S1577" s="34">
        <v>41607</v>
      </c>
      <c r="T1577" s="34">
        <v>43453</v>
      </c>
      <c r="U1577" t="s">
        <v>1963</v>
      </c>
      <c r="V1577" s="13">
        <v>273</v>
      </c>
      <c r="W1577">
        <v>3</v>
      </c>
      <c r="X1577">
        <v>0</v>
      </c>
      <c r="Y1577" s="54">
        <v>0</v>
      </c>
      <c r="AA1577" t="s">
        <v>9014</v>
      </c>
      <c r="AM1577" t="s">
        <v>1978</v>
      </c>
      <c r="AN1577" t="s">
        <v>1979</v>
      </c>
      <c r="AO1577" t="s">
        <v>1980</v>
      </c>
      <c r="AP1577" t="s">
        <v>2042</v>
      </c>
      <c r="AQ1577" t="s">
        <v>9015</v>
      </c>
    </row>
    <row r="1578" spans="1:43" ht="23.9" customHeight="1">
      <c r="A1578" t="b">
        <v>1</v>
      </c>
      <c r="B1578" t="s">
        <v>9006</v>
      </c>
      <c r="C1578" t="s">
        <v>1951</v>
      </c>
      <c r="D1578" t="s">
        <v>9007</v>
      </c>
      <c r="E1578" t="s">
        <v>658</v>
      </c>
      <c r="F1578" t="s">
        <v>660</v>
      </c>
      <c r="G1578" t="s">
        <v>659</v>
      </c>
      <c r="H1578" t="s">
        <v>9016</v>
      </c>
      <c r="I1578" t="s">
        <v>2996</v>
      </c>
      <c r="J1578" t="s">
        <v>2175</v>
      </c>
      <c r="K1578" t="s">
        <v>9017</v>
      </c>
      <c r="L1578" t="s">
        <v>2160</v>
      </c>
      <c r="M1578" t="s">
        <v>9010</v>
      </c>
      <c r="N1578" t="s">
        <v>9018</v>
      </c>
      <c r="O1578" t="s">
        <v>1960</v>
      </c>
      <c r="P1578" t="s">
        <v>5341</v>
      </c>
      <c r="Q1578" t="s">
        <v>9012</v>
      </c>
      <c r="R1578" t="s">
        <v>9013</v>
      </c>
      <c r="S1578" s="34">
        <v>41607</v>
      </c>
      <c r="T1578" s="34">
        <v>43453</v>
      </c>
      <c r="U1578" t="s">
        <v>1963</v>
      </c>
      <c r="V1578" s="13">
        <v>273</v>
      </c>
      <c r="W1578">
        <v>3</v>
      </c>
      <c r="X1578">
        <v>0</v>
      </c>
      <c r="Y1578" s="54">
        <v>0</v>
      </c>
      <c r="AA1578" t="s">
        <v>9014</v>
      </c>
      <c r="AM1578" t="s">
        <v>1978</v>
      </c>
      <c r="AN1578" t="s">
        <v>1979</v>
      </c>
      <c r="AO1578" t="s">
        <v>1980</v>
      </c>
      <c r="AP1578" t="s">
        <v>2042</v>
      </c>
      <c r="AQ1578" t="s">
        <v>9015</v>
      </c>
    </row>
    <row r="1579" spans="1:43" ht="23.9" customHeight="1">
      <c r="A1579" t="b">
        <v>1</v>
      </c>
      <c r="B1579" t="s">
        <v>9006</v>
      </c>
      <c r="C1579" t="s">
        <v>1951</v>
      </c>
      <c r="D1579" t="s">
        <v>9007</v>
      </c>
      <c r="E1579" t="s">
        <v>658</v>
      </c>
      <c r="F1579" t="s">
        <v>660</v>
      </c>
      <c r="G1579" t="s">
        <v>659</v>
      </c>
      <c r="H1579" t="s">
        <v>9019</v>
      </c>
      <c r="I1579" t="s">
        <v>2996</v>
      </c>
      <c r="J1579" t="s">
        <v>2175</v>
      </c>
      <c r="K1579" t="s">
        <v>9020</v>
      </c>
      <c r="L1579" t="s">
        <v>2160</v>
      </c>
      <c r="M1579" t="s">
        <v>9010</v>
      </c>
      <c r="N1579" t="s">
        <v>9018</v>
      </c>
      <c r="O1579" t="s">
        <v>1960</v>
      </c>
      <c r="P1579" t="s">
        <v>5341</v>
      </c>
      <c r="Q1579" t="s">
        <v>9012</v>
      </c>
      <c r="R1579" t="s">
        <v>9013</v>
      </c>
      <c r="S1579" s="34">
        <v>41607</v>
      </c>
      <c r="T1579" s="34">
        <v>43453</v>
      </c>
      <c r="U1579" t="s">
        <v>1963</v>
      </c>
      <c r="V1579" s="13">
        <v>273</v>
      </c>
      <c r="W1579">
        <v>6</v>
      </c>
      <c r="X1579">
        <v>0</v>
      </c>
      <c r="Y1579" s="54">
        <v>0</v>
      </c>
      <c r="AA1579" t="s">
        <v>9014</v>
      </c>
      <c r="AM1579" t="s">
        <v>1978</v>
      </c>
      <c r="AN1579" t="s">
        <v>1979</v>
      </c>
      <c r="AO1579" t="s">
        <v>1980</v>
      </c>
      <c r="AP1579" t="s">
        <v>2042</v>
      </c>
      <c r="AQ1579" t="s">
        <v>9015</v>
      </c>
    </row>
    <row r="1580" spans="1:43" ht="23.9" customHeight="1">
      <c r="A1580" t="b">
        <v>1</v>
      </c>
      <c r="B1580" t="s">
        <v>9006</v>
      </c>
      <c r="C1580" t="s">
        <v>1951</v>
      </c>
      <c r="D1580" t="s">
        <v>9007</v>
      </c>
      <c r="E1580" t="s">
        <v>658</v>
      </c>
      <c r="F1580" t="s">
        <v>660</v>
      </c>
      <c r="G1580" t="s">
        <v>659</v>
      </c>
      <c r="H1580" t="s">
        <v>9021</v>
      </c>
      <c r="I1580" t="s">
        <v>2996</v>
      </c>
      <c r="J1580" t="s">
        <v>2175</v>
      </c>
      <c r="K1580" t="s">
        <v>9022</v>
      </c>
      <c r="L1580" t="s">
        <v>2160</v>
      </c>
      <c r="M1580" t="s">
        <v>9023</v>
      </c>
      <c r="N1580" t="s">
        <v>9018</v>
      </c>
      <c r="O1580" t="s">
        <v>1960</v>
      </c>
      <c r="P1580" t="s">
        <v>5341</v>
      </c>
      <c r="Q1580" t="s">
        <v>9012</v>
      </c>
      <c r="R1580" t="s">
        <v>9013</v>
      </c>
      <c r="S1580" s="34">
        <v>41607</v>
      </c>
      <c r="T1580" s="34">
        <v>43453</v>
      </c>
      <c r="U1580" t="s">
        <v>1963</v>
      </c>
      <c r="V1580" s="13">
        <v>273</v>
      </c>
      <c r="W1580">
        <v>1</v>
      </c>
      <c r="X1580">
        <v>0</v>
      </c>
      <c r="Y1580" s="54">
        <v>0</v>
      </c>
      <c r="AA1580" t="s">
        <v>9014</v>
      </c>
      <c r="AM1580" t="s">
        <v>1978</v>
      </c>
      <c r="AN1580" t="s">
        <v>1979</v>
      </c>
      <c r="AO1580" t="s">
        <v>1980</v>
      </c>
      <c r="AP1580" t="s">
        <v>2042</v>
      </c>
      <c r="AQ1580" t="s">
        <v>9015</v>
      </c>
    </row>
    <row r="1581" spans="1:43" ht="23.9" customHeight="1">
      <c r="A1581" t="b">
        <v>1</v>
      </c>
      <c r="B1581" t="s">
        <v>9006</v>
      </c>
      <c r="C1581" t="s">
        <v>1951</v>
      </c>
      <c r="D1581" t="s">
        <v>9007</v>
      </c>
      <c r="E1581" t="s">
        <v>658</v>
      </c>
      <c r="F1581" t="s">
        <v>660</v>
      </c>
      <c r="G1581" t="s">
        <v>659</v>
      </c>
      <c r="H1581" t="s">
        <v>9024</v>
      </c>
      <c r="I1581" t="s">
        <v>2996</v>
      </c>
      <c r="J1581" t="s">
        <v>1955</v>
      </c>
      <c r="K1581" t="s">
        <v>9025</v>
      </c>
      <c r="L1581" t="s">
        <v>2160</v>
      </c>
      <c r="M1581" t="s">
        <v>9026</v>
      </c>
      <c r="N1581" t="s">
        <v>9027</v>
      </c>
      <c r="O1581" t="s">
        <v>1960</v>
      </c>
      <c r="P1581" t="s">
        <v>5341</v>
      </c>
      <c r="Q1581" t="s">
        <v>9028</v>
      </c>
      <c r="R1581" t="s">
        <v>9013</v>
      </c>
      <c r="S1581" s="34">
        <v>41607</v>
      </c>
      <c r="T1581" s="34">
        <v>43453</v>
      </c>
      <c r="U1581" t="s">
        <v>1963</v>
      </c>
      <c r="V1581" s="13">
        <v>273</v>
      </c>
      <c r="W1581">
        <v>6</v>
      </c>
      <c r="X1581">
        <v>0</v>
      </c>
      <c r="Y1581" s="54">
        <v>0</v>
      </c>
      <c r="AA1581" t="s">
        <v>9014</v>
      </c>
      <c r="AM1581" t="s">
        <v>1978</v>
      </c>
      <c r="AN1581" t="s">
        <v>1979</v>
      </c>
      <c r="AO1581" t="s">
        <v>1980</v>
      </c>
      <c r="AP1581" t="s">
        <v>2042</v>
      </c>
      <c r="AQ1581" t="s">
        <v>9015</v>
      </c>
    </row>
    <row r="1582" spans="1:43" ht="23.9" customHeight="1">
      <c r="A1582" t="b">
        <v>1</v>
      </c>
      <c r="B1582" t="s">
        <v>9006</v>
      </c>
      <c r="C1582" t="s">
        <v>1951</v>
      </c>
      <c r="D1582" t="s">
        <v>9007</v>
      </c>
      <c r="E1582" t="s">
        <v>658</v>
      </c>
      <c r="F1582" t="s">
        <v>660</v>
      </c>
      <c r="G1582" t="s">
        <v>659</v>
      </c>
      <c r="H1582" t="s">
        <v>9029</v>
      </c>
      <c r="I1582" t="s">
        <v>2996</v>
      </c>
      <c r="J1582" t="s">
        <v>1955</v>
      </c>
      <c r="K1582" t="s">
        <v>9030</v>
      </c>
      <c r="L1582" t="s">
        <v>2160</v>
      </c>
      <c r="M1582" t="s">
        <v>9026</v>
      </c>
      <c r="N1582" t="s">
        <v>9027</v>
      </c>
      <c r="O1582" t="s">
        <v>1960</v>
      </c>
      <c r="P1582" t="s">
        <v>5341</v>
      </c>
      <c r="Q1582" t="s">
        <v>9028</v>
      </c>
      <c r="R1582" t="s">
        <v>9013</v>
      </c>
      <c r="S1582" s="34">
        <v>41607</v>
      </c>
      <c r="T1582" s="34">
        <v>43453</v>
      </c>
      <c r="U1582" t="s">
        <v>1963</v>
      </c>
      <c r="V1582" s="13">
        <v>273</v>
      </c>
      <c r="W1582">
        <v>6</v>
      </c>
      <c r="X1582">
        <v>0</v>
      </c>
      <c r="Y1582" s="54">
        <v>0</v>
      </c>
      <c r="AA1582" t="s">
        <v>9014</v>
      </c>
      <c r="AM1582" t="s">
        <v>1978</v>
      </c>
      <c r="AN1582" t="s">
        <v>1979</v>
      </c>
      <c r="AO1582" t="s">
        <v>1980</v>
      </c>
      <c r="AP1582" t="s">
        <v>2042</v>
      </c>
      <c r="AQ1582" t="s">
        <v>9015</v>
      </c>
    </row>
    <row r="1583" spans="1:43" ht="23.9" customHeight="1">
      <c r="A1583" t="b">
        <v>1</v>
      </c>
      <c r="B1583" t="s">
        <v>9006</v>
      </c>
      <c r="C1583" t="s">
        <v>1951</v>
      </c>
      <c r="D1583" t="s">
        <v>9007</v>
      </c>
      <c r="E1583" t="s">
        <v>658</v>
      </c>
      <c r="F1583" t="s">
        <v>660</v>
      </c>
      <c r="G1583" t="s">
        <v>659</v>
      </c>
      <c r="H1583" t="s">
        <v>9031</v>
      </c>
      <c r="I1583" t="s">
        <v>2996</v>
      </c>
      <c r="J1583" t="s">
        <v>2175</v>
      </c>
      <c r="K1583" t="s">
        <v>9032</v>
      </c>
      <c r="L1583" t="s">
        <v>2160</v>
      </c>
      <c r="M1583" t="s">
        <v>9033</v>
      </c>
      <c r="N1583" t="s">
        <v>9011</v>
      </c>
      <c r="O1583" t="s">
        <v>1960</v>
      </c>
      <c r="P1583" t="s">
        <v>5341</v>
      </c>
      <c r="Q1583" t="s">
        <v>9012</v>
      </c>
      <c r="R1583" t="s">
        <v>9013</v>
      </c>
      <c r="S1583" s="34">
        <v>41607</v>
      </c>
      <c r="T1583" s="34">
        <v>43453</v>
      </c>
      <c r="U1583" t="s">
        <v>1963</v>
      </c>
      <c r="V1583" s="13">
        <v>273</v>
      </c>
      <c r="W1583">
        <v>40</v>
      </c>
      <c r="X1583">
        <v>0</v>
      </c>
      <c r="Y1583" s="54">
        <v>0</v>
      </c>
      <c r="AA1583" t="s">
        <v>9014</v>
      </c>
      <c r="AM1583" t="s">
        <v>1978</v>
      </c>
      <c r="AN1583" t="s">
        <v>1979</v>
      </c>
      <c r="AO1583" t="s">
        <v>1980</v>
      </c>
      <c r="AP1583" t="s">
        <v>2042</v>
      </c>
      <c r="AQ1583" t="s">
        <v>9015</v>
      </c>
    </row>
    <row r="1584" spans="1:43" ht="23.9" customHeight="1">
      <c r="A1584" t="b">
        <v>1</v>
      </c>
      <c r="B1584" t="s">
        <v>9006</v>
      </c>
      <c r="C1584" t="s">
        <v>1951</v>
      </c>
      <c r="D1584" t="s">
        <v>9007</v>
      </c>
      <c r="E1584" t="s">
        <v>658</v>
      </c>
      <c r="F1584" t="s">
        <v>660</v>
      </c>
      <c r="G1584" t="s">
        <v>659</v>
      </c>
      <c r="H1584" t="s">
        <v>9034</v>
      </c>
      <c r="I1584" t="s">
        <v>2996</v>
      </c>
      <c r="J1584" t="s">
        <v>1955</v>
      </c>
      <c r="K1584" t="s">
        <v>9035</v>
      </c>
      <c r="L1584" t="s">
        <v>2160</v>
      </c>
      <c r="M1584" t="s">
        <v>9036</v>
      </c>
      <c r="N1584" t="s">
        <v>9037</v>
      </c>
      <c r="O1584" t="s">
        <v>1960</v>
      </c>
      <c r="P1584" t="s">
        <v>5341</v>
      </c>
      <c r="Q1584" t="s">
        <v>9028</v>
      </c>
      <c r="R1584" t="s">
        <v>9013</v>
      </c>
      <c r="S1584" s="34">
        <v>41607</v>
      </c>
      <c r="T1584" s="34">
        <v>43453</v>
      </c>
      <c r="U1584" t="s">
        <v>1963</v>
      </c>
      <c r="V1584" s="13">
        <v>273</v>
      </c>
      <c r="W1584">
        <v>17</v>
      </c>
      <c r="X1584">
        <v>0</v>
      </c>
      <c r="Y1584" s="54">
        <v>0</v>
      </c>
      <c r="AA1584" t="s">
        <v>9014</v>
      </c>
      <c r="AM1584" t="s">
        <v>1978</v>
      </c>
      <c r="AN1584" t="s">
        <v>1979</v>
      </c>
      <c r="AO1584" t="s">
        <v>1980</v>
      </c>
      <c r="AP1584" t="s">
        <v>2042</v>
      </c>
      <c r="AQ1584" t="s">
        <v>9015</v>
      </c>
    </row>
    <row r="1585" spans="1:43" ht="23.9" customHeight="1">
      <c r="A1585" t="b">
        <v>1</v>
      </c>
      <c r="B1585" t="s">
        <v>9006</v>
      </c>
      <c r="C1585" t="s">
        <v>1951</v>
      </c>
      <c r="D1585" t="s">
        <v>9007</v>
      </c>
      <c r="E1585" t="s">
        <v>719</v>
      </c>
      <c r="F1585" t="s">
        <v>721</v>
      </c>
      <c r="G1585" t="s">
        <v>720</v>
      </c>
      <c r="H1585" t="s">
        <v>9038</v>
      </c>
      <c r="I1585" t="s">
        <v>2850</v>
      </c>
      <c r="J1585" t="s">
        <v>1955</v>
      </c>
      <c r="K1585" t="s">
        <v>9039</v>
      </c>
      <c r="L1585" t="s">
        <v>2160</v>
      </c>
      <c r="M1585" t="s">
        <v>9010</v>
      </c>
      <c r="N1585" t="s">
        <v>9011</v>
      </c>
      <c r="O1585" t="s">
        <v>1960</v>
      </c>
      <c r="P1585" t="s">
        <v>5341</v>
      </c>
      <c r="Q1585" t="s">
        <v>9028</v>
      </c>
      <c r="R1585" t="s">
        <v>9013</v>
      </c>
      <c r="S1585" s="34">
        <v>41607</v>
      </c>
      <c r="T1585" s="34">
        <v>43453</v>
      </c>
      <c r="U1585" t="s">
        <v>1963</v>
      </c>
      <c r="V1585" s="13">
        <v>273</v>
      </c>
      <c r="W1585">
        <v>3</v>
      </c>
      <c r="X1585">
        <v>0</v>
      </c>
      <c r="Y1585" s="54">
        <v>0</v>
      </c>
      <c r="AA1585" t="s">
        <v>9040</v>
      </c>
      <c r="AM1585" t="s">
        <v>1978</v>
      </c>
      <c r="AN1585" t="s">
        <v>1979</v>
      </c>
      <c r="AO1585" t="s">
        <v>1980</v>
      </c>
      <c r="AP1585" t="s">
        <v>2042</v>
      </c>
      <c r="AQ1585" t="s">
        <v>9015</v>
      </c>
    </row>
    <row r="1586" spans="1:43" ht="23.9" customHeight="1">
      <c r="A1586" t="b">
        <v>1</v>
      </c>
      <c r="B1586" t="s">
        <v>9006</v>
      </c>
      <c r="C1586" t="s">
        <v>1951</v>
      </c>
      <c r="D1586" t="s">
        <v>9007</v>
      </c>
      <c r="E1586" t="s">
        <v>719</v>
      </c>
      <c r="F1586" t="s">
        <v>721</v>
      </c>
      <c r="G1586" t="s">
        <v>720</v>
      </c>
      <c r="H1586" t="s">
        <v>9041</v>
      </c>
      <c r="I1586" t="s">
        <v>2850</v>
      </c>
      <c r="J1586" t="s">
        <v>1955</v>
      </c>
      <c r="K1586" t="s">
        <v>9042</v>
      </c>
      <c r="L1586" t="s">
        <v>2160</v>
      </c>
      <c r="M1586" t="s">
        <v>9010</v>
      </c>
      <c r="N1586" t="s">
        <v>9018</v>
      </c>
      <c r="O1586" t="s">
        <v>1960</v>
      </c>
      <c r="P1586" t="s">
        <v>5341</v>
      </c>
      <c r="Q1586" t="s">
        <v>9012</v>
      </c>
      <c r="R1586" t="s">
        <v>9013</v>
      </c>
      <c r="S1586" s="34">
        <v>41607</v>
      </c>
      <c r="T1586" s="34">
        <v>43453</v>
      </c>
      <c r="U1586" t="s">
        <v>1963</v>
      </c>
      <c r="V1586" s="13">
        <v>273</v>
      </c>
      <c r="W1586">
        <v>3</v>
      </c>
      <c r="X1586">
        <v>0</v>
      </c>
      <c r="Y1586" s="54">
        <v>0</v>
      </c>
      <c r="AA1586" t="s">
        <v>9040</v>
      </c>
      <c r="AM1586" t="s">
        <v>1978</v>
      </c>
      <c r="AN1586" t="s">
        <v>1979</v>
      </c>
      <c r="AO1586" t="s">
        <v>1980</v>
      </c>
      <c r="AP1586" t="s">
        <v>2042</v>
      </c>
      <c r="AQ1586" t="s">
        <v>9015</v>
      </c>
    </row>
    <row r="1587" spans="1:43" ht="23.9" customHeight="1">
      <c r="A1587" t="b">
        <v>1</v>
      </c>
      <c r="B1587" t="s">
        <v>9006</v>
      </c>
      <c r="C1587" t="s">
        <v>1951</v>
      </c>
      <c r="D1587" t="s">
        <v>9007</v>
      </c>
      <c r="E1587" t="s">
        <v>719</v>
      </c>
      <c r="F1587" t="s">
        <v>721</v>
      </c>
      <c r="G1587" t="s">
        <v>720</v>
      </c>
      <c r="H1587" t="s">
        <v>9043</v>
      </c>
      <c r="I1587" t="s">
        <v>2850</v>
      </c>
      <c r="J1587" t="s">
        <v>1955</v>
      </c>
      <c r="K1587" t="s">
        <v>9044</v>
      </c>
      <c r="L1587" t="s">
        <v>2160</v>
      </c>
      <c r="M1587" t="s">
        <v>9010</v>
      </c>
      <c r="N1587" t="s">
        <v>9018</v>
      </c>
      <c r="O1587" t="s">
        <v>1960</v>
      </c>
      <c r="P1587" t="s">
        <v>5341</v>
      </c>
      <c r="Q1587" t="s">
        <v>9045</v>
      </c>
      <c r="R1587" t="s">
        <v>9013</v>
      </c>
      <c r="S1587" s="34">
        <v>41607</v>
      </c>
      <c r="T1587" s="34">
        <v>43453</v>
      </c>
      <c r="U1587" t="s">
        <v>1963</v>
      </c>
      <c r="V1587" s="13">
        <v>273</v>
      </c>
      <c r="W1587">
        <v>6</v>
      </c>
      <c r="X1587">
        <v>0</v>
      </c>
      <c r="Y1587" s="54">
        <v>0</v>
      </c>
      <c r="AA1587" t="s">
        <v>9040</v>
      </c>
      <c r="AM1587" t="s">
        <v>1978</v>
      </c>
      <c r="AN1587" t="s">
        <v>1979</v>
      </c>
      <c r="AO1587" t="s">
        <v>1980</v>
      </c>
      <c r="AP1587" t="s">
        <v>2042</v>
      </c>
      <c r="AQ1587" t="s">
        <v>9015</v>
      </c>
    </row>
    <row r="1588" spans="1:43" ht="23.9" customHeight="1">
      <c r="A1588" t="b">
        <v>1</v>
      </c>
      <c r="B1588" t="s">
        <v>9006</v>
      </c>
      <c r="C1588" t="s">
        <v>1951</v>
      </c>
      <c r="D1588" t="s">
        <v>9007</v>
      </c>
      <c r="E1588" t="s">
        <v>719</v>
      </c>
      <c r="F1588" t="s">
        <v>721</v>
      </c>
      <c r="G1588" t="s">
        <v>720</v>
      </c>
      <c r="H1588" t="s">
        <v>9046</v>
      </c>
      <c r="I1588" t="s">
        <v>2850</v>
      </c>
      <c r="J1588" t="s">
        <v>1955</v>
      </c>
      <c r="K1588" t="s">
        <v>9047</v>
      </c>
      <c r="L1588" t="s">
        <v>2160</v>
      </c>
      <c r="M1588" t="s">
        <v>9023</v>
      </c>
      <c r="N1588" t="s">
        <v>9018</v>
      </c>
      <c r="O1588" t="s">
        <v>1960</v>
      </c>
      <c r="P1588" t="s">
        <v>5341</v>
      </c>
      <c r="Q1588" t="s">
        <v>9012</v>
      </c>
      <c r="R1588" t="s">
        <v>9013</v>
      </c>
      <c r="S1588" s="34">
        <v>41607</v>
      </c>
      <c r="T1588" s="34">
        <v>43453</v>
      </c>
      <c r="U1588" t="s">
        <v>1963</v>
      </c>
      <c r="V1588" s="13">
        <v>273</v>
      </c>
      <c r="W1588">
        <v>1</v>
      </c>
      <c r="X1588">
        <v>0</v>
      </c>
      <c r="Y1588" s="54">
        <v>0</v>
      </c>
      <c r="AA1588" t="s">
        <v>9040</v>
      </c>
      <c r="AM1588" t="s">
        <v>1978</v>
      </c>
      <c r="AN1588" t="s">
        <v>1979</v>
      </c>
      <c r="AO1588" t="s">
        <v>1980</v>
      </c>
      <c r="AP1588" t="s">
        <v>2042</v>
      </c>
      <c r="AQ1588" t="s">
        <v>9015</v>
      </c>
    </row>
    <row r="1589" spans="1:43" ht="23.9" customHeight="1">
      <c r="A1589" t="b">
        <v>1</v>
      </c>
      <c r="B1589" t="s">
        <v>9006</v>
      </c>
      <c r="C1589" t="s">
        <v>1951</v>
      </c>
      <c r="D1589" t="s">
        <v>9007</v>
      </c>
      <c r="E1589" t="s">
        <v>719</v>
      </c>
      <c r="F1589" t="s">
        <v>721</v>
      </c>
      <c r="G1589" t="s">
        <v>720</v>
      </c>
      <c r="H1589" t="s">
        <v>9048</v>
      </c>
      <c r="I1589" t="s">
        <v>2850</v>
      </c>
      <c r="J1589" t="s">
        <v>1955</v>
      </c>
      <c r="K1589" t="s">
        <v>9049</v>
      </c>
      <c r="L1589" t="s">
        <v>2160</v>
      </c>
      <c r="M1589" t="s">
        <v>9026</v>
      </c>
      <c r="N1589" t="s">
        <v>9027</v>
      </c>
      <c r="O1589" t="s">
        <v>1960</v>
      </c>
      <c r="P1589" t="s">
        <v>5341</v>
      </c>
      <c r="Q1589" t="s">
        <v>9050</v>
      </c>
      <c r="R1589" t="s">
        <v>9013</v>
      </c>
      <c r="S1589" s="34">
        <v>41607</v>
      </c>
      <c r="T1589" s="34">
        <v>43453</v>
      </c>
      <c r="U1589" t="s">
        <v>1963</v>
      </c>
      <c r="V1589" s="13">
        <v>273</v>
      </c>
      <c r="W1589">
        <v>6</v>
      </c>
      <c r="X1589">
        <v>0</v>
      </c>
      <c r="Y1589" s="54">
        <v>0</v>
      </c>
      <c r="AA1589" t="s">
        <v>9040</v>
      </c>
      <c r="AM1589" t="s">
        <v>1978</v>
      </c>
      <c r="AN1589" t="s">
        <v>1979</v>
      </c>
      <c r="AO1589" t="s">
        <v>1980</v>
      </c>
      <c r="AP1589" t="s">
        <v>2042</v>
      </c>
      <c r="AQ1589" t="s">
        <v>9015</v>
      </c>
    </row>
    <row r="1590" spans="1:43" ht="23.9" customHeight="1">
      <c r="A1590" t="b">
        <v>1</v>
      </c>
      <c r="B1590" t="s">
        <v>9006</v>
      </c>
      <c r="C1590" t="s">
        <v>1951</v>
      </c>
      <c r="D1590" t="s">
        <v>9007</v>
      </c>
      <c r="E1590" t="s">
        <v>719</v>
      </c>
      <c r="F1590" t="s">
        <v>721</v>
      </c>
      <c r="G1590" t="s">
        <v>720</v>
      </c>
      <c r="H1590" t="s">
        <v>9051</v>
      </c>
      <c r="I1590" t="s">
        <v>2850</v>
      </c>
      <c r="J1590" t="s">
        <v>1955</v>
      </c>
      <c r="K1590" t="s">
        <v>9052</v>
      </c>
      <c r="L1590" t="s">
        <v>2160</v>
      </c>
      <c r="M1590" t="s">
        <v>9026</v>
      </c>
      <c r="N1590" t="s">
        <v>9027</v>
      </c>
      <c r="O1590" t="s">
        <v>1960</v>
      </c>
      <c r="P1590" t="s">
        <v>5341</v>
      </c>
      <c r="Q1590" t="s">
        <v>9050</v>
      </c>
      <c r="R1590" t="s">
        <v>9013</v>
      </c>
      <c r="S1590" s="34">
        <v>41607</v>
      </c>
      <c r="T1590" s="34">
        <v>43453</v>
      </c>
      <c r="U1590" t="s">
        <v>1963</v>
      </c>
      <c r="V1590" s="13">
        <v>273</v>
      </c>
      <c r="W1590">
        <v>6</v>
      </c>
      <c r="X1590">
        <v>0</v>
      </c>
      <c r="Y1590" s="54">
        <v>0</v>
      </c>
      <c r="AA1590" t="s">
        <v>9040</v>
      </c>
      <c r="AM1590" t="s">
        <v>1978</v>
      </c>
      <c r="AN1590" t="s">
        <v>1979</v>
      </c>
      <c r="AO1590" t="s">
        <v>1980</v>
      </c>
      <c r="AP1590" t="s">
        <v>2042</v>
      </c>
      <c r="AQ1590" t="s">
        <v>9015</v>
      </c>
    </row>
    <row r="1591" spans="1:43" ht="23.9" customHeight="1">
      <c r="A1591" t="b">
        <v>1</v>
      </c>
      <c r="B1591" t="s">
        <v>9006</v>
      </c>
      <c r="C1591" t="s">
        <v>1951</v>
      </c>
      <c r="D1591" t="s">
        <v>9007</v>
      </c>
      <c r="E1591" t="s">
        <v>719</v>
      </c>
      <c r="F1591" t="s">
        <v>721</v>
      </c>
      <c r="G1591" t="s">
        <v>720</v>
      </c>
      <c r="H1591" t="s">
        <v>9053</v>
      </c>
      <c r="I1591" t="s">
        <v>2850</v>
      </c>
      <c r="J1591" t="s">
        <v>1955</v>
      </c>
      <c r="K1591" t="s">
        <v>9054</v>
      </c>
      <c r="L1591" t="s">
        <v>2160</v>
      </c>
      <c r="M1591" t="s">
        <v>9033</v>
      </c>
      <c r="N1591" t="s">
        <v>9011</v>
      </c>
      <c r="O1591" t="s">
        <v>1960</v>
      </c>
      <c r="P1591" t="s">
        <v>5341</v>
      </c>
      <c r="Q1591" t="s">
        <v>9012</v>
      </c>
      <c r="R1591" t="s">
        <v>9013</v>
      </c>
      <c r="S1591" s="34">
        <v>41607</v>
      </c>
      <c r="T1591" s="34">
        <v>43453</v>
      </c>
      <c r="U1591" t="s">
        <v>1963</v>
      </c>
      <c r="V1591" s="13">
        <v>273</v>
      </c>
      <c r="W1591">
        <v>40</v>
      </c>
      <c r="X1591">
        <v>0</v>
      </c>
      <c r="Y1591" s="54">
        <v>0</v>
      </c>
      <c r="AA1591" t="s">
        <v>9040</v>
      </c>
      <c r="AM1591" t="s">
        <v>1978</v>
      </c>
      <c r="AN1591" t="s">
        <v>1979</v>
      </c>
      <c r="AO1591" t="s">
        <v>1980</v>
      </c>
      <c r="AP1591" t="s">
        <v>2042</v>
      </c>
      <c r="AQ1591" t="s">
        <v>9015</v>
      </c>
    </row>
    <row r="1592" spans="1:43" ht="23.9" customHeight="1">
      <c r="A1592" t="b">
        <v>1</v>
      </c>
      <c r="B1592" t="s">
        <v>9006</v>
      </c>
      <c r="C1592" t="s">
        <v>1951</v>
      </c>
      <c r="D1592" t="s">
        <v>9007</v>
      </c>
      <c r="E1592" t="s">
        <v>719</v>
      </c>
      <c r="F1592" t="s">
        <v>721</v>
      </c>
      <c r="G1592" t="s">
        <v>720</v>
      </c>
      <c r="H1592" t="s">
        <v>9055</v>
      </c>
      <c r="I1592" t="s">
        <v>2850</v>
      </c>
      <c r="J1592" t="s">
        <v>1955</v>
      </c>
      <c r="K1592" t="s">
        <v>9056</v>
      </c>
      <c r="L1592" t="s">
        <v>2160</v>
      </c>
      <c r="M1592" t="s">
        <v>9036</v>
      </c>
      <c r="N1592" t="s">
        <v>9037</v>
      </c>
      <c r="O1592" t="s">
        <v>1960</v>
      </c>
      <c r="P1592" t="s">
        <v>5341</v>
      </c>
      <c r="Q1592" t="s">
        <v>9057</v>
      </c>
      <c r="R1592" t="s">
        <v>9013</v>
      </c>
      <c r="S1592" s="34">
        <v>41607</v>
      </c>
      <c r="T1592" s="34">
        <v>43453</v>
      </c>
      <c r="U1592" t="s">
        <v>1963</v>
      </c>
      <c r="V1592" s="13">
        <v>273</v>
      </c>
      <c r="W1592">
        <v>17</v>
      </c>
      <c r="X1592">
        <v>0</v>
      </c>
      <c r="Y1592" s="54">
        <v>0</v>
      </c>
      <c r="AA1592" t="s">
        <v>9040</v>
      </c>
      <c r="AM1592" t="s">
        <v>1978</v>
      </c>
      <c r="AN1592" t="s">
        <v>1979</v>
      </c>
      <c r="AO1592" t="s">
        <v>1980</v>
      </c>
      <c r="AP1592" t="s">
        <v>2042</v>
      </c>
      <c r="AQ1592" t="s">
        <v>9015</v>
      </c>
    </row>
    <row r="1593" spans="1:43" ht="23.9" customHeight="1">
      <c r="A1593" t="b">
        <v>1</v>
      </c>
      <c r="B1593" t="s">
        <v>9058</v>
      </c>
      <c r="C1593" t="s">
        <v>1951</v>
      </c>
      <c r="D1593" t="s">
        <v>9059</v>
      </c>
      <c r="E1593" t="s">
        <v>231</v>
      </c>
      <c r="F1593" t="s">
        <v>233</v>
      </c>
      <c r="G1593" t="s">
        <v>232</v>
      </c>
      <c r="H1593" t="s">
        <v>9060</v>
      </c>
      <c r="I1593" t="s">
        <v>2730</v>
      </c>
      <c r="J1593" t="s">
        <v>2175</v>
      </c>
      <c r="K1593" t="s">
        <v>2176</v>
      </c>
      <c r="L1593" t="s">
        <v>3646</v>
      </c>
      <c r="M1593" t="s">
        <v>9061</v>
      </c>
      <c r="N1593" t="s">
        <v>9062</v>
      </c>
      <c r="O1593" t="s">
        <v>1974</v>
      </c>
      <c r="P1593" t="s">
        <v>2363</v>
      </c>
      <c r="Q1593" t="s">
        <v>38</v>
      </c>
      <c r="R1593" t="s">
        <v>9063</v>
      </c>
      <c r="S1593" s="34">
        <v>42683</v>
      </c>
      <c r="T1593" s="34">
        <v>43313</v>
      </c>
      <c r="U1593" t="s">
        <v>1977</v>
      </c>
      <c r="V1593" s="13">
        <v>0</v>
      </c>
      <c r="W1593">
        <v>114</v>
      </c>
      <c r="X1593">
        <v>2</v>
      </c>
      <c r="Y1593" s="54">
        <v>1.754385965</v>
      </c>
      <c r="Z1593" s="11" t="s">
        <v>9064</v>
      </c>
      <c r="AD1593" t="s">
        <v>41</v>
      </c>
      <c r="AG1593">
        <v>114</v>
      </c>
      <c r="AH1593">
        <v>0</v>
      </c>
      <c r="AI1593">
        <v>0</v>
      </c>
      <c r="AM1593" t="s">
        <v>1978</v>
      </c>
      <c r="AN1593" t="s">
        <v>2007</v>
      </c>
      <c r="AO1593" t="s">
        <v>2008</v>
      </c>
      <c r="AP1593" t="s">
        <v>2009</v>
      </c>
      <c r="AQ1593" t="s">
        <v>9065</v>
      </c>
    </row>
    <row r="1594" spans="1:43" ht="23.9" customHeight="1">
      <c r="A1594" t="b">
        <v>1</v>
      </c>
      <c r="B1594" t="s">
        <v>4640</v>
      </c>
      <c r="C1594" t="s">
        <v>1951</v>
      </c>
      <c r="D1594" t="s">
        <v>4641</v>
      </c>
      <c r="E1594" t="s">
        <v>814</v>
      </c>
      <c r="F1594" t="s">
        <v>816</v>
      </c>
      <c r="G1594" t="s">
        <v>815</v>
      </c>
      <c r="H1594" t="s">
        <v>9066</v>
      </c>
      <c r="I1594" t="s">
        <v>2036</v>
      </c>
      <c r="J1594" t="s">
        <v>1955</v>
      </c>
      <c r="K1594" t="s">
        <v>3106</v>
      </c>
      <c r="L1594" t="s">
        <v>3558</v>
      </c>
      <c r="M1594" t="s">
        <v>4643</v>
      </c>
      <c r="N1594" t="s">
        <v>4644</v>
      </c>
      <c r="O1594" t="s">
        <v>1974</v>
      </c>
      <c r="P1594" t="s">
        <v>2028</v>
      </c>
      <c r="Q1594" t="s">
        <v>38</v>
      </c>
      <c r="R1594" t="s">
        <v>4645</v>
      </c>
      <c r="S1594" s="34">
        <v>41518</v>
      </c>
      <c r="T1594" s="34">
        <v>42430</v>
      </c>
      <c r="U1594" t="s">
        <v>1977</v>
      </c>
      <c r="V1594" s="13">
        <v>84</v>
      </c>
      <c r="W1594">
        <v>74</v>
      </c>
      <c r="X1594">
        <v>1</v>
      </c>
      <c r="Y1594" s="54">
        <v>1.3513513509999999</v>
      </c>
      <c r="Z1594" t="s">
        <v>4646</v>
      </c>
      <c r="AD1594" t="s">
        <v>30</v>
      </c>
      <c r="AM1594" t="s">
        <v>1978</v>
      </c>
      <c r="AN1594" t="s">
        <v>2007</v>
      </c>
      <c r="AO1594" t="s">
        <v>1980</v>
      </c>
      <c r="AP1594" t="s">
        <v>2053</v>
      </c>
      <c r="AQ1594" t="s">
        <v>4647</v>
      </c>
    </row>
    <row r="1595" spans="1:43" ht="23.9" customHeight="1">
      <c r="A1595" t="b">
        <v>1</v>
      </c>
      <c r="B1595" t="s">
        <v>4640</v>
      </c>
      <c r="C1595" t="s">
        <v>1951</v>
      </c>
      <c r="D1595" t="s">
        <v>4641</v>
      </c>
      <c r="E1595" t="s">
        <v>814</v>
      </c>
      <c r="F1595" t="s">
        <v>816</v>
      </c>
      <c r="G1595" t="s">
        <v>815</v>
      </c>
      <c r="H1595" t="s">
        <v>9067</v>
      </c>
      <c r="I1595" t="s">
        <v>2036</v>
      </c>
      <c r="J1595" t="s">
        <v>1955</v>
      </c>
      <c r="K1595" t="s">
        <v>3106</v>
      </c>
      <c r="L1595" t="s">
        <v>3560</v>
      </c>
      <c r="M1595" t="s">
        <v>4643</v>
      </c>
      <c r="N1595" t="s">
        <v>4644</v>
      </c>
      <c r="O1595" t="s">
        <v>1974</v>
      </c>
      <c r="P1595" t="s">
        <v>2028</v>
      </c>
      <c r="Q1595" t="s">
        <v>38</v>
      </c>
      <c r="R1595" t="s">
        <v>4645</v>
      </c>
      <c r="S1595" s="34">
        <v>41518</v>
      </c>
      <c r="T1595" s="34">
        <v>42430</v>
      </c>
      <c r="U1595" t="s">
        <v>1977</v>
      </c>
      <c r="V1595" s="13">
        <v>168</v>
      </c>
      <c r="W1595">
        <v>74</v>
      </c>
      <c r="X1595">
        <v>3</v>
      </c>
      <c r="Y1595" s="54">
        <v>4.0540540539999999</v>
      </c>
      <c r="Z1595" t="s">
        <v>4646</v>
      </c>
      <c r="AD1595" t="s">
        <v>30</v>
      </c>
      <c r="AJ1595" t="s">
        <v>9068</v>
      </c>
      <c r="AM1595" t="s">
        <v>1978</v>
      </c>
      <c r="AN1595" t="s">
        <v>2007</v>
      </c>
      <c r="AO1595" t="s">
        <v>1980</v>
      </c>
      <c r="AP1595" t="s">
        <v>2053</v>
      </c>
      <c r="AQ1595" t="s">
        <v>4647</v>
      </c>
    </row>
    <row r="1596" spans="1:43" ht="23.9" customHeight="1">
      <c r="A1596" t="b">
        <v>1</v>
      </c>
      <c r="B1596" t="s">
        <v>9058</v>
      </c>
      <c r="C1596" t="s">
        <v>1951</v>
      </c>
      <c r="D1596" t="s">
        <v>9059</v>
      </c>
      <c r="E1596" t="s">
        <v>231</v>
      </c>
      <c r="F1596" t="s">
        <v>233</v>
      </c>
      <c r="G1596" t="s">
        <v>232</v>
      </c>
      <c r="H1596" t="s">
        <v>9069</v>
      </c>
      <c r="I1596" t="s">
        <v>2730</v>
      </c>
      <c r="J1596" t="s">
        <v>2175</v>
      </c>
      <c r="K1596" t="s">
        <v>7008</v>
      </c>
      <c r="L1596" t="s">
        <v>3646</v>
      </c>
      <c r="M1596" t="s">
        <v>9070</v>
      </c>
      <c r="N1596" t="s">
        <v>9071</v>
      </c>
      <c r="O1596" t="s">
        <v>1974</v>
      </c>
      <c r="P1596" t="s">
        <v>2363</v>
      </c>
      <c r="Q1596" t="s">
        <v>38</v>
      </c>
      <c r="R1596" t="s">
        <v>9063</v>
      </c>
      <c r="S1596" s="34">
        <v>42683</v>
      </c>
      <c r="T1596" s="34">
        <v>43313</v>
      </c>
      <c r="U1596" t="s">
        <v>1977</v>
      </c>
      <c r="V1596" s="13">
        <v>0</v>
      </c>
      <c r="W1596">
        <v>115</v>
      </c>
      <c r="X1596">
        <v>2</v>
      </c>
      <c r="Y1596" s="54">
        <v>1.7</v>
      </c>
      <c r="Z1596" s="11" t="s">
        <v>9064</v>
      </c>
      <c r="AM1596" t="s">
        <v>1978</v>
      </c>
      <c r="AN1596" t="s">
        <v>2007</v>
      </c>
      <c r="AO1596" t="s">
        <v>2008</v>
      </c>
      <c r="AP1596" t="s">
        <v>2009</v>
      </c>
      <c r="AQ1596" t="s">
        <v>9065</v>
      </c>
    </row>
    <row r="1597" spans="1:43" ht="23.9" customHeight="1">
      <c r="A1597" t="b">
        <v>1</v>
      </c>
      <c r="B1597" t="s">
        <v>4640</v>
      </c>
      <c r="C1597" t="s">
        <v>1951</v>
      </c>
      <c r="D1597" t="s">
        <v>4641</v>
      </c>
      <c r="E1597" t="s">
        <v>814</v>
      </c>
      <c r="F1597" t="s">
        <v>816</v>
      </c>
      <c r="G1597" t="s">
        <v>815</v>
      </c>
      <c r="H1597" t="s">
        <v>9072</v>
      </c>
      <c r="I1597" t="s">
        <v>2036</v>
      </c>
      <c r="J1597" t="s">
        <v>1955</v>
      </c>
      <c r="K1597" t="s">
        <v>3106</v>
      </c>
      <c r="L1597" t="s">
        <v>8700</v>
      </c>
      <c r="M1597" t="s">
        <v>4643</v>
      </c>
      <c r="N1597" t="s">
        <v>4644</v>
      </c>
      <c r="O1597" t="s">
        <v>1974</v>
      </c>
      <c r="P1597" t="s">
        <v>2028</v>
      </c>
      <c r="Q1597" t="s">
        <v>38</v>
      </c>
      <c r="R1597" t="s">
        <v>4645</v>
      </c>
      <c r="S1597" s="34">
        <v>41518</v>
      </c>
      <c r="T1597" s="34">
        <v>42430</v>
      </c>
      <c r="U1597" t="s">
        <v>1977</v>
      </c>
      <c r="V1597" s="13">
        <v>84</v>
      </c>
      <c r="W1597">
        <v>74</v>
      </c>
      <c r="X1597">
        <v>1</v>
      </c>
      <c r="Y1597" s="54">
        <v>1.3513513509999999</v>
      </c>
      <c r="Z1597" t="s">
        <v>5639</v>
      </c>
      <c r="AD1597" t="s">
        <v>30</v>
      </c>
      <c r="AM1597" t="s">
        <v>1978</v>
      </c>
      <c r="AN1597" t="s">
        <v>2007</v>
      </c>
      <c r="AO1597" t="s">
        <v>1980</v>
      </c>
      <c r="AP1597" t="s">
        <v>2053</v>
      </c>
      <c r="AQ1597" t="s">
        <v>4647</v>
      </c>
    </row>
    <row r="1598" spans="1:43" ht="23.9" customHeight="1">
      <c r="A1598" t="b">
        <v>1</v>
      </c>
      <c r="B1598" t="s">
        <v>4640</v>
      </c>
      <c r="C1598" t="s">
        <v>1951</v>
      </c>
      <c r="D1598" t="s">
        <v>4641</v>
      </c>
      <c r="E1598" t="s">
        <v>814</v>
      </c>
      <c r="F1598" t="s">
        <v>816</v>
      </c>
      <c r="G1598" t="s">
        <v>815</v>
      </c>
      <c r="H1598" t="s">
        <v>9073</v>
      </c>
      <c r="I1598" t="s">
        <v>2036</v>
      </c>
      <c r="J1598" t="s">
        <v>1955</v>
      </c>
      <c r="K1598" t="s">
        <v>3106</v>
      </c>
      <c r="L1598" t="s">
        <v>9074</v>
      </c>
      <c r="M1598" t="s">
        <v>4643</v>
      </c>
      <c r="N1598" t="s">
        <v>4644</v>
      </c>
      <c r="O1598" t="s">
        <v>1974</v>
      </c>
      <c r="P1598" t="s">
        <v>2028</v>
      </c>
      <c r="Q1598" t="s">
        <v>38</v>
      </c>
      <c r="R1598" t="s">
        <v>4645</v>
      </c>
      <c r="S1598" s="34">
        <v>41518</v>
      </c>
      <c r="T1598" s="34">
        <v>42430</v>
      </c>
      <c r="U1598" t="s">
        <v>1977</v>
      </c>
      <c r="V1598" s="13">
        <v>168</v>
      </c>
      <c r="W1598">
        <v>74</v>
      </c>
      <c r="X1598">
        <v>1</v>
      </c>
      <c r="Y1598" s="54">
        <v>1.3513513509999999</v>
      </c>
      <c r="Z1598" t="s">
        <v>5639</v>
      </c>
      <c r="AD1598" t="s">
        <v>30</v>
      </c>
      <c r="AM1598" t="s">
        <v>1978</v>
      </c>
      <c r="AN1598" t="s">
        <v>2007</v>
      </c>
      <c r="AO1598" t="s">
        <v>1980</v>
      </c>
      <c r="AP1598" t="s">
        <v>2053</v>
      </c>
      <c r="AQ1598" t="s">
        <v>4647</v>
      </c>
    </row>
    <row r="1599" spans="1:43" ht="23.9" customHeight="1">
      <c r="A1599" t="b">
        <v>1</v>
      </c>
      <c r="B1599" t="s">
        <v>3401</v>
      </c>
      <c r="C1599" t="s">
        <v>1951</v>
      </c>
      <c r="D1599" t="s">
        <v>3402</v>
      </c>
      <c r="E1599" t="s">
        <v>719</v>
      </c>
      <c r="F1599" t="s">
        <v>721</v>
      </c>
      <c r="G1599" t="s">
        <v>720</v>
      </c>
      <c r="H1599" t="s">
        <v>9075</v>
      </c>
      <c r="I1599" t="s">
        <v>3113</v>
      </c>
      <c r="J1599" t="s">
        <v>2175</v>
      </c>
      <c r="K1599" t="s">
        <v>7898</v>
      </c>
      <c r="L1599" t="s">
        <v>2432</v>
      </c>
      <c r="M1599" t="s">
        <v>7899</v>
      </c>
      <c r="N1599" t="s">
        <v>7246</v>
      </c>
      <c r="O1599" t="s">
        <v>1960</v>
      </c>
      <c r="P1599" t="s">
        <v>3407</v>
      </c>
      <c r="Q1599" t="s">
        <v>38</v>
      </c>
      <c r="R1599" t="s">
        <v>3409</v>
      </c>
      <c r="S1599" s="34">
        <v>41179</v>
      </c>
      <c r="T1599" s="34">
        <v>43503</v>
      </c>
      <c r="U1599" t="s">
        <v>1963</v>
      </c>
      <c r="V1599" s="13">
        <v>0</v>
      </c>
      <c r="W1599">
        <v>59</v>
      </c>
      <c r="X1599">
        <v>1</v>
      </c>
      <c r="Y1599" s="54">
        <v>1.6949152540000001</v>
      </c>
      <c r="AA1599" t="s">
        <v>3410</v>
      </c>
      <c r="AM1599" t="s">
        <v>1978</v>
      </c>
      <c r="AN1599" t="s">
        <v>2007</v>
      </c>
      <c r="AO1599" t="s">
        <v>1980</v>
      </c>
      <c r="AP1599" t="s">
        <v>2042</v>
      </c>
      <c r="AQ1599" t="s">
        <v>3411</v>
      </c>
    </row>
    <row r="1600" spans="1:43" ht="23.9" customHeight="1">
      <c r="A1600" t="b">
        <v>1</v>
      </c>
      <c r="B1600" t="s">
        <v>4640</v>
      </c>
      <c r="C1600" t="s">
        <v>1951</v>
      </c>
      <c r="D1600" t="s">
        <v>4641</v>
      </c>
      <c r="E1600" t="s">
        <v>814</v>
      </c>
      <c r="F1600" t="s">
        <v>816</v>
      </c>
      <c r="G1600" t="s">
        <v>815</v>
      </c>
      <c r="H1600" t="s">
        <v>9076</v>
      </c>
      <c r="I1600" t="s">
        <v>2036</v>
      </c>
      <c r="J1600" t="s">
        <v>1955</v>
      </c>
      <c r="K1600" t="s">
        <v>6618</v>
      </c>
      <c r="L1600" t="s">
        <v>8700</v>
      </c>
      <c r="M1600" t="s">
        <v>6619</v>
      </c>
      <c r="N1600" t="s">
        <v>6620</v>
      </c>
      <c r="O1600" t="s">
        <v>1974</v>
      </c>
      <c r="P1600" t="s">
        <v>2028</v>
      </c>
      <c r="Q1600" t="s">
        <v>6091</v>
      </c>
      <c r="R1600" t="s">
        <v>4645</v>
      </c>
      <c r="S1600" s="34">
        <v>41518</v>
      </c>
      <c r="T1600" s="34">
        <v>42430</v>
      </c>
      <c r="U1600" t="s">
        <v>1977</v>
      </c>
      <c r="V1600" s="13">
        <v>84</v>
      </c>
      <c r="W1600">
        <v>327</v>
      </c>
      <c r="X1600">
        <v>2</v>
      </c>
      <c r="Y1600" s="54">
        <v>0.61162079499999999</v>
      </c>
      <c r="Z1600" t="s">
        <v>4646</v>
      </c>
      <c r="AD1600" t="s">
        <v>30</v>
      </c>
      <c r="AM1600" t="s">
        <v>1978</v>
      </c>
      <c r="AN1600" t="s">
        <v>2007</v>
      </c>
      <c r="AO1600" t="s">
        <v>1980</v>
      </c>
      <c r="AP1600" t="s">
        <v>2053</v>
      </c>
      <c r="AQ1600" t="s">
        <v>4647</v>
      </c>
    </row>
    <row r="1601" spans="1:43" ht="23.9" customHeight="1">
      <c r="A1601" t="b">
        <v>1</v>
      </c>
      <c r="B1601" t="s">
        <v>4640</v>
      </c>
      <c r="C1601" t="s">
        <v>1951</v>
      </c>
      <c r="D1601" t="s">
        <v>4641</v>
      </c>
      <c r="E1601" t="s">
        <v>814</v>
      </c>
      <c r="F1601" t="s">
        <v>816</v>
      </c>
      <c r="G1601" t="s">
        <v>815</v>
      </c>
      <c r="H1601" t="s">
        <v>9077</v>
      </c>
      <c r="I1601" t="s">
        <v>2036</v>
      </c>
      <c r="J1601" t="s">
        <v>1955</v>
      </c>
      <c r="K1601" t="s">
        <v>6618</v>
      </c>
      <c r="L1601" t="s">
        <v>9074</v>
      </c>
      <c r="M1601" t="s">
        <v>6619</v>
      </c>
      <c r="N1601" t="s">
        <v>6620</v>
      </c>
      <c r="O1601" t="s">
        <v>1974</v>
      </c>
      <c r="P1601" t="s">
        <v>2028</v>
      </c>
      <c r="Q1601" t="s">
        <v>6091</v>
      </c>
      <c r="R1601" t="s">
        <v>4645</v>
      </c>
      <c r="S1601" s="34">
        <v>41518</v>
      </c>
      <c r="T1601" s="34">
        <v>42430</v>
      </c>
      <c r="U1601" t="s">
        <v>1977</v>
      </c>
      <c r="V1601" s="13">
        <v>168</v>
      </c>
      <c r="W1601">
        <v>327</v>
      </c>
      <c r="X1601">
        <v>9</v>
      </c>
      <c r="Y1601" s="54">
        <v>2.7522935780000002</v>
      </c>
      <c r="Z1601" t="s">
        <v>4646</v>
      </c>
      <c r="AD1601" t="s">
        <v>30</v>
      </c>
      <c r="AJ1601" t="s">
        <v>9078</v>
      </c>
      <c r="AM1601" t="s">
        <v>1978</v>
      </c>
      <c r="AN1601" t="s">
        <v>2007</v>
      </c>
      <c r="AO1601" t="s">
        <v>1980</v>
      </c>
      <c r="AP1601" t="s">
        <v>2053</v>
      </c>
      <c r="AQ1601" t="s">
        <v>4647</v>
      </c>
    </row>
    <row r="1602" spans="1:43" ht="23.9" customHeight="1">
      <c r="A1602" t="b">
        <v>1</v>
      </c>
      <c r="B1602" t="s">
        <v>8565</v>
      </c>
      <c r="C1602" t="s">
        <v>1951</v>
      </c>
      <c r="D1602" t="s">
        <v>8566</v>
      </c>
      <c r="E1602" t="s">
        <v>231</v>
      </c>
      <c r="F1602" t="s">
        <v>233</v>
      </c>
      <c r="G1602" t="s">
        <v>232</v>
      </c>
      <c r="H1602" t="s">
        <v>9079</v>
      </c>
      <c r="I1602" t="s">
        <v>2730</v>
      </c>
      <c r="J1602" t="s">
        <v>2175</v>
      </c>
      <c r="K1602" t="s">
        <v>8484</v>
      </c>
      <c r="L1602" t="s">
        <v>4937</v>
      </c>
      <c r="M1602" t="s">
        <v>8575</v>
      </c>
      <c r="N1602" t="s">
        <v>8576</v>
      </c>
      <c r="O1602" t="s">
        <v>1974</v>
      </c>
      <c r="P1602" t="s">
        <v>2363</v>
      </c>
      <c r="Q1602" t="s">
        <v>38</v>
      </c>
      <c r="R1602" t="s">
        <v>8571</v>
      </c>
      <c r="S1602" s="34">
        <v>41487</v>
      </c>
      <c r="T1602" s="34">
        <v>42430</v>
      </c>
      <c r="U1602" t="s">
        <v>1977</v>
      </c>
      <c r="V1602" s="13">
        <v>0</v>
      </c>
      <c r="W1602">
        <v>421</v>
      </c>
      <c r="X1602">
        <v>7</v>
      </c>
      <c r="Y1602" s="54">
        <v>1.66</v>
      </c>
      <c r="Z1602" t="s">
        <v>8572</v>
      </c>
      <c r="AA1602" t="s">
        <v>3044</v>
      </c>
      <c r="AM1602" t="s">
        <v>1978</v>
      </c>
      <c r="AN1602" t="s">
        <v>2007</v>
      </c>
      <c r="AO1602" t="s">
        <v>2008</v>
      </c>
      <c r="AP1602" t="s">
        <v>2009</v>
      </c>
      <c r="AQ1602" t="s">
        <v>8573</v>
      </c>
    </row>
    <row r="1603" spans="1:43" ht="23.9" customHeight="1">
      <c r="A1603" t="b">
        <v>1</v>
      </c>
      <c r="B1603" t="s">
        <v>4640</v>
      </c>
      <c r="C1603" t="s">
        <v>1951</v>
      </c>
      <c r="D1603" t="s">
        <v>4641</v>
      </c>
      <c r="E1603" t="s">
        <v>814</v>
      </c>
      <c r="F1603" t="s">
        <v>816</v>
      </c>
      <c r="G1603" t="s">
        <v>815</v>
      </c>
      <c r="H1603" t="s">
        <v>9080</v>
      </c>
      <c r="I1603" t="s">
        <v>2036</v>
      </c>
      <c r="J1603" t="s">
        <v>1955</v>
      </c>
      <c r="K1603" t="s">
        <v>6618</v>
      </c>
      <c r="L1603" t="s">
        <v>8700</v>
      </c>
      <c r="M1603" t="s">
        <v>6619</v>
      </c>
      <c r="N1603" t="s">
        <v>6620</v>
      </c>
      <c r="O1603" t="s">
        <v>1974</v>
      </c>
      <c r="P1603" t="s">
        <v>2028</v>
      </c>
      <c r="Q1603" t="s">
        <v>6091</v>
      </c>
      <c r="R1603" t="s">
        <v>4645</v>
      </c>
      <c r="S1603" s="34">
        <v>41518</v>
      </c>
      <c r="T1603" s="34">
        <v>42430</v>
      </c>
      <c r="U1603" t="s">
        <v>1977</v>
      </c>
      <c r="V1603" s="13">
        <v>84</v>
      </c>
      <c r="W1603">
        <v>327</v>
      </c>
      <c r="X1603">
        <v>0</v>
      </c>
      <c r="Y1603" s="54">
        <v>0</v>
      </c>
      <c r="Z1603" t="s">
        <v>5639</v>
      </c>
      <c r="AD1603" t="s">
        <v>30</v>
      </c>
      <c r="AM1603" t="s">
        <v>1978</v>
      </c>
      <c r="AN1603" t="s">
        <v>2007</v>
      </c>
      <c r="AO1603" t="s">
        <v>1980</v>
      </c>
      <c r="AP1603" t="s">
        <v>2053</v>
      </c>
      <c r="AQ1603" t="s">
        <v>4647</v>
      </c>
    </row>
    <row r="1604" spans="1:43" ht="23.9" customHeight="1">
      <c r="A1604" t="b">
        <v>1</v>
      </c>
      <c r="B1604" t="s">
        <v>4640</v>
      </c>
      <c r="C1604" t="s">
        <v>1951</v>
      </c>
      <c r="D1604" t="s">
        <v>4641</v>
      </c>
      <c r="E1604" t="s">
        <v>814</v>
      </c>
      <c r="F1604" t="s">
        <v>816</v>
      </c>
      <c r="G1604" t="s">
        <v>815</v>
      </c>
      <c r="H1604" t="s">
        <v>9081</v>
      </c>
      <c r="I1604" t="s">
        <v>2036</v>
      </c>
      <c r="J1604" t="s">
        <v>1955</v>
      </c>
      <c r="K1604" t="s">
        <v>6618</v>
      </c>
      <c r="L1604" t="s">
        <v>9074</v>
      </c>
      <c r="M1604" t="s">
        <v>6619</v>
      </c>
      <c r="N1604" t="s">
        <v>6620</v>
      </c>
      <c r="O1604" t="s">
        <v>1974</v>
      </c>
      <c r="P1604" t="s">
        <v>2028</v>
      </c>
      <c r="Q1604" t="s">
        <v>6091</v>
      </c>
      <c r="R1604" t="s">
        <v>4645</v>
      </c>
      <c r="S1604" s="34">
        <v>41518</v>
      </c>
      <c r="T1604" s="34">
        <v>42430</v>
      </c>
      <c r="U1604" t="s">
        <v>1977</v>
      </c>
      <c r="V1604" s="13">
        <v>168</v>
      </c>
      <c r="W1604">
        <v>327</v>
      </c>
      <c r="X1604">
        <v>3</v>
      </c>
      <c r="Y1604" s="54">
        <v>0.91743119299999998</v>
      </c>
      <c r="Z1604" t="s">
        <v>5639</v>
      </c>
      <c r="AD1604" t="s">
        <v>30</v>
      </c>
      <c r="AM1604" t="s">
        <v>1978</v>
      </c>
      <c r="AN1604" t="s">
        <v>2007</v>
      </c>
      <c r="AO1604" t="s">
        <v>1980</v>
      </c>
      <c r="AP1604" t="s">
        <v>2053</v>
      </c>
      <c r="AQ1604" t="s">
        <v>4647</v>
      </c>
    </row>
    <row r="1605" spans="1:43" ht="23.9" customHeight="1">
      <c r="A1605" t="b">
        <v>1</v>
      </c>
      <c r="B1605" t="s">
        <v>4640</v>
      </c>
      <c r="C1605" t="s">
        <v>1951</v>
      </c>
      <c r="D1605" t="s">
        <v>4641</v>
      </c>
      <c r="E1605" t="s">
        <v>814</v>
      </c>
      <c r="F1605" t="s">
        <v>816</v>
      </c>
      <c r="G1605" t="s">
        <v>815</v>
      </c>
      <c r="H1605" t="s">
        <v>9082</v>
      </c>
      <c r="I1605" t="s">
        <v>2036</v>
      </c>
      <c r="J1605" t="s">
        <v>1955</v>
      </c>
      <c r="K1605" t="s">
        <v>9083</v>
      </c>
      <c r="L1605" t="s">
        <v>9084</v>
      </c>
      <c r="M1605" t="s">
        <v>9085</v>
      </c>
      <c r="N1605" t="s">
        <v>9086</v>
      </c>
      <c r="O1605" t="s">
        <v>1974</v>
      </c>
      <c r="P1605" t="s">
        <v>2028</v>
      </c>
      <c r="Q1605" t="s">
        <v>6091</v>
      </c>
      <c r="R1605" t="s">
        <v>4645</v>
      </c>
      <c r="S1605" s="34">
        <v>41518</v>
      </c>
      <c r="T1605" s="34">
        <v>42430</v>
      </c>
      <c r="U1605" t="s">
        <v>1977</v>
      </c>
      <c r="V1605" s="13">
        <v>252</v>
      </c>
      <c r="W1605">
        <v>86</v>
      </c>
      <c r="X1605">
        <v>0</v>
      </c>
      <c r="Y1605" s="54">
        <v>0</v>
      </c>
      <c r="Z1605" t="s">
        <v>4646</v>
      </c>
      <c r="AD1605" t="s">
        <v>30</v>
      </c>
      <c r="AM1605" t="s">
        <v>1978</v>
      </c>
      <c r="AN1605" t="s">
        <v>2007</v>
      </c>
      <c r="AO1605" t="s">
        <v>1980</v>
      </c>
      <c r="AP1605" t="s">
        <v>2053</v>
      </c>
      <c r="AQ1605" t="s">
        <v>4647</v>
      </c>
    </row>
    <row r="1606" spans="1:43" ht="23.9" customHeight="1">
      <c r="A1606" t="b">
        <v>1</v>
      </c>
      <c r="B1606" t="s">
        <v>4640</v>
      </c>
      <c r="C1606" t="s">
        <v>1951</v>
      </c>
      <c r="D1606" t="s">
        <v>4641</v>
      </c>
      <c r="E1606" t="s">
        <v>814</v>
      </c>
      <c r="F1606" t="s">
        <v>816</v>
      </c>
      <c r="G1606" t="s">
        <v>815</v>
      </c>
      <c r="H1606" t="s">
        <v>9087</v>
      </c>
      <c r="I1606" t="s">
        <v>2036</v>
      </c>
      <c r="J1606" t="s">
        <v>1955</v>
      </c>
      <c r="K1606" t="s">
        <v>9083</v>
      </c>
      <c r="L1606" t="s">
        <v>9088</v>
      </c>
      <c r="M1606" t="s">
        <v>9085</v>
      </c>
      <c r="N1606" t="s">
        <v>9086</v>
      </c>
      <c r="O1606" t="s">
        <v>1974</v>
      </c>
      <c r="P1606" t="s">
        <v>2028</v>
      </c>
      <c r="Q1606" t="s">
        <v>6091</v>
      </c>
      <c r="R1606" t="s">
        <v>4645</v>
      </c>
      <c r="S1606" s="34">
        <v>41518</v>
      </c>
      <c r="T1606" s="34">
        <v>42430</v>
      </c>
      <c r="U1606" t="s">
        <v>1977</v>
      </c>
      <c r="V1606" s="13">
        <v>336</v>
      </c>
      <c r="W1606">
        <v>84</v>
      </c>
      <c r="X1606">
        <v>1</v>
      </c>
      <c r="Y1606" s="54">
        <v>1.19047619</v>
      </c>
      <c r="Z1606" t="s">
        <v>4646</v>
      </c>
      <c r="AD1606" t="s">
        <v>30</v>
      </c>
      <c r="AJ1606" t="s">
        <v>9089</v>
      </c>
      <c r="AM1606" t="s">
        <v>1978</v>
      </c>
      <c r="AN1606" t="s">
        <v>2007</v>
      </c>
      <c r="AO1606" t="s">
        <v>1980</v>
      </c>
      <c r="AP1606" t="s">
        <v>2053</v>
      </c>
      <c r="AQ1606" t="s">
        <v>4647</v>
      </c>
    </row>
    <row r="1607" spans="1:43" ht="23.9" customHeight="1">
      <c r="A1607" t="b">
        <v>1</v>
      </c>
      <c r="B1607" t="s">
        <v>4640</v>
      </c>
      <c r="C1607" t="s">
        <v>1951</v>
      </c>
      <c r="D1607" t="s">
        <v>4641</v>
      </c>
      <c r="E1607" t="s">
        <v>814</v>
      </c>
      <c r="F1607" t="s">
        <v>816</v>
      </c>
      <c r="G1607" t="s">
        <v>815</v>
      </c>
      <c r="H1607" t="s">
        <v>9090</v>
      </c>
      <c r="I1607" t="s">
        <v>2036</v>
      </c>
      <c r="J1607" t="s">
        <v>1955</v>
      </c>
      <c r="K1607" t="s">
        <v>9083</v>
      </c>
      <c r="L1607" t="s">
        <v>9084</v>
      </c>
      <c r="M1607" t="s">
        <v>9085</v>
      </c>
      <c r="N1607" t="s">
        <v>9086</v>
      </c>
      <c r="O1607" t="s">
        <v>1974</v>
      </c>
      <c r="P1607" t="s">
        <v>2028</v>
      </c>
      <c r="Q1607" t="s">
        <v>6091</v>
      </c>
      <c r="R1607" t="s">
        <v>4645</v>
      </c>
      <c r="S1607" s="34">
        <v>41518</v>
      </c>
      <c r="T1607" s="34">
        <v>42430</v>
      </c>
      <c r="U1607" t="s">
        <v>1977</v>
      </c>
      <c r="V1607" s="13">
        <v>252</v>
      </c>
      <c r="W1607">
        <v>86</v>
      </c>
      <c r="X1607">
        <v>0</v>
      </c>
      <c r="Y1607" s="54">
        <v>0</v>
      </c>
      <c r="Z1607" t="s">
        <v>5639</v>
      </c>
      <c r="AD1607" t="s">
        <v>30</v>
      </c>
      <c r="AM1607" t="s">
        <v>1978</v>
      </c>
      <c r="AN1607" t="s">
        <v>2007</v>
      </c>
      <c r="AO1607" t="s">
        <v>1980</v>
      </c>
      <c r="AP1607" t="s">
        <v>2053</v>
      </c>
      <c r="AQ1607" t="s">
        <v>4647</v>
      </c>
    </row>
    <row r="1608" spans="1:43" ht="23.9" customHeight="1">
      <c r="A1608" t="b">
        <v>1</v>
      </c>
      <c r="B1608" t="s">
        <v>4640</v>
      </c>
      <c r="C1608" t="s">
        <v>1951</v>
      </c>
      <c r="D1608" t="s">
        <v>4641</v>
      </c>
      <c r="E1608" t="s">
        <v>814</v>
      </c>
      <c r="F1608" t="s">
        <v>816</v>
      </c>
      <c r="G1608" t="s">
        <v>815</v>
      </c>
      <c r="H1608" t="s">
        <v>9091</v>
      </c>
      <c r="I1608" t="s">
        <v>2036</v>
      </c>
      <c r="J1608" t="s">
        <v>1955</v>
      </c>
      <c r="K1608" t="s">
        <v>9083</v>
      </c>
      <c r="L1608" t="s">
        <v>9088</v>
      </c>
      <c r="M1608" t="s">
        <v>9085</v>
      </c>
      <c r="N1608" t="s">
        <v>9086</v>
      </c>
      <c r="O1608" t="s">
        <v>1974</v>
      </c>
      <c r="P1608" t="s">
        <v>2028</v>
      </c>
      <c r="Q1608" t="s">
        <v>6091</v>
      </c>
      <c r="R1608" t="s">
        <v>4645</v>
      </c>
      <c r="S1608" s="34">
        <v>41518</v>
      </c>
      <c r="T1608" s="34">
        <v>42430</v>
      </c>
      <c r="U1608" t="s">
        <v>1977</v>
      </c>
      <c r="V1608" s="13">
        <v>336</v>
      </c>
      <c r="W1608">
        <v>84</v>
      </c>
      <c r="X1608">
        <v>0</v>
      </c>
      <c r="Y1608" s="54">
        <v>0</v>
      </c>
      <c r="Z1608" t="s">
        <v>5639</v>
      </c>
      <c r="AD1608" t="s">
        <v>30</v>
      </c>
      <c r="AM1608" t="s">
        <v>1978</v>
      </c>
      <c r="AN1608" t="s">
        <v>2007</v>
      </c>
      <c r="AO1608" t="s">
        <v>1980</v>
      </c>
      <c r="AP1608" t="s">
        <v>2053</v>
      </c>
      <c r="AQ1608" t="s">
        <v>4647</v>
      </c>
    </row>
    <row r="1609" spans="1:43" ht="23.9" customHeight="1">
      <c r="A1609" t="b">
        <v>1</v>
      </c>
      <c r="B1609" t="s">
        <v>4640</v>
      </c>
      <c r="C1609" t="s">
        <v>1951</v>
      </c>
      <c r="D1609" t="s">
        <v>4641</v>
      </c>
      <c r="E1609" t="s">
        <v>814</v>
      </c>
      <c r="F1609" t="s">
        <v>816</v>
      </c>
      <c r="G1609" t="s">
        <v>815</v>
      </c>
      <c r="H1609" t="s">
        <v>9092</v>
      </c>
      <c r="I1609" t="s">
        <v>2036</v>
      </c>
      <c r="J1609" t="s">
        <v>1955</v>
      </c>
      <c r="K1609" t="s">
        <v>9093</v>
      </c>
      <c r="L1609" t="s">
        <v>9084</v>
      </c>
      <c r="M1609" t="s">
        <v>9094</v>
      </c>
      <c r="N1609" t="s">
        <v>9095</v>
      </c>
      <c r="O1609" t="s">
        <v>1974</v>
      </c>
      <c r="P1609" t="s">
        <v>2028</v>
      </c>
      <c r="Q1609" t="s">
        <v>6091</v>
      </c>
      <c r="R1609" t="s">
        <v>4645</v>
      </c>
      <c r="S1609" s="34">
        <v>41518</v>
      </c>
      <c r="T1609" s="34">
        <v>42430</v>
      </c>
      <c r="U1609" t="s">
        <v>1977</v>
      </c>
      <c r="V1609" s="13">
        <v>252</v>
      </c>
      <c r="W1609">
        <v>89</v>
      </c>
      <c r="X1609">
        <v>0</v>
      </c>
      <c r="Y1609" s="54">
        <v>0</v>
      </c>
      <c r="Z1609" t="s">
        <v>4646</v>
      </c>
      <c r="AD1609" t="s">
        <v>30</v>
      </c>
      <c r="AM1609" t="s">
        <v>1978</v>
      </c>
      <c r="AN1609" t="s">
        <v>2007</v>
      </c>
      <c r="AO1609" t="s">
        <v>1980</v>
      </c>
      <c r="AP1609" t="s">
        <v>2053</v>
      </c>
      <c r="AQ1609" t="s">
        <v>4647</v>
      </c>
    </row>
    <row r="1610" spans="1:43" ht="23.9" customHeight="1">
      <c r="A1610" t="b">
        <v>1</v>
      </c>
      <c r="B1610" t="s">
        <v>4640</v>
      </c>
      <c r="C1610" t="s">
        <v>1951</v>
      </c>
      <c r="D1610" t="s">
        <v>4641</v>
      </c>
      <c r="E1610" t="s">
        <v>814</v>
      </c>
      <c r="F1610" t="s">
        <v>816</v>
      </c>
      <c r="G1610" t="s">
        <v>815</v>
      </c>
      <c r="H1610" t="s">
        <v>9096</v>
      </c>
      <c r="I1610" t="s">
        <v>2036</v>
      </c>
      <c r="J1610" t="s">
        <v>1955</v>
      </c>
      <c r="K1610" t="s">
        <v>9093</v>
      </c>
      <c r="L1610" t="s">
        <v>9088</v>
      </c>
      <c r="M1610" t="s">
        <v>9094</v>
      </c>
      <c r="N1610" t="s">
        <v>9095</v>
      </c>
      <c r="O1610" t="s">
        <v>1974</v>
      </c>
      <c r="P1610" t="s">
        <v>2028</v>
      </c>
      <c r="Q1610" t="s">
        <v>6091</v>
      </c>
      <c r="R1610" t="s">
        <v>4645</v>
      </c>
      <c r="S1610" s="34">
        <v>41518</v>
      </c>
      <c r="T1610" s="34">
        <v>42430</v>
      </c>
      <c r="U1610" t="s">
        <v>1977</v>
      </c>
      <c r="V1610" s="13">
        <v>336</v>
      </c>
      <c r="W1610">
        <v>89</v>
      </c>
      <c r="X1610">
        <v>3</v>
      </c>
      <c r="Y1610" s="54">
        <v>3.370786517</v>
      </c>
      <c r="Z1610" t="s">
        <v>4646</v>
      </c>
      <c r="AD1610" t="s">
        <v>30</v>
      </c>
      <c r="AJ1610" t="s">
        <v>9089</v>
      </c>
      <c r="AM1610" t="s">
        <v>1978</v>
      </c>
      <c r="AN1610" t="s">
        <v>2007</v>
      </c>
      <c r="AO1610" t="s">
        <v>1980</v>
      </c>
      <c r="AP1610" t="s">
        <v>2053</v>
      </c>
      <c r="AQ1610" t="s">
        <v>4647</v>
      </c>
    </row>
    <row r="1611" spans="1:43" ht="23.9" customHeight="1">
      <c r="A1611" t="b">
        <v>1</v>
      </c>
      <c r="B1611" t="s">
        <v>4640</v>
      </c>
      <c r="C1611" t="s">
        <v>1951</v>
      </c>
      <c r="D1611" t="s">
        <v>4641</v>
      </c>
      <c r="E1611" t="s">
        <v>814</v>
      </c>
      <c r="F1611" t="s">
        <v>816</v>
      </c>
      <c r="G1611" t="s">
        <v>815</v>
      </c>
      <c r="H1611" t="s">
        <v>9097</v>
      </c>
      <c r="I1611" t="s">
        <v>2036</v>
      </c>
      <c r="J1611" t="s">
        <v>1955</v>
      </c>
      <c r="K1611" t="s">
        <v>9093</v>
      </c>
      <c r="L1611" t="s">
        <v>9084</v>
      </c>
      <c r="M1611" t="s">
        <v>9094</v>
      </c>
      <c r="N1611" t="s">
        <v>9095</v>
      </c>
      <c r="O1611" t="s">
        <v>1974</v>
      </c>
      <c r="P1611" t="s">
        <v>2028</v>
      </c>
      <c r="Q1611" t="s">
        <v>6091</v>
      </c>
      <c r="R1611" t="s">
        <v>4645</v>
      </c>
      <c r="S1611" s="34">
        <v>41518</v>
      </c>
      <c r="T1611" s="34">
        <v>42430</v>
      </c>
      <c r="U1611" t="s">
        <v>1977</v>
      </c>
      <c r="V1611" s="13">
        <v>252</v>
      </c>
      <c r="W1611">
        <v>89</v>
      </c>
      <c r="X1611">
        <v>0</v>
      </c>
      <c r="Y1611" s="54">
        <v>0</v>
      </c>
      <c r="Z1611" t="s">
        <v>5639</v>
      </c>
      <c r="AD1611" t="s">
        <v>30</v>
      </c>
      <c r="AM1611" t="s">
        <v>1978</v>
      </c>
      <c r="AN1611" t="s">
        <v>2007</v>
      </c>
      <c r="AO1611" t="s">
        <v>1980</v>
      </c>
      <c r="AP1611" t="s">
        <v>2053</v>
      </c>
      <c r="AQ1611" t="s">
        <v>4647</v>
      </c>
    </row>
    <row r="1612" spans="1:43" ht="23.9" customHeight="1">
      <c r="A1612" t="b">
        <v>1</v>
      </c>
      <c r="B1612" t="s">
        <v>4640</v>
      </c>
      <c r="C1612" t="s">
        <v>1951</v>
      </c>
      <c r="D1612" t="s">
        <v>4641</v>
      </c>
      <c r="E1612" t="s">
        <v>814</v>
      </c>
      <c r="F1612" t="s">
        <v>816</v>
      </c>
      <c r="G1612" t="s">
        <v>815</v>
      </c>
      <c r="H1612" t="s">
        <v>9098</v>
      </c>
      <c r="I1612" t="s">
        <v>2036</v>
      </c>
      <c r="J1612" t="s">
        <v>1955</v>
      </c>
      <c r="K1612" t="s">
        <v>9093</v>
      </c>
      <c r="L1612" t="s">
        <v>9088</v>
      </c>
      <c r="M1612" t="s">
        <v>9094</v>
      </c>
      <c r="N1612" t="s">
        <v>9095</v>
      </c>
      <c r="O1612" t="s">
        <v>1974</v>
      </c>
      <c r="P1612" t="s">
        <v>2028</v>
      </c>
      <c r="Q1612" t="s">
        <v>6091</v>
      </c>
      <c r="R1612" t="s">
        <v>4645</v>
      </c>
      <c r="S1612" s="34">
        <v>41518</v>
      </c>
      <c r="T1612" s="34">
        <v>42430</v>
      </c>
      <c r="U1612" t="s">
        <v>1977</v>
      </c>
      <c r="V1612" s="13">
        <v>336</v>
      </c>
      <c r="W1612">
        <v>89</v>
      </c>
      <c r="X1612">
        <v>0</v>
      </c>
      <c r="Y1612" s="54">
        <v>0</v>
      </c>
      <c r="Z1612" t="s">
        <v>5639</v>
      </c>
      <c r="AD1612" t="s">
        <v>30</v>
      </c>
      <c r="AM1612" t="s">
        <v>1978</v>
      </c>
      <c r="AN1612" t="s">
        <v>2007</v>
      </c>
      <c r="AO1612" t="s">
        <v>1980</v>
      </c>
      <c r="AP1612" t="s">
        <v>2053</v>
      </c>
      <c r="AQ1612" t="s">
        <v>4647</v>
      </c>
    </row>
    <row r="1613" spans="1:43" ht="23.9" customHeight="1">
      <c r="A1613" t="b">
        <v>1</v>
      </c>
      <c r="B1613" t="s">
        <v>4640</v>
      </c>
      <c r="C1613" t="s">
        <v>1951</v>
      </c>
      <c r="D1613" t="s">
        <v>4641</v>
      </c>
      <c r="E1613" t="s">
        <v>814</v>
      </c>
      <c r="F1613" t="s">
        <v>816</v>
      </c>
      <c r="G1613" t="s">
        <v>815</v>
      </c>
      <c r="H1613" t="s">
        <v>9099</v>
      </c>
      <c r="I1613" t="s">
        <v>2036</v>
      </c>
      <c r="J1613" t="s">
        <v>1955</v>
      </c>
      <c r="K1613" t="s">
        <v>9100</v>
      </c>
      <c r="L1613" t="s">
        <v>9084</v>
      </c>
      <c r="M1613" t="s">
        <v>9101</v>
      </c>
      <c r="N1613" t="s">
        <v>9102</v>
      </c>
      <c r="O1613" t="s">
        <v>1974</v>
      </c>
      <c r="P1613" t="s">
        <v>2028</v>
      </c>
      <c r="Q1613" t="s">
        <v>6091</v>
      </c>
      <c r="R1613" t="s">
        <v>4645</v>
      </c>
      <c r="S1613" s="34">
        <v>41518</v>
      </c>
      <c r="T1613" s="34">
        <v>42430</v>
      </c>
      <c r="U1613" t="s">
        <v>1977</v>
      </c>
      <c r="V1613" s="13">
        <v>252</v>
      </c>
      <c r="W1613">
        <v>91</v>
      </c>
      <c r="X1613">
        <v>0</v>
      </c>
      <c r="Y1613" s="54">
        <v>0</v>
      </c>
      <c r="Z1613" t="s">
        <v>4646</v>
      </c>
      <c r="AD1613" t="s">
        <v>30</v>
      </c>
      <c r="AM1613" t="s">
        <v>1978</v>
      </c>
      <c r="AN1613" t="s">
        <v>2007</v>
      </c>
      <c r="AO1613" t="s">
        <v>1980</v>
      </c>
      <c r="AP1613" t="s">
        <v>2053</v>
      </c>
      <c r="AQ1613" t="s">
        <v>4647</v>
      </c>
    </row>
    <row r="1614" spans="1:43" ht="23.9" customHeight="1">
      <c r="A1614" t="b">
        <v>1</v>
      </c>
      <c r="B1614" t="s">
        <v>4640</v>
      </c>
      <c r="C1614" t="s">
        <v>1951</v>
      </c>
      <c r="D1614" t="s">
        <v>4641</v>
      </c>
      <c r="E1614" t="s">
        <v>814</v>
      </c>
      <c r="F1614" t="s">
        <v>816</v>
      </c>
      <c r="G1614" t="s">
        <v>815</v>
      </c>
      <c r="H1614" t="s">
        <v>9103</v>
      </c>
      <c r="I1614" t="s">
        <v>2036</v>
      </c>
      <c r="J1614" t="s">
        <v>1955</v>
      </c>
      <c r="K1614" t="s">
        <v>9100</v>
      </c>
      <c r="L1614" t="s">
        <v>9088</v>
      </c>
      <c r="M1614" t="s">
        <v>9101</v>
      </c>
      <c r="N1614" t="s">
        <v>9102</v>
      </c>
      <c r="O1614" t="s">
        <v>1974</v>
      </c>
      <c r="P1614" t="s">
        <v>2028</v>
      </c>
      <c r="Q1614" t="s">
        <v>6091</v>
      </c>
      <c r="R1614" t="s">
        <v>4645</v>
      </c>
      <c r="S1614" s="34">
        <v>41518</v>
      </c>
      <c r="T1614" s="34">
        <v>42430</v>
      </c>
      <c r="U1614" t="s">
        <v>1977</v>
      </c>
      <c r="V1614" s="13">
        <v>336</v>
      </c>
      <c r="W1614">
        <v>89</v>
      </c>
      <c r="X1614">
        <v>2</v>
      </c>
      <c r="Y1614" s="54">
        <v>2.247191011</v>
      </c>
      <c r="Z1614" t="s">
        <v>4646</v>
      </c>
      <c r="AD1614" t="s">
        <v>30</v>
      </c>
      <c r="AJ1614" t="s">
        <v>9089</v>
      </c>
      <c r="AM1614" t="s">
        <v>1978</v>
      </c>
      <c r="AN1614" t="s">
        <v>2007</v>
      </c>
      <c r="AO1614" t="s">
        <v>1980</v>
      </c>
      <c r="AP1614" t="s">
        <v>2053</v>
      </c>
      <c r="AQ1614" t="s">
        <v>4647</v>
      </c>
    </row>
    <row r="1615" spans="1:43" ht="23.9" customHeight="1">
      <c r="A1615" t="b">
        <v>1</v>
      </c>
      <c r="B1615" t="s">
        <v>4640</v>
      </c>
      <c r="C1615" t="s">
        <v>1951</v>
      </c>
      <c r="D1615" t="s">
        <v>4641</v>
      </c>
      <c r="E1615" t="s">
        <v>814</v>
      </c>
      <c r="F1615" t="s">
        <v>816</v>
      </c>
      <c r="G1615" t="s">
        <v>815</v>
      </c>
      <c r="H1615" t="s">
        <v>9104</v>
      </c>
      <c r="I1615" t="s">
        <v>2036</v>
      </c>
      <c r="J1615" t="s">
        <v>1955</v>
      </c>
      <c r="K1615" t="s">
        <v>9100</v>
      </c>
      <c r="L1615" t="s">
        <v>9084</v>
      </c>
      <c r="M1615" t="s">
        <v>9101</v>
      </c>
      <c r="N1615" t="s">
        <v>9102</v>
      </c>
      <c r="O1615" t="s">
        <v>1974</v>
      </c>
      <c r="P1615" t="s">
        <v>2028</v>
      </c>
      <c r="Q1615" t="s">
        <v>6091</v>
      </c>
      <c r="R1615" t="s">
        <v>4645</v>
      </c>
      <c r="S1615" s="34">
        <v>41518</v>
      </c>
      <c r="T1615" s="34">
        <v>42430</v>
      </c>
      <c r="U1615" t="s">
        <v>1977</v>
      </c>
      <c r="V1615" s="13">
        <v>252</v>
      </c>
      <c r="W1615">
        <v>88</v>
      </c>
      <c r="X1615">
        <v>0</v>
      </c>
      <c r="Y1615" s="54">
        <v>0</v>
      </c>
      <c r="Z1615" t="s">
        <v>5639</v>
      </c>
      <c r="AD1615" t="s">
        <v>30</v>
      </c>
      <c r="AM1615" t="s">
        <v>1978</v>
      </c>
      <c r="AN1615" t="s">
        <v>2007</v>
      </c>
      <c r="AO1615" t="s">
        <v>1980</v>
      </c>
      <c r="AP1615" t="s">
        <v>2053</v>
      </c>
      <c r="AQ1615" t="s">
        <v>4647</v>
      </c>
    </row>
    <row r="1616" spans="1:43" ht="23.9" customHeight="1">
      <c r="A1616" t="b">
        <v>1</v>
      </c>
      <c r="B1616" t="s">
        <v>4640</v>
      </c>
      <c r="C1616" t="s">
        <v>1951</v>
      </c>
      <c r="D1616" t="s">
        <v>4641</v>
      </c>
      <c r="E1616" t="s">
        <v>814</v>
      </c>
      <c r="F1616" t="s">
        <v>816</v>
      </c>
      <c r="G1616" t="s">
        <v>815</v>
      </c>
      <c r="H1616" t="s">
        <v>9105</v>
      </c>
      <c r="I1616" t="s">
        <v>2036</v>
      </c>
      <c r="J1616" t="s">
        <v>1955</v>
      </c>
      <c r="K1616" t="s">
        <v>9100</v>
      </c>
      <c r="L1616" t="s">
        <v>9088</v>
      </c>
      <c r="M1616" t="s">
        <v>9101</v>
      </c>
      <c r="N1616" t="s">
        <v>9102</v>
      </c>
      <c r="O1616" t="s">
        <v>1974</v>
      </c>
      <c r="P1616" t="s">
        <v>2028</v>
      </c>
      <c r="Q1616" t="s">
        <v>6091</v>
      </c>
      <c r="R1616" t="s">
        <v>4645</v>
      </c>
      <c r="S1616" s="34">
        <v>41518</v>
      </c>
      <c r="T1616" s="34">
        <v>42430</v>
      </c>
      <c r="U1616" t="s">
        <v>1977</v>
      </c>
      <c r="V1616" s="13">
        <v>336</v>
      </c>
      <c r="W1616">
        <v>88</v>
      </c>
      <c r="X1616">
        <v>0</v>
      </c>
      <c r="Y1616" s="54">
        <v>0</v>
      </c>
      <c r="Z1616" t="s">
        <v>5639</v>
      </c>
      <c r="AD1616" t="s">
        <v>30</v>
      </c>
      <c r="AM1616" t="s">
        <v>1978</v>
      </c>
      <c r="AN1616" t="s">
        <v>2007</v>
      </c>
      <c r="AO1616" t="s">
        <v>1980</v>
      </c>
      <c r="AP1616" t="s">
        <v>2053</v>
      </c>
      <c r="AQ1616" t="s">
        <v>4647</v>
      </c>
    </row>
    <row r="1617" spans="1:43" ht="23.9" customHeight="1">
      <c r="A1617" t="b">
        <v>1</v>
      </c>
      <c r="B1617" t="s">
        <v>4640</v>
      </c>
      <c r="C1617" t="s">
        <v>1951</v>
      </c>
      <c r="D1617" t="s">
        <v>4641</v>
      </c>
      <c r="E1617" t="s">
        <v>814</v>
      </c>
      <c r="F1617" t="s">
        <v>816</v>
      </c>
      <c r="G1617" t="s">
        <v>815</v>
      </c>
      <c r="H1617" t="s">
        <v>9106</v>
      </c>
      <c r="I1617" t="s">
        <v>2036</v>
      </c>
      <c r="J1617" t="s">
        <v>1955</v>
      </c>
      <c r="K1617" t="s">
        <v>9107</v>
      </c>
      <c r="L1617" t="s">
        <v>9084</v>
      </c>
      <c r="M1617" t="s">
        <v>9108</v>
      </c>
      <c r="N1617" t="s">
        <v>9108</v>
      </c>
      <c r="O1617" t="s">
        <v>1974</v>
      </c>
      <c r="P1617" t="s">
        <v>2028</v>
      </c>
      <c r="Q1617" t="s">
        <v>6091</v>
      </c>
      <c r="R1617" t="s">
        <v>4645</v>
      </c>
      <c r="S1617" s="34">
        <v>41518</v>
      </c>
      <c r="T1617" s="34">
        <v>42430</v>
      </c>
      <c r="U1617" t="s">
        <v>1977</v>
      </c>
      <c r="V1617" s="13">
        <v>252</v>
      </c>
      <c r="W1617">
        <v>59</v>
      </c>
      <c r="X1617">
        <v>2</v>
      </c>
      <c r="Y1617" s="54">
        <v>3.3898305080000002</v>
      </c>
      <c r="Z1617" t="s">
        <v>4646</v>
      </c>
      <c r="AD1617" t="s">
        <v>30</v>
      </c>
      <c r="AM1617" t="s">
        <v>1978</v>
      </c>
      <c r="AN1617" t="s">
        <v>2007</v>
      </c>
      <c r="AO1617" t="s">
        <v>1980</v>
      </c>
      <c r="AP1617" t="s">
        <v>2053</v>
      </c>
      <c r="AQ1617" t="s">
        <v>4647</v>
      </c>
    </row>
    <row r="1618" spans="1:43" ht="23.9" customHeight="1">
      <c r="A1618" t="b">
        <v>1</v>
      </c>
      <c r="B1618" t="s">
        <v>4640</v>
      </c>
      <c r="C1618" t="s">
        <v>1951</v>
      </c>
      <c r="D1618" t="s">
        <v>4641</v>
      </c>
      <c r="E1618" t="s">
        <v>814</v>
      </c>
      <c r="F1618" t="s">
        <v>816</v>
      </c>
      <c r="G1618" t="s">
        <v>815</v>
      </c>
      <c r="H1618" t="s">
        <v>9109</v>
      </c>
      <c r="I1618" t="s">
        <v>2036</v>
      </c>
      <c r="J1618" t="s">
        <v>1955</v>
      </c>
      <c r="K1618" t="s">
        <v>9107</v>
      </c>
      <c r="L1618" t="s">
        <v>9088</v>
      </c>
      <c r="M1618" t="s">
        <v>9108</v>
      </c>
      <c r="N1618" t="s">
        <v>9108</v>
      </c>
      <c r="O1618" t="s">
        <v>1974</v>
      </c>
      <c r="P1618" t="s">
        <v>2028</v>
      </c>
      <c r="Q1618" t="s">
        <v>6091</v>
      </c>
      <c r="R1618" t="s">
        <v>4645</v>
      </c>
      <c r="S1618" s="34">
        <v>41518</v>
      </c>
      <c r="T1618" s="34">
        <v>42430</v>
      </c>
      <c r="U1618" t="s">
        <v>1977</v>
      </c>
      <c r="V1618" s="13">
        <v>336</v>
      </c>
      <c r="W1618">
        <v>59</v>
      </c>
      <c r="X1618">
        <v>3</v>
      </c>
      <c r="Y1618" s="54">
        <v>5.0847457629999999</v>
      </c>
      <c r="Z1618" t="s">
        <v>4646</v>
      </c>
      <c r="AD1618" t="s">
        <v>30</v>
      </c>
      <c r="AJ1618" t="s">
        <v>9089</v>
      </c>
      <c r="AM1618" t="s">
        <v>1978</v>
      </c>
      <c r="AN1618" t="s">
        <v>2007</v>
      </c>
      <c r="AO1618" t="s">
        <v>1980</v>
      </c>
      <c r="AP1618" t="s">
        <v>2053</v>
      </c>
      <c r="AQ1618" t="s">
        <v>4647</v>
      </c>
    </row>
    <row r="1619" spans="1:43" ht="23.9" customHeight="1">
      <c r="A1619" t="b">
        <v>1</v>
      </c>
      <c r="B1619" t="s">
        <v>4640</v>
      </c>
      <c r="C1619" t="s">
        <v>1951</v>
      </c>
      <c r="D1619" t="s">
        <v>4641</v>
      </c>
      <c r="E1619" t="s">
        <v>814</v>
      </c>
      <c r="F1619" t="s">
        <v>816</v>
      </c>
      <c r="G1619" t="s">
        <v>815</v>
      </c>
      <c r="H1619" t="s">
        <v>9110</v>
      </c>
      <c r="I1619" t="s">
        <v>2036</v>
      </c>
      <c r="J1619" t="s">
        <v>1955</v>
      </c>
      <c r="K1619" t="s">
        <v>9107</v>
      </c>
      <c r="L1619" t="s">
        <v>9084</v>
      </c>
      <c r="M1619" t="s">
        <v>9108</v>
      </c>
      <c r="N1619" t="s">
        <v>9108</v>
      </c>
      <c r="O1619" t="s">
        <v>1974</v>
      </c>
      <c r="P1619" t="s">
        <v>2028</v>
      </c>
      <c r="Q1619" t="s">
        <v>6091</v>
      </c>
      <c r="R1619" t="s">
        <v>4645</v>
      </c>
      <c r="S1619" s="34">
        <v>41518</v>
      </c>
      <c r="T1619" s="34">
        <v>42430</v>
      </c>
      <c r="U1619" t="s">
        <v>1977</v>
      </c>
      <c r="V1619" s="13">
        <v>252</v>
      </c>
      <c r="W1619">
        <v>59</v>
      </c>
      <c r="X1619">
        <v>1</v>
      </c>
      <c r="Y1619" s="54">
        <v>1.6949152540000001</v>
      </c>
      <c r="Z1619" t="s">
        <v>5639</v>
      </c>
      <c r="AD1619" t="s">
        <v>30</v>
      </c>
      <c r="AM1619" t="s">
        <v>1978</v>
      </c>
      <c r="AN1619" t="s">
        <v>2007</v>
      </c>
      <c r="AO1619" t="s">
        <v>1980</v>
      </c>
      <c r="AP1619" t="s">
        <v>2053</v>
      </c>
      <c r="AQ1619" t="s">
        <v>4647</v>
      </c>
    </row>
    <row r="1620" spans="1:43" ht="23.9" customHeight="1">
      <c r="A1620" t="b">
        <v>1</v>
      </c>
      <c r="B1620" t="s">
        <v>4640</v>
      </c>
      <c r="C1620" t="s">
        <v>1951</v>
      </c>
      <c r="D1620" t="s">
        <v>4641</v>
      </c>
      <c r="E1620" t="s">
        <v>814</v>
      </c>
      <c r="F1620" t="s">
        <v>816</v>
      </c>
      <c r="G1620" t="s">
        <v>815</v>
      </c>
      <c r="H1620" t="s">
        <v>9111</v>
      </c>
      <c r="I1620" t="s">
        <v>2036</v>
      </c>
      <c r="J1620" t="s">
        <v>1955</v>
      </c>
      <c r="K1620" t="s">
        <v>9107</v>
      </c>
      <c r="L1620" t="s">
        <v>9088</v>
      </c>
      <c r="M1620" t="s">
        <v>9108</v>
      </c>
      <c r="N1620" t="s">
        <v>9108</v>
      </c>
      <c r="O1620" t="s">
        <v>1974</v>
      </c>
      <c r="P1620" t="s">
        <v>2028</v>
      </c>
      <c r="Q1620" t="s">
        <v>6091</v>
      </c>
      <c r="R1620" t="s">
        <v>4645</v>
      </c>
      <c r="S1620" s="34">
        <v>41518</v>
      </c>
      <c r="T1620" s="34">
        <v>42430</v>
      </c>
      <c r="U1620" t="s">
        <v>1977</v>
      </c>
      <c r="V1620" s="13">
        <v>336</v>
      </c>
      <c r="W1620">
        <v>59</v>
      </c>
      <c r="X1620">
        <v>1</v>
      </c>
      <c r="Y1620" s="54">
        <v>1.6949152540000001</v>
      </c>
      <c r="Z1620" t="s">
        <v>5639</v>
      </c>
      <c r="AD1620" t="s">
        <v>30</v>
      </c>
      <c r="AM1620" t="s">
        <v>1978</v>
      </c>
      <c r="AN1620" t="s">
        <v>2007</v>
      </c>
      <c r="AO1620" t="s">
        <v>1980</v>
      </c>
      <c r="AP1620" t="s">
        <v>2053</v>
      </c>
      <c r="AQ1620" t="s">
        <v>4647</v>
      </c>
    </row>
    <row r="1621" spans="1:43" ht="23.9" customHeight="1">
      <c r="A1621" t="b">
        <v>1</v>
      </c>
      <c r="B1621" t="s">
        <v>4640</v>
      </c>
      <c r="C1621" t="s">
        <v>1951</v>
      </c>
      <c r="D1621" t="s">
        <v>4641</v>
      </c>
      <c r="E1621" t="s">
        <v>814</v>
      </c>
      <c r="F1621" t="s">
        <v>816</v>
      </c>
      <c r="G1621" t="s">
        <v>815</v>
      </c>
      <c r="H1621" t="s">
        <v>9112</v>
      </c>
      <c r="I1621" t="s">
        <v>2036</v>
      </c>
      <c r="J1621" t="s">
        <v>1955</v>
      </c>
      <c r="K1621" t="s">
        <v>9113</v>
      </c>
      <c r="L1621" t="s">
        <v>9084</v>
      </c>
      <c r="M1621" t="s">
        <v>9114</v>
      </c>
      <c r="N1621" t="s">
        <v>9114</v>
      </c>
      <c r="O1621" t="s">
        <v>1974</v>
      </c>
      <c r="P1621" t="s">
        <v>2028</v>
      </c>
      <c r="Q1621" t="s">
        <v>6091</v>
      </c>
      <c r="R1621" t="s">
        <v>4645</v>
      </c>
      <c r="S1621" s="34">
        <v>41518</v>
      </c>
      <c r="T1621" s="34">
        <v>42430</v>
      </c>
      <c r="U1621" t="s">
        <v>1977</v>
      </c>
      <c r="V1621" s="13">
        <v>252</v>
      </c>
      <c r="W1621"/>
      <c r="X1621"/>
      <c r="Y1621" s="54"/>
      <c r="Z1621" t="s">
        <v>4646</v>
      </c>
      <c r="AD1621" t="s">
        <v>30</v>
      </c>
      <c r="AM1621" t="s">
        <v>1978</v>
      </c>
      <c r="AN1621" t="s">
        <v>2007</v>
      </c>
      <c r="AO1621" t="s">
        <v>1980</v>
      </c>
      <c r="AP1621" t="s">
        <v>2053</v>
      </c>
      <c r="AQ1621" t="s">
        <v>4647</v>
      </c>
    </row>
    <row r="1622" spans="1:43" ht="23.9" customHeight="1">
      <c r="A1622" t="b">
        <v>1</v>
      </c>
      <c r="B1622" t="s">
        <v>4640</v>
      </c>
      <c r="C1622" t="s">
        <v>1951</v>
      </c>
      <c r="D1622" t="s">
        <v>4641</v>
      </c>
      <c r="E1622" t="s">
        <v>814</v>
      </c>
      <c r="F1622" t="s">
        <v>816</v>
      </c>
      <c r="G1622" t="s">
        <v>815</v>
      </c>
      <c r="H1622" t="s">
        <v>9115</v>
      </c>
      <c r="I1622" t="s">
        <v>2036</v>
      </c>
      <c r="J1622" t="s">
        <v>1955</v>
      </c>
      <c r="K1622" t="s">
        <v>9113</v>
      </c>
      <c r="L1622" t="s">
        <v>9088</v>
      </c>
      <c r="M1622" t="s">
        <v>9114</v>
      </c>
      <c r="N1622" t="s">
        <v>9114</v>
      </c>
      <c r="O1622" t="s">
        <v>1974</v>
      </c>
      <c r="P1622" t="s">
        <v>2028</v>
      </c>
      <c r="Q1622" t="s">
        <v>6091</v>
      </c>
      <c r="R1622" t="s">
        <v>4645</v>
      </c>
      <c r="S1622" s="34">
        <v>41518</v>
      </c>
      <c r="T1622" s="34">
        <v>42430</v>
      </c>
      <c r="U1622" t="s">
        <v>1977</v>
      </c>
      <c r="V1622" s="13">
        <v>336</v>
      </c>
      <c r="W1622"/>
      <c r="X1622"/>
      <c r="Y1622" s="54"/>
      <c r="Z1622" t="s">
        <v>4646</v>
      </c>
      <c r="AD1622" t="s">
        <v>30</v>
      </c>
      <c r="AJ1622" t="s">
        <v>9089</v>
      </c>
      <c r="AM1622" t="s">
        <v>1978</v>
      </c>
      <c r="AN1622" t="s">
        <v>2007</v>
      </c>
      <c r="AO1622" t="s">
        <v>1980</v>
      </c>
      <c r="AP1622" t="s">
        <v>2053</v>
      </c>
      <c r="AQ1622" t="s">
        <v>4647</v>
      </c>
    </row>
    <row r="1623" spans="1:43" ht="23.9" customHeight="1">
      <c r="A1623" t="b">
        <v>1</v>
      </c>
      <c r="B1623" t="s">
        <v>4640</v>
      </c>
      <c r="C1623" t="s">
        <v>1951</v>
      </c>
      <c r="D1623" t="s">
        <v>4641</v>
      </c>
      <c r="E1623" t="s">
        <v>814</v>
      </c>
      <c r="F1623" t="s">
        <v>816</v>
      </c>
      <c r="G1623" t="s">
        <v>815</v>
      </c>
      <c r="H1623" t="s">
        <v>9116</v>
      </c>
      <c r="I1623" t="s">
        <v>2036</v>
      </c>
      <c r="J1623" t="s">
        <v>1955</v>
      </c>
      <c r="K1623" t="s">
        <v>9113</v>
      </c>
      <c r="L1623" t="s">
        <v>9084</v>
      </c>
      <c r="M1623" t="s">
        <v>9114</v>
      </c>
      <c r="N1623" t="s">
        <v>9114</v>
      </c>
      <c r="O1623" t="s">
        <v>1974</v>
      </c>
      <c r="P1623" t="s">
        <v>2028</v>
      </c>
      <c r="Q1623" t="s">
        <v>6091</v>
      </c>
      <c r="R1623" t="s">
        <v>4645</v>
      </c>
      <c r="S1623" s="34">
        <v>41518</v>
      </c>
      <c r="T1623" s="34">
        <v>42430</v>
      </c>
      <c r="U1623" t="s">
        <v>1977</v>
      </c>
      <c r="V1623" s="13">
        <v>252</v>
      </c>
      <c r="W1623"/>
      <c r="X1623"/>
      <c r="Y1623" s="54"/>
      <c r="Z1623" t="s">
        <v>5639</v>
      </c>
      <c r="AD1623" t="s">
        <v>30</v>
      </c>
      <c r="AM1623" t="s">
        <v>1978</v>
      </c>
      <c r="AN1623" t="s">
        <v>2007</v>
      </c>
      <c r="AO1623" t="s">
        <v>1980</v>
      </c>
      <c r="AP1623" t="s">
        <v>2053</v>
      </c>
      <c r="AQ1623" t="s">
        <v>4647</v>
      </c>
    </row>
    <row r="1624" spans="1:43" ht="23.9" customHeight="1">
      <c r="A1624" t="b">
        <v>1</v>
      </c>
      <c r="B1624" t="s">
        <v>4640</v>
      </c>
      <c r="C1624" t="s">
        <v>1951</v>
      </c>
      <c r="D1624" t="s">
        <v>4641</v>
      </c>
      <c r="E1624" t="s">
        <v>814</v>
      </c>
      <c r="F1624" t="s">
        <v>816</v>
      </c>
      <c r="G1624" t="s">
        <v>815</v>
      </c>
      <c r="H1624" t="s">
        <v>9117</v>
      </c>
      <c r="I1624" t="s">
        <v>2036</v>
      </c>
      <c r="J1624" t="s">
        <v>1955</v>
      </c>
      <c r="K1624" t="s">
        <v>9113</v>
      </c>
      <c r="L1624" t="s">
        <v>9088</v>
      </c>
      <c r="M1624" t="s">
        <v>9114</v>
      </c>
      <c r="N1624" t="s">
        <v>9114</v>
      </c>
      <c r="O1624" t="s">
        <v>1974</v>
      </c>
      <c r="P1624" t="s">
        <v>2028</v>
      </c>
      <c r="Q1624" t="s">
        <v>6091</v>
      </c>
      <c r="R1624" t="s">
        <v>4645</v>
      </c>
      <c r="S1624" s="34">
        <v>41518</v>
      </c>
      <c r="T1624" s="34">
        <v>42430</v>
      </c>
      <c r="U1624" t="s">
        <v>1977</v>
      </c>
      <c r="V1624" s="13">
        <v>336</v>
      </c>
      <c r="W1624"/>
      <c r="X1624"/>
      <c r="Y1624" s="54"/>
      <c r="Z1624" t="s">
        <v>5639</v>
      </c>
      <c r="AD1624" t="s">
        <v>30</v>
      </c>
      <c r="AM1624" t="s">
        <v>1978</v>
      </c>
      <c r="AN1624" t="s">
        <v>2007</v>
      </c>
      <c r="AO1624" t="s">
        <v>1980</v>
      </c>
      <c r="AP1624" t="s">
        <v>2053</v>
      </c>
      <c r="AQ1624" t="s">
        <v>4647</v>
      </c>
    </row>
    <row r="1625" spans="1:43" ht="23.9" customHeight="1">
      <c r="A1625" t="b">
        <v>0</v>
      </c>
      <c r="B1625" t="s">
        <v>9118</v>
      </c>
      <c r="C1625" t="s">
        <v>1951</v>
      </c>
      <c r="D1625" t="s">
        <v>9119</v>
      </c>
      <c r="E1625" t="s">
        <v>284</v>
      </c>
      <c r="F1625" t="s">
        <v>286</v>
      </c>
      <c r="G1625" t="s">
        <v>285</v>
      </c>
      <c r="H1625" t="s">
        <v>9120</v>
      </c>
      <c r="I1625" t="s">
        <v>7121</v>
      </c>
      <c r="J1625" t="s">
        <v>1955</v>
      </c>
      <c r="K1625" t="s">
        <v>9121</v>
      </c>
      <c r="L1625" t="s">
        <v>2160</v>
      </c>
      <c r="M1625" t="s">
        <v>9122</v>
      </c>
      <c r="N1625" t="s">
        <v>9123</v>
      </c>
      <c r="O1625" t="s">
        <v>1960</v>
      </c>
      <c r="P1625" t="s">
        <v>9124</v>
      </c>
      <c r="Q1625" t="s">
        <v>38</v>
      </c>
      <c r="R1625" t="s">
        <v>9125</v>
      </c>
      <c r="S1625" s="34">
        <v>41642</v>
      </c>
      <c r="T1625" s="34">
        <v>42741</v>
      </c>
      <c r="U1625" t="s">
        <v>1963</v>
      </c>
      <c r="V1625" s="13">
        <v>435</v>
      </c>
      <c r="W1625">
        <v>29</v>
      </c>
      <c r="X1625">
        <v>0</v>
      </c>
      <c r="Y1625" s="54">
        <v>0</v>
      </c>
      <c r="Z1625" t="s">
        <v>9126</v>
      </c>
      <c r="AM1625" t="s">
        <v>1978</v>
      </c>
      <c r="AN1625" t="s">
        <v>1979</v>
      </c>
      <c r="AO1625" t="s">
        <v>1980</v>
      </c>
      <c r="AQ1625" t="s">
        <v>9127</v>
      </c>
    </row>
    <row r="1626" spans="1:43" ht="23.9" customHeight="1">
      <c r="A1626" t="b">
        <v>1</v>
      </c>
      <c r="B1626" t="s">
        <v>5312</v>
      </c>
      <c r="C1626" t="s">
        <v>1951</v>
      </c>
      <c r="D1626" t="s">
        <v>5313</v>
      </c>
      <c r="E1626" t="s">
        <v>1160</v>
      </c>
      <c r="F1626" t="s">
        <v>1162</v>
      </c>
      <c r="G1626" t="s">
        <v>1161</v>
      </c>
      <c r="H1626" t="s">
        <v>9128</v>
      </c>
      <c r="I1626" t="s">
        <v>2451</v>
      </c>
      <c r="J1626" t="s">
        <v>2175</v>
      </c>
      <c r="K1626" t="s">
        <v>2467</v>
      </c>
      <c r="L1626" t="s">
        <v>2025</v>
      </c>
      <c r="M1626" t="s">
        <v>9129</v>
      </c>
      <c r="N1626" t="s">
        <v>5316</v>
      </c>
      <c r="O1626" t="s">
        <v>2063</v>
      </c>
      <c r="P1626" t="s">
        <v>3379</v>
      </c>
      <c r="Q1626" t="s">
        <v>38</v>
      </c>
      <c r="R1626" t="s">
        <v>5317</v>
      </c>
      <c r="S1626" s="34">
        <v>40045</v>
      </c>
      <c r="T1626" s="34">
        <v>40716</v>
      </c>
      <c r="U1626" t="s">
        <v>1963</v>
      </c>
      <c r="V1626" s="13">
        <v>0</v>
      </c>
      <c r="W1626">
        <v>61</v>
      </c>
      <c r="X1626">
        <v>1</v>
      </c>
      <c r="Y1626" s="54">
        <v>1.6</v>
      </c>
      <c r="Z1626" t="s">
        <v>4877</v>
      </c>
      <c r="AJ1626" t="s">
        <v>9130</v>
      </c>
      <c r="AM1626" t="s">
        <v>1978</v>
      </c>
      <c r="AN1626" t="s">
        <v>2007</v>
      </c>
      <c r="AO1626" t="s">
        <v>2008</v>
      </c>
      <c r="AP1626" t="s">
        <v>2053</v>
      </c>
      <c r="AQ1626" t="s">
        <v>5319</v>
      </c>
    </row>
    <row r="1627" spans="1:43" ht="23.9" customHeight="1">
      <c r="A1627" t="b">
        <v>0</v>
      </c>
      <c r="B1627" t="s">
        <v>6945</v>
      </c>
      <c r="C1627" t="s">
        <v>1951</v>
      </c>
      <c r="D1627" t="s">
        <v>6946</v>
      </c>
      <c r="E1627" t="s">
        <v>869</v>
      </c>
      <c r="F1627" t="s">
        <v>871</v>
      </c>
      <c r="G1627" t="s">
        <v>870</v>
      </c>
      <c r="H1627" t="s">
        <v>9131</v>
      </c>
      <c r="I1627" t="s">
        <v>6948</v>
      </c>
      <c r="J1627" t="s">
        <v>2175</v>
      </c>
      <c r="K1627" t="s">
        <v>9132</v>
      </c>
      <c r="L1627" t="s">
        <v>9133</v>
      </c>
      <c r="M1627" t="s">
        <v>9134</v>
      </c>
      <c r="N1627" t="s">
        <v>9135</v>
      </c>
      <c r="O1627" t="s">
        <v>1974</v>
      </c>
      <c r="P1627" t="s">
        <v>2276</v>
      </c>
      <c r="Q1627" t="s">
        <v>38</v>
      </c>
      <c r="R1627" t="s">
        <v>6953</v>
      </c>
      <c r="S1627" s="34">
        <v>41667</v>
      </c>
      <c r="T1627" s="34">
        <v>43606</v>
      </c>
      <c r="U1627" t="s">
        <v>1963</v>
      </c>
      <c r="V1627" s="13">
        <v>0</v>
      </c>
      <c r="W1627">
        <v>63</v>
      </c>
      <c r="X1627">
        <v>1</v>
      </c>
      <c r="Y1627" s="54">
        <v>1.6</v>
      </c>
      <c r="AD1627" t="s">
        <v>30</v>
      </c>
      <c r="AG1627">
        <v>1</v>
      </c>
      <c r="AH1627">
        <v>0</v>
      </c>
      <c r="AI1627">
        <v>0</v>
      </c>
      <c r="AM1627" t="s">
        <v>1978</v>
      </c>
      <c r="AN1627" t="s">
        <v>2007</v>
      </c>
      <c r="AO1627" t="s">
        <v>2008</v>
      </c>
      <c r="AP1627" t="s">
        <v>2009</v>
      </c>
      <c r="AQ1627" t="s">
        <v>6954</v>
      </c>
    </row>
    <row r="1628" spans="1:43" ht="23.9" customHeight="1">
      <c r="A1628" t="b">
        <v>0</v>
      </c>
      <c r="B1628" t="s">
        <v>9136</v>
      </c>
      <c r="C1628" t="s">
        <v>1951</v>
      </c>
      <c r="D1628" t="s">
        <v>9137</v>
      </c>
      <c r="E1628" t="s">
        <v>170</v>
      </c>
      <c r="F1628" t="s">
        <v>172</v>
      </c>
      <c r="G1628" t="s">
        <v>171</v>
      </c>
      <c r="H1628" t="s">
        <v>9138</v>
      </c>
      <c r="I1628" t="s">
        <v>2557</v>
      </c>
      <c r="J1628" t="s">
        <v>2175</v>
      </c>
      <c r="K1628" t="s">
        <v>9139</v>
      </c>
      <c r="L1628" t="s">
        <v>3107</v>
      </c>
      <c r="M1628" t="s">
        <v>9140</v>
      </c>
      <c r="N1628" t="s">
        <v>9141</v>
      </c>
      <c r="O1628" t="s">
        <v>1960</v>
      </c>
      <c r="P1628" t="s">
        <v>9142</v>
      </c>
      <c r="Q1628" t="s">
        <v>9143</v>
      </c>
      <c r="R1628" t="s">
        <v>9144</v>
      </c>
      <c r="S1628" s="34">
        <v>42178</v>
      </c>
      <c r="T1628" s="34">
        <v>44439</v>
      </c>
      <c r="U1628" t="s">
        <v>1963</v>
      </c>
      <c r="V1628" s="13">
        <v>0</v>
      </c>
      <c r="W1628">
        <v>434</v>
      </c>
      <c r="X1628">
        <v>6</v>
      </c>
      <c r="Y1628" s="54">
        <v>1.6</v>
      </c>
      <c r="AJ1628" t="s">
        <v>9145</v>
      </c>
      <c r="AM1628" t="s">
        <v>1978</v>
      </c>
      <c r="AN1628" t="s">
        <v>2007</v>
      </c>
      <c r="AO1628" t="s">
        <v>2008</v>
      </c>
      <c r="AP1628" t="s">
        <v>2009</v>
      </c>
      <c r="AQ1628" t="s">
        <v>9146</v>
      </c>
    </row>
    <row r="1629" spans="1:43" ht="23.9" customHeight="1">
      <c r="A1629" t="b">
        <v>1</v>
      </c>
      <c r="B1629" t="s">
        <v>4966</v>
      </c>
      <c r="C1629" t="s">
        <v>1951</v>
      </c>
      <c r="D1629" t="s">
        <v>4967</v>
      </c>
      <c r="E1629" t="s">
        <v>669</v>
      </c>
      <c r="F1629" t="s">
        <v>671</v>
      </c>
      <c r="G1629" t="s">
        <v>670</v>
      </c>
      <c r="H1629" t="s">
        <v>9147</v>
      </c>
      <c r="I1629" t="s">
        <v>2200</v>
      </c>
      <c r="J1629" t="s">
        <v>2175</v>
      </c>
      <c r="K1629" t="s">
        <v>4993</v>
      </c>
      <c r="L1629" t="s">
        <v>9148</v>
      </c>
      <c r="M1629" t="s">
        <v>4994</v>
      </c>
      <c r="N1629" t="s">
        <v>4995</v>
      </c>
      <c r="O1629" t="s">
        <v>1960</v>
      </c>
      <c r="P1629" t="s">
        <v>4765</v>
      </c>
      <c r="Q1629" t="s">
        <v>4996</v>
      </c>
      <c r="R1629" t="s">
        <v>4974</v>
      </c>
      <c r="S1629" s="34">
        <v>39884</v>
      </c>
      <c r="T1629" s="34">
        <v>43033</v>
      </c>
      <c r="U1629" t="s">
        <v>1963</v>
      </c>
      <c r="V1629" s="13">
        <v>4</v>
      </c>
      <c r="W1629">
        <v>130</v>
      </c>
      <c r="X1629">
        <v>2</v>
      </c>
      <c r="Y1629" s="54">
        <v>1.538461538</v>
      </c>
      <c r="AA1629" t="s">
        <v>4975</v>
      </c>
      <c r="AM1629" t="s">
        <v>1978</v>
      </c>
      <c r="AN1629" t="s">
        <v>2007</v>
      </c>
      <c r="AO1629" t="s">
        <v>1980</v>
      </c>
      <c r="AP1629" t="s">
        <v>2042</v>
      </c>
      <c r="AQ1629" t="s">
        <v>4976</v>
      </c>
    </row>
    <row r="1630" spans="1:43" ht="23.9" customHeight="1">
      <c r="A1630" t="b">
        <v>1</v>
      </c>
      <c r="B1630" t="s">
        <v>2860</v>
      </c>
      <c r="C1630" t="s">
        <v>1951</v>
      </c>
      <c r="D1630" t="s">
        <v>2861</v>
      </c>
      <c r="E1630" t="s">
        <v>685</v>
      </c>
      <c r="F1630" t="s">
        <v>687</v>
      </c>
      <c r="G1630" t="s">
        <v>686</v>
      </c>
      <c r="H1630" t="s">
        <v>9149</v>
      </c>
      <c r="I1630" t="s">
        <v>2863</v>
      </c>
      <c r="J1630" t="s">
        <v>2175</v>
      </c>
      <c r="K1630" t="s">
        <v>2176</v>
      </c>
      <c r="L1630" t="s">
        <v>9150</v>
      </c>
      <c r="M1630" t="s">
        <v>2865</v>
      </c>
      <c r="N1630" t="s">
        <v>2866</v>
      </c>
      <c r="O1630" t="s">
        <v>2867</v>
      </c>
      <c r="P1630" t="s">
        <v>2868</v>
      </c>
      <c r="Q1630" t="s">
        <v>38</v>
      </c>
      <c r="R1630" t="s">
        <v>2869</v>
      </c>
      <c r="S1630" s="34">
        <v>41710</v>
      </c>
      <c r="T1630" s="34">
        <v>43370</v>
      </c>
      <c r="U1630" t="s">
        <v>1963</v>
      </c>
      <c r="V1630" s="13">
        <v>90</v>
      </c>
      <c r="W1630">
        <v>5</v>
      </c>
      <c r="X1630">
        <v>2</v>
      </c>
      <c r="Y1630" s="54">
        <v>40</v>
      </c>
      <c r="Z1630" t="s">
        <v>2870</v>
      </c>
      <c r="AA1630" t="s">
        <v>9151</v>
      </c>
      <c r="AM1630" t="s">
        <v>1978</v>
      </c>
      <c r="AN1630" t="s">
        <v>2007</v>
      </c>
      <c r="AO1630" t="s">
        <v>2285</v>
      </c>
      <c r="AP1630" t="s">
        <v>2009</v>
      </c>
      <c r="AQ1630" t="s">
        <v>2872</v>
      </c>
    </row>
    <row r="1631" spans="1:43" ht="23.9" customHeight="1">
      <c r="A1631" t="b">
        <v>1</v>
      </c>
      <c r="B1631" t="s">
        <v>2860</v>
      </c>
      <c r="C1631" t="s">
        <v>1951</v>
      </c>
      <c r="D1631" t="s">
        <v>2861</v>
      </c>
      <c r="E1631" t="s">
        <v>685</v>
      </c>
      <c r="F1631" t="s">
        <v>687</v>
      </c>
      <c r="G1631" t="s">
        <v>686</v>
      </c>
      <c r="H1631" t="s">
        <v>9152</v>
      </c>
      <c r="I1631" t="s">
        <v>2863</v>
      </c>
      <c r="J1631" t="s">
        <v>1955</v>
      </c>
      <c r="K1631" t="s">
        <v>9153</v>
      </c>
      <c r="L1631" t="s">
        <v>9150</v>
      </c>
      <c r="M1631" t="s">
        <v>9154</v>
      </c>
      <c r="N1631" t="s">
        <v>9155</v>
      </c>
      <c r="O1631" t="s">
        <v>2867</v>
      </c>
      <c r="P1631" t="s">
        <v>2868</v>
      </c>
      <c r="Q1631" t="s">
        <v>38</v>
      </c>
      <c r="R1631" t="s">
        <v>2869</v>
      </c>
      <c r="S1631" s="34">
        <v>41710</v>
      </c>
      <c r="T1631" s="34">
        <v>43370</v>
      </c>
      <c r="U1631" t="s">
        <v>1963</v>
      </c>
      <c r="V1631" s="13">
        <v>90</v>
      </c>
      <c r="W1631">
        <v>9</v>
      </c>
      <c r="X1631">
        <v>9</v>
      </c>
      <c r="Y1631" s="54">
        <v>100</v>
      </c>
      <c r="Z1631" t="s">
        <v>2870</v>
      </c>
      <c r="AA1631" t="s">
        <v>9151</v>
      </c>
      <c r="AM1631" t="s">
        <v>1978</v>
      </c>
      <c r="AN1631" t="s">
        <v>2007</v>
      </c>
      <c r="AO1631" t="s">
        <v>2285</v>
      </c>
      <c r="AP1631" t="s">
        <v>2009</v>
      </c>
      <c r="AQ1631" t="s">
        <v>2872</v>
      </c>
    </row>
    <row r="1632" spans="1:43" ht="23.9" customHeight="1">
      <c r="A1632" t="b">
        <v>1</v>
      </c>
      <c r="B1632" t="s">
        <v>2860</v>
      </c>
      <c r="C1632" t="s">
        <v>1951</v>
      </c>
      <c r="D1632" t="s">
        <v>2861</v>
      </c>
      <c r="E1632" t="s">
        <v>685</v>
      </c>
      <c r="F1632" t="s">
        <v>687</v>
      </c>
      <c r="G1632" t="s">
        <v>686</v>
      </c>
      <c r="H1632" t="s">
        <v>9156</v>
      </c>
      <c r="I1632" t="s">
        <v>2863</v>
      </c>
      <c r="J1632" t="s">
        <v>1955</v>
      </c>
      <c r="K1632" t="s">
        <v>9157</v>
      </c>
      <c r="L1632" t="s">
        <v>9150</v>
      </c>
      <c r="M1632" t="s">
        <v>9158</v>
      </c>
      <c r="N1632" t="s">
        <v>9159</v>
      </c>
      <c r="O1632" t="s">
        <v>2867</v>
      </c>
      <c r="P1632" t="s">
        <v>2868</v>
      </c>
      <c r="Q1632" t="s">
        <v>38</v>
      </c>
      <c r="R1632" t="s">
        <v>2869</v>
      </c>
      <c r="S1632" s="34">
        <v>41710</v>
      </c>
      <c r="T1632" s="34">
        <v>43370</v>
      </c>
      <c r="U1632" t="s">
        <v>1963</v>
      </c>
      <c r="V1632" s="13">
        <v>90</v>
      </c>
      <c r="W1632">
        <v>8</v>
      </c>
      <c r="X1632">
        <v>8</v>
      </c>
      <c r="Y1632" s="54">
        <v>100</v>
      </c>
      <c r="Z1632" t="s">
        <v>2870</v>
      </c>
      <c r="AA1632" t="s">
        <v>9151</v>
      </c>
      <c r="AM1632" t="s">
        <v>1978</v>
      </c>
      <c r="AN1632" t="s">
        <v>2007</v>
      </c>
      <c r="AO1632" t="s">
        <v>2285</v>
      </c>
      <c r="AP1632" t="s">
        <v>2009</v>
      </c>
      <c r="AQ1632" t="s">
        <v>2872</v>
      </c>
    </row>
    <row r="1633" spans="1:43" ht="23.9" customHeight="1">
      <c r="A1633" t="b">
        <v>1</v>
      </c>
      <c r="B1633" s="15" t="s">
        <v>2860</v>
      </c>
      <c r="C1633" s="15" t="s">
        <v>1951</v>
      </c>
      <c r="D1633" s="15" t="s">
        <v>2861</v>
      </c>
      <c r="E1633" s="15" t="s">
        <v>685</v>
      </c>
      <c r="F1633" s="15" t="s">
        <v>687</v>
      </c>
      <c r="G1633" s="15" t="s">
        <v>686</v>
      </c>
      <c r="H1633" s="15" t="s">
        <v>9160</v>
      </c>
      <c r="I1633" s="15" t="s">
        <v>2863</v>
      </c>
      <c r="J1633" s="15" t="s">
        <v>1955</v>
      </c>
      <c r="K1633" s="15" t="s">
        <v>3154</v>
      </c>
      <c r="L1633" s="15" t="s">
        <v>9150</v>
      </c>
      <c r="M1633" s="15" t="s">
        <v>3155</v>
      </c>
      <c r="N1633" s="15" t="s">
        <v>3156</v>
      </c>
      <c r="O1633" s="15" t="s">
        <v>2867</v>
      </c>
      <c r="P1633" s="15" t="s">
        <v>2868</v>
      </c>
      <c r="Q1633" s="15" t="s">
        <v>38</v>
      </c>
      <c r="R1633" s="15" t="s">
        <v>2869</v>
      </c>
      <c r="S1633" s="66">
        <v>41710</v>
      </c>
      <c r="T1633" s="66">
        <v>43370</v>
      </c>
      <c r="U1633" s="15" t="s">
        <v>1963</v>
      </c>
      <c r="V1633" s="13">
        <v>90</v>
      </c>
      <c r="W1633" s="15">
        <v>7</v>
      </c>
      <c r="X1633" s="15">
        <v>7</v>
      </c>
      <c r="Y1633" s="15">
        <v>100</v>
      </c>
      <c r="Z1633" s="15" t="s">
        <v>2870</v>
      </c>
      <c r="AA1633" s="15" t="s">
        <v>9151</v>
      </c>
      <c r="AB1633" s="15"/>
      <c r="AC1633" s="15"/>
      <c r="AD1633" s="15"/>
      <c r="AE1633" s="15"/>
      <c r="AF1633" s="15"/>
      <c r="AG1633" s="15"/>
      <c r="AH1633" s="15"/>
      <c r="AI1633" s="15"/>
      <c r="AJ1633" s="15"/>
      <c r="AK1633" s="15"/>
      <c r="AL1633" s="15"/>
      <c r="AM1633" s="15" t="s">
        <v>1978</v>
      </c>
      <c r="AN1633" s="15" t="s">
        <v>2007</v>
      </c>
      <c r="AO1633" s="15" t="s">
        <v>2285</v>
      </c>
      <c r="AP1633" s="15" t="s">
        <v>2009</v>
      </c>
      <c r="AQ1633" s="67" t="s">
        <v>2872</v>
      </c>
    </row>
    <row r="1634" spans="1:43" ht="23.9" customHeight="1">
      <c r="A1634" t="b">
        <v>1</v>
      </c>
      <c r="B1634" t="s">
        <v>2860</v>
      </c>
      <c r="C1634" t="s">
        <v>1951</v>
      </c>
      <c r="D1634" t="s">
        <v>2861</v>
      </c>
      <c r="E1634" t="s">
        <v>685</v>
      </c>
      <c r="F1634" t="s">
        <v>687</v>
      </c>
      <c r="G1634" t="s">
        <v>686</v>
      </c>
      <c r="H1634" t="s">
        <v>9161</v>
      </c>
      <c r="I1634" t="s">
        <v>2863</v>
      </c>
      <c r="J1634" t="s">
        <v>2175</v>
      </c>
      <c r="K1634" t="s">
        <v>2176</v>
      </c>
      <c r="L1634" t="s">
        <v>4099</v>
      </c>
      <c r="M1634" t="s">
        <v>2865</v>
      </c>
      <c r="N1634" t="s">
        <v>2866</v>
      </c>
      <c r="O1634" t="s">
        <v>2867</v>
      </c>
      <c r="P1634" t="s">
        <v>2868</v>
      </c>
      <c r="Q1634" t="s">
        <v>38</v>
      </c>
      <c r="R1634" t="s">
        <v>2869</v>
      </c>
      <c r="S1634" s="34">
        <v>41710</v>
      </c>
      <c r="T1634" s="34">
        <v>43370</v>
      </c>
      <c r="U1634" t="s">
        <v>1963</v>
      </c>
      <c r="V1634" s="13">
        <v>180</v>
      </c>
      <c r="W1634">
        <v>5</v>
      </c>
      <c r="X1634">
        <v>2</v>
      </c>
      <c r="Y1634" s="54">
        <v>40</v>
      </c>
      <c r="Z1634" t="s">
        <v>2870</v>
      </c>
      <c r="AA1634" t="s">
        <v>9162</v>
      </c>
      <c r="AJ1634" t="s">
        <v>9163</v>
      </c>
      <c r="AM1634" t="s">
        <v>1978</v>
      </c>
      <c r="AN1634" t="s">
        <v>2007</v>
      </c>
      <c r="AO1634" t="s">
        <v>2285</v>
      </c>
      <c r="AP1634" t="s">
        <v>2009</v>
      </c>
      <c r="AQ1634" t="s">
        <v>2872</v>
      </c>
    </row>
    <row r="1635" spans="1:43" ht="23.9" customHeight="1">
      <c r="A1635" t="b">
        <v>1</v>
      </c>
      <c r="B1635" t="s">
        <v>2860</v>
      </c>
      <c r="C1635" t="s">
        <v>1951</v>
      </c>
      <c r="D1635" t="s">
        <v>2861</v>
      </c>
      <c r="E1635" t="s">
        <v>685</v>
      </c>
      <c r="F1635" t="s">
        <v>687</v>
      </c>
      <c r="G1635" t="s">
        <v>686</v>
      </c>
      <c r="H1635" t="s">
        <v>9164</v>
      </c>
      <c r="I1635" t="s">
        <v>2863</v>
      </c>
      <c r="J1635" t="s">
        <v>1955</v>
      </c>
      <c r="K1635" t="s">
        <v>9153</v>
      </c>
      <c r="L1635" t="s">
        <v>4099</v>
      </c>
      <c r="M1635" t="s">
        <v>9154</v>
      </c>
      <c r="N1635" t="s">
        <v>9155</v>
      </c>
      <c r="O1635" t="s">
        <v>2867</v>
      </c>
      <c r="P1635" t="s">
        <v>2868</v>
      </c>
      <c r="Q1635" t="s">
        <v>38</v>
      </c>
      <c r="R1635" t="s">
        <v>2869</v>
      </c>
      <c r="S1635" s="34">
        <v>41710</v>
      </c>
      <c r="T1635" s="34">
        <v>43370</v>
      </c>
      <c r="U1635" t="s">
        <v>1963</v>
      </c>
      <c r="V1635" s="13">
        <v>180</v>
      </c>
      <c r="W1635">
        <v>9</v>
      </c>
      <c r="X1635">
        <v>8</v>
      </c>
      <c r="Y1635" s="54">
        <v>88.888888890000004</v>
      </c>
      <c r="Z1635" t="s">
        <v>2870</v>
      </c>
      <c r="AA1635" t="s">
        <v>9162</v>
      </c>
      <c r="AJ1635" t="s">
        <v>9165</v>
      </c>
      <c r="AM1635" t="s">
        <v>1978</v>
      </c>
      <c r="AN1635" t="s">
        <v>2007</v>
      </c>
      <c r="AO1635" t="s">
        <v>2285</v>
      </c>
      <c r="AP1635" t="s">
        <v>2009</v>
      </c>
      <c r="AQ1635" t="s">
        <v>2872</v>
      </c>
    </row>
    <row r="1636" spans="1:43" ht="23.9" customHeight="1">
      <c r="A1636" t="b">
        <v>1</v>
      </c>
      <c r="B1636" t="s">
        <v>2860</v>
      </c>
      <c r="C1636" t="s">
        <v>1951</v>
      </c>
      <c r="D1636" t="s">
        <v>2861</v>
      </c>
      <c r="E1636" t="s">
        <v>685</v>
      </c>
      <c r="F1636" t="s">
        <v>687</v>
      </c>
      <c r="G1636" t="s">
        <v>686</v>
      </c>
      <c r="H1636" t="s">
        <v>9166</v>
      </c>
      <c r="I1636" t="s">
        <v>2863</v>
      </c>
      <c r="J1636" t="s">
        <v>1955</v>
      </c>
      <c r="K1636" t="s">
        <v>9157</v>
      </c>
      <c r="L1636" t="s">
        <v>4099</v>
      </c>
      <c r="M1636" t="s">
        <v>9158</v>
      </c>
      <c r="N1636" t="s">
        <v>9159</v>
      </c>
      <c r="O1636" t="s">
        <v>2867</v>
      </c>
      <c r="P1636" t="s">
        <v>2868</v>
      </c>
      <c r="Q1636" t="s">
        <v>38</v>
      </c>
      <c r="R1636" t="s">
        <v>2869</v>
      </c>
      <c r="S1636" s="34">
        <v>41710</v>
      </c>
      <c r="T1636" s="34">
        <v>43370</v>
      </c>
      <c r="U1636" t="s">
        <v>1963</v>
      </c>
      <c r="V1636" s="13">
        <v>180</v>
      </c>
      <c r="W1636">
        <v>8</v>
      </c>
      <c r="X1636">
        <v>8</v>
      </c>
      <c r="Y1636" s="54">
        <v>100</v>
      </c>
      <c r="Z1636" t="s">
        <v>2870</v>
      </c>
      <c r="AA1636" t="s">
        <v>9162</v>
      </c>
      <c r="AJ1636" t="s">
        <v>9165</v>
      </c>
      <c r="AM1636" t="s">
        <v>1978</v>
      </c>
      <c r="AN1636" t="s">
        <v>2007</v>
      </c>
      <c r="AO1636" t="s">
        <v>2285</v>
      </c>
      <c r="AP1636" t="s">
        <v>2009</v>
      </c>
      <c r="AQ1636" t="s">
        <v>2872</v>
      </c>
    </row>
    <row r="1637" spans="1:43" ht="23.9" customHeight="1">
      <c r="A1637" t="b">
        <v>1</v>
      </c>
      <c r="B1637" t="s">
        <v>2860</v>
      </c>
      <c r="C1637" t="s">
        <v>1951</v>
      </c>
      <c r="D1637" t="s">
        <v>2861</v>
      </c>
      <c r="E1637" t="s">
        <v>685</v>
      </c>
      <c r="F1637" t="s">
        <v>687</v>
      </c>
      <c r="G1637" t="s">
        <v>686</v>
      </c>
      <c r="H1637" t="s">
        <v>9167</v>
      </c>
      <c r="I1637" t="s">
        <v>2863</v>
      </c>
      <c r="J1637" t="s">
        <v>1955</v>
      </c>
      <c r="K1637" t="s">
        <v>3154</v>
      </c>
      <c r="L1637" t="s">
        <v>4099</v>
      </c>
      <c r="M1637" t="s">
        <v>3155</v>
      </c>
      <c r="N1637" t="s">
        <v>3156</v>
      </c>
      <c r="O1637" t="s">
        <v>2867</v>
      </c>
      <c r="P1637" t="s">
        <v>2868</v>
      </c>
      <c r="Q1637" t="s">
        <v>38</v>
      </c>
      <c r="R1637" t="s">
        <v>2869</v>
      </c>
      <c r="S1637" s="34">
        <v>41710</v>
      </c>
      <c r="T1637" s="34">
        <v>43370</v>
      </c>
      <c r="U1637" t="s">
        <v>1963</v>
      </c>
      <c r="V1637" s="13">
        <v>180</v>
      </c>
      <c r="W1637">
        <v>7</v>
      </c>
      <c r="X1637">
        <v>7</v>
      </c>
      <c r="Y1637" s="54">
        <v>100</v>
      </c>
      <c r="Z1637" t="s">
        <v>2870</v>
      </c>
      <c r="AA1637" t="s">
        <v>9162</v>
      </c>
      <c r="AJ1637" t="s">
        <v>9168</v>
      </c>
      <c r="AM1637" t="s">
        <v>1978</v>
      </c>
      <c r="AN1637" t="s">
        <v>2007</v>
      </c>
      <c r="AO1637" t="s">
        <v>2285</v>
      </c>
      <c r="AP1637" t="s">
        <v>2009</v>
      </c>
      <c r="AQ1637" t="s">
        <v>2872</v>
      </c>
    </row>
    <row r="1638" spans="1:43" ht="23.9" customHeight="1">
      <c r="A1638" t="b">
        <v>0</v>
      </c>
      <c r="B1638" t="s">
        <v>9169</v>
      </c>
      <c r="C1638" t="s">
        <v>1951</v>
      </c>
      <c r="D1638" t="s">
        <v>9170</v>
      </c>
      <c r="E1638" t="s">
        <v>814</v>
      </c>
      <c r="F1638" t="s">
        <v>816</v>
      </c>
      <c r="G1638" t="s">
        <v>815</v>
      </c>
      <c r="H1638" t="s">
        <v>9171</v>
      </c>
      <c r="I1638" t="s">
        <v>2036</v>
      </c>
      <c r="J1638" t="s">
        <v>1955</v>
      </c>
      <c r="K1638" t="s">
        <v>4945</v>
      </c>
      <c r="L1638" t="s">
        <v>2160</v>
      </c>
      <c r="M1638" t="s">
        <v>9172</v>
      </c>
      <c r="N1638" t="s">
        <v>9173</v>
      </c>
      <c r="O1638" t="s">
        <v>1974</v>
      </c>
      <c r="P1638" t="s">
        <v>2028</v>
      </c>
      <c r="Q1638" t="s">
        <v>9174</v>
      </c>
      <c r="R1638" t="s">
        <v>9175</v>
      </c>
      <c r="S1638" s="34">
        <v>41640</v>
      </c>
      <c r="T1638" s="34">
        <v>42339</v>
      </c>
      <c r="U1638" t="s">
        <v>1977</v>
      </c>
      <c r="V1638" s="13">
        <v>616</v>
      </c>
      <c r="W1638">
        <v>139</v>
      </c>
      <c r="X1638">
        <v>5</v>
      </c>
      <c r="Y1638" s="54">
        <v>3.6</v>
      </c>
      <c r="Z1638" t="s">
        <v>5639</v>
      </c>
      <c r="AA1638" t="s">
        <v>9176</v>
      </c>
      <c r="AD1638" t="s">
        <v>30</v>
      </c>
      <c r="AJ1638" t="s">
        <v>9177</v>
      </c>
      <c r="AM1638" t="s">
        <v>1978</v>
      </c>
      <c r="AO1638" t="s">
        <v>1980</v>
      </c>
      <c r="AQ1638" t="s">
        <v>9178</v>
      </c>
    </row>
    <row r="1639" spans="1:43" ht="23.9" customHeight="1">
      <c r="A1639" t="b">
        <v>0</v>
      </c>
      <c r="B1639" t="s">
        <v>9179</v>
      </c>
      <c r="C1639" t="s">
        <v>1951</v>
      </c>
      <c r="D1639" t="s">
        <v>9180</v>
      </c>
      <c r="E1639" t="s">
        <v>170</v>
      </c>
      <c r="F1639" t="s">
        <v>172</v>
      </c>
      <c r="G1639" t="s">
        <v>171</v>
      </c>
      <c r="H1639" t="s">
        <v>9181</v>
      </c>
      <c r="I1639" t="s">
        <v>2557</v>
      </c>
      <c r="J1639" t="s">
        <v>1955</v>
      </c>
      <c r="K1639" t="s">
        <v>2558</v>
      </c>
      <c r="L1639" t="s">
        <v>2160</v>
      </c>
      <c r="M1639" t="s">
        <v>9182</v>
      </c>
      <c r="N1639" t="s">
        <v>9183</v>
      </c>
      <c r="O1639" t="s">
        <v>1960</v>
      </c>
      <c r="P1639" t="s">
        <v>2942</v>
      </c>
      <c r="Q1639" t="s">
        <v>38</v>
      </c>
      <c r="R1639" t="s">
        <v>9184</v>
      </c>
      <c r="S1639" s="34">
        <v>41709</v>
      </c>
      <c r="T1639" s="34">
        <v>43474</v>
      </c>
      <c r="U1639" t="s">
        <v>1963</v>
      </c>
      <c r="V1639" s="13">
        <v>1927</v>
      </c>
      <c r="W1639">
        <v>565</v>
      </c>
      <c r="X1639">
        <v>171</v>
      </c>
      <c r="Y1639" s="54">
        <v>30.4</v>
      </c>
      <c r="AJ1639" t="s">
        <v>9185</v>
      </c>
      <c r="AM1639" t="s">
        <v>1978</v>
      </c>
      <c r="AN1639" t="s">
        <v>2007</v>
      </c>
      <c r="AO1639" t="s">
        <v>1980</v>
      </c>
      <c r="AP1639" t="s">
        <v>2042</v>
      </c>
      <c r="AQ1639" t="s">
        <v>9186</v>
      </c>
    </row>
    <row r="1640" spans="1:43" ht="23.9" customHeight="1">
      <c r="A1640" t="b">
        <v>0</v>
      </c>
      <c r="B1640" t="s">
        <v>9187</v>
      </c>
      <c r="C1640" t="s">
        <v>1951</v>
      </c>
      <c r="D1640" t="s">
        <v>9188</v>
      </c>
      <c r="E1640" t="s">
        <v>284</v>
      </c>
      <c r="F1640" t="s">
        <v>286</v>
      </c>
      <c r="G1640" t="s">
        <v>285</v>
      </c>
      <c r="H1640" t="s">
        <v>9189</v>
      </c>
      <c r="I1640" t="s">
        <v>7121</v>
      </c>
      <c r="J1640" t="s">
        <v>1955</v>
      </c>
      <c r="K1640" t="s">
        <v>9121</v>
      </c>
      <c r="L1640" t="s">
        <v>2160</v>
      </c>
      <c r="M1640" t="s">
        <v>9190</v>
      </c>
      <c r="N1640" t="s">
        <v>9191</v>
      </c>
      <c r="O1640" t="s">
        <v>1960</v>
      </c>
      <c r="P1640" t="s">
        <v>9192</v>
      </c>
      <c r="Q1640" t="s">
        <v>38</v>
      </c>
      <c r="R1640" t="s">
        <v>9193</v>
      </c>
      <c r="S1640" s="34">
        <v>41642</v>
      </c>
      <c r="T1640" s="34">
        <v>42808</v>
      </c>
      <c r="U1640" t="s">
        <v>1963</v>
      </c>
      <c r="V1640" s="13">
        <v>690</v>
      </c>
      <c r="W1640">
        <v>171</v>
      </c>
      <c r="X1640">
        <v>5</v>
      </c>
      <c r="Y1640" s="54">
        <v>2.9239766079999998</v>
      </c>
      <c r="Z1640" t="s">
        <v>9194</v>
      </c>
      <c r="AD1640" t="s">
        <v>41</v>
      </c>
      <c r="AG1640">
        <v>5</v>
      </c>
      <c r="AH1640">
        <v>3</v>
      </c>
      <c r="AI1640">
        <v>60</v>
      </c>
      <c r="AM1640" t="s">
        <v>1978</v>
      </c>
      <c r="AN1640" t="s">
        <v>2007</v>
      </c>
      <c r="AO1640" t="s">
        <v>1980</v>
      </c>
      <c r="AP1640" t="s">
        <v>2042</v>
      </c>
      <c r="AQ1640" t="s">
        <v>9195</v>
      </c>
    </row>
    <row r="1641" spans="1:43" ht="23.9" customHeight="1">
      <c r="A1641" t="b">
        <v>1</v>
      </c>
      <c r="B1641" t="s">
        <v>4640</v>
      </c>
      <c r="C1641" t="s">
        <v>1951</v>
      </c>
      <c r="D1641" t="s">
        <v>4641</v>
      </c>
      <c r="E1641" t="s">
        <v>814</v>
      </c>
      <c r="F1641" t="s">
        <v>816</v>
      </c>
      <c r="G1641" t="s">
        <v>815</v>
      </c>
      <c r="H1641" t="s">
        <v>9196</v>
      </c>
      <c r="I1641" t="s">
        <v>2036</v>
      </c>
      <c r="J1641" t="s">
        <v>2175</v>
      </c>
      <c r="K1641" t="s">
        <v>6618</v>
      </c>
      <c r="L1641" t="s">
        <v>5638</v>
      </c>
      <c r="M1641" t="s">
        <v>6619</v>
      </c>
      <c r="N1641" t="s">
        <v>6620</v>
      </c>
      <c r="O1641" t="s">
        <v>1974</v>
      </c>
      <c r="P1641" t="s">
        <v>2028</v>
      </c>
      <c r="Q1641" t="s">
        <v>6091</v>
      </c>
      <c r="R1641" t="s">
        <v>4645</v>
      </c>
      <c r="S1641" s="34">
        <v>41518</v>
      </c>
      <c r="T1641" s="34">
        <v>42430</v>
      </c>
      <c r="U1641" t="s">
        <v>1977</v>
      </c>
      <c r="V1641" s="13">
        <v>0</v>
      </c>
      <c r="W1641">
        <v>327</v>
      </c>
      <c r="X1641">
        <v>5</v>
      </c>
      <c r="Y1641" s="54">
        <v>1.529051988</v>
      </c>
      <c r="Z1641" t="s">
        <v>5639</v>
      </c>
      <c r="AD1641" t="s">
        <v>30</v>
      </c>
      <c r="AM1641" t="s">
        <v>1978</v>
      </c>
      <c r="AN1641" t="s">
        <v>2007</v>
      </c>
      <c r="AO1641" t="s">
        <v>1980</v>
      </c>
      <c r="AP1641" t="s">
        <v>2053</v>
      </c>
      <c r="AQ1641" t="s">
        <v>4647</v>
      </c>
    </row>
    <row r="1642" spans="1:43" ht="23.9" customHeight="1">
      <c r="A1642" t="b">
        <v>1</v>
      </c>
      <c r="B1642" t="s">
        <v>5107</v>
      </c>
      <c r="C1642" t="s">
        <v>1951</v>
      </c>
      <c r="D1642" t="s">
        <v>5108</v>
      </c>
      <c r="E1642" t="s">
        <v>1160</v>
      </c>
      <c r="F1642" t="s">
        <v>1162</v>
      </c>
      <c r="G1642" t="s">
        <v>1161</v>
      </c>
      <c r="H1642" t="s">
        <v>9197</v>
      </c>
      <c r="I1642" t="s">
        <v>2451</v>
      </c>
      <c r="J1642" t="s">
        <v>2175</v>
      </c>
      <c r="K1642" t="s">
        <v>3302</v>
      </c>
      <c r="L1642" t="s">
        <v>3132</v>
      </c>
      <c r="M1642" t="s">
        <v>5110</v>
      </c>
      <c r="N1642" t="s">
        <v>5111</v>
      </c>
      <c r="O1642" t="s">
        <v>1974</v>
      </c>
      <c r="P1642" t="s">
        <v>4875</v>
      </c>
      <c r="Q1642" t="s">
        <v>38</v>
      </c>
      <c r="R1642" t="s">
        <v>5112</v>
      </c>
      <c r="S1642" s="34">
        <v>39951</v>
      </c>
      <c r="T1642" s="34">
        <v>40498</v>
      </c>
      <c r="U1642" t="s">
        <v>1963</v>
      </c>
      <c r="V1642" s="13">
        <v>0</v>
      </c>
      <c r="W1642">
        <v>65</v>
      </c>
      <c r="X1642">
        <v>1</v>
      </c>
      <c r="Y1642" s="54">
        <v>1.5</v>
      </c>
      <c r="Z1642" t="s">
        <v>5113</v>
      </c>
      <c r="AM1642" t="s">
        <v>1978</v>
      </c>
      <c r="AN1642" t="s">
        <v>2007</v>
      </c>
      <c r="AO1642" t="s">
        <v>2008</v>
      </c>
      <c r="AP1642" t="s">
        <v>2009</v>
      </c>
      <c r="AQ1642" t="s">
        <v>5114</v>
      </c>
    </row>
    <row r="1643" spans="1:43" ht="23.9" customHeight="1">
      <c r="A1643" t="b">
        <v>0</v>
      </c>
      <c r="B1643" t="s">
        <v>9198</v>
      </c>
      <c r="C1643" t="s">
        <v>1951</v>
      </c>
      <c r="D1643" t="s">
        <v>9199</v>
      </c>
      <c r="E1643" t="s">
        <v>417</v>
      </c>
      <c r="F1643" t="s">
        <v>419</v>
      </c>
      <c r="G1643" t="s">
        <v>418</v>
      </c>
      <c r="H1643" t="s">
        <v>9200</v>
      </c>
      <c r="I1643" t="s">
        <v>2158</v>
      </c>
      <c r="J1643" t="s">
        <v>1955</v>
      </c>
      <c r="K1643" t="s">
        <v>2159</v>
      </c>
      <c r="L1643" t="s">
        <v>4111</v>
      </c>
      <c r="M1643" t="s">
        <v>9201</v>
      </c>
      <c r="N1643" t="s">
        <v>9202</v>
      </c>
      <c r="O1643" t="s">
        <v>2163</v>
      </c>
      <c r="P1643" t="s">
        <v>7080</v>
      </c>
      <c r="Q1643" t="s">
        <v>8596</v>
      </c>
      <c r="R1643" t="s">
        <v>9203</v>
      </c>
      <c r="S1643" s="34">
        <v>41640</v>
      </c>
      <c r="T1643" s="34">
        <v>42217</v>
      </c>
      <c r="U1643" t="s">
        <v>1977</v>
      </c>
      <c r="V1643" s="13">
        <v>360</v>
      </c>
      <c r="W1643">
        <v>29</v>
      </c>
      <c r="X1643">
        <v>1</v>
      </c>
      <c r="Y1643" s="54">
        <v>3.448275862</v>
      </c>
      <c r="AD1643" t="s">
        <v>30</v>
      </c>
      <c r="AG1643">
        <v>1</v>
      </c>
      <c r="AH1643">
        <v>0</v>
      </c>
      <c r="AI1643">
        <v>0</v>
      </c>
      <c r="AM1643" t="s">
        <v>1978</v>
      </c>
      <c r="AN1643" t="s">
        <v>2007</v>
      </c>
      <c r="AO1643" t="s">
        <v>2008</v>
      </c>
      <c r="AP1643" t="s">
        <v>2009</v>
      </c>
      <c r="AQ1643" t="s">
        <v>9204</v>
      </c>
    </row>
    <row r="1644" spans="1:43" ht="23.9" customHeight="1">
      <c r="A1644" t="b">
        <v>0</v>
      </c>
      <c r="B1644" t="s">
        <v>9198</v>
      </c>
      <c r="C1644" t="s">
        <v>1951</v>
      </c>
      <c r="D1644" t="s">
        <v>9199</v>
      </c>
      <c r="E1644" t="s">
        <v>417</v>
      </c>
      <c r="F1644" t="s">
        <v>419</v>
      </c>
      <c r="G1644" t="s">
        <v>418</v>
      </c>
      <c r="H1644" t="s">
        <v>9205</v>
      </c>
      <c r="I1644" t="s">
        <v>2158</v>
      </c>
      <c r="J1644" t="s">
        <v>2175</v>
      </c>
      <c r="K1644" t="s">
        <v>2176</v>
      </c>
      <c r="L1644" t="s">
        <v>4111</v>
      </c>
      <c r="M1644" t="s">
        <v>9206</v>
      </c>
      <c r="N1644" t="s">
        <v>9207</v>
      </c>
      <c r="O1644" t="s">
        <v>2163</v>
      </c>
      <c r="P1644" t="s">
        <v>7080</v>
      </c>
      <c r="Q1644" t="s">
        <v>8596</v>
      </c>
      <c r="R1644" t="s">
        <v>9203</v>
      </c>
      <c r="S1644" s="34">
        <v>41640</v>
      </c>
      <c r="T1644" s="34">
        <v>42217</v>
      </c>
      <c r="U1644" t="s">
        <v>1977</v>
      </c>
      <c r="V1644" s="13">
        <v>360</v>
      </c>
      <c r="W1644">
        <v>3</v>
      </c>
      <c r="X1644">
        <v>0</v>
      </c>
      <c r="Y1644" s="54">
        <v>0</v>
      </c>
      <c r="AD1644" t="s">
        <v>30</v>
      </c>
      <c r="AG1644">
        <v>0</v>
      </c>
      <c r="AH1644">
        <v>0</v>
      </c>
      <c r="AI1644">
        <v>0</v>
      </c>
      <c r="AM1644" t="s">
        <v>1978</v>
      </c>
      <c r="AN1644" t="s">
        <v>2007</v>
      </c>
      <c r="AO1644" t="s">
        <v>2008</v>
      </c>
      <c r="AP1644" t="s">
        <v>2009</v>
      </c>
      <c r="AQ1644" t="s">
        <v>9204</v>
      </c>
    </row>
    <row r="1645" spans="1:43" ht="23.9" customHeight="1">
      <c r="A1645" t="b">
        <v>0</v>
      </c>
      <c r="B1645" t="s">
        <v>9208</v>
      </c>
      <c r="C1645" t="s">
        <v>1951</v>
      </c>
      <c r="D1645" t="s">
        <v>9209</v>
      </c>
      <c r="E1645" t="s">
        <v>45</v>
      </c>
      <c r="F1645" t="s">
        <v>918</v>
      </c>
      <c r="G1645" t="s">
        <v>917</v>
      </c>
      <c r="H1645" t="s">
        <v>9210</v>
      </c>
      <c r="I1645" t="s">
        <v>2023</v>
      </c>
      <c r="J1645" t="s">
        <v>1955</v>
      </c>
      <c r="K1645" t="s">
        <v>9211</v>
      </c>
      <c r="L1645" t="s">
        <v>9212</v>
      </c>
      <c r="M1645" t="s">
        <v>9213</v>
      </c>
      <c r="N1645" t="s">
        <v>9214</v>
      </c>
      <c r="O1645" t="s">
        <v>1974</v>
      </c>
      <c r="P1645" t="s">
        <v>9215</v>
      </c>
      <c r="Q1645" t="s">
        <v>38</v>
      </c>
      <c r="R1645" t="s">
        <v>9216</v>
      </c>
      <c r="S1645" s="34">
        <v>42248</v>
      </c>
      <c r="T1645" s="34">
        <v>42829</v>
      </c>
      <c r="U1645" t="s">
        <v>1977</v>
      </c>
      <c r="V1645" s="13">
        <v>112</v>
      </c>
      <c r="W1645">
        <v>285</v>
      </c>
      <c r="X1645">
        <v>139</v>
      </c>
      <c r="Y1645" s="54">
        <v>48.8</v>
      </c>
      <c r="Z1645" t="s">
        <v>9217</v>
      </c>
      <c r="AD1645" t="s">
        <v>41</v>
      </c>
      <c r="AG1645">
        <v>285</v>
      </c>
      <c r="AH1645">
        <v>28</v>
      </c>
      <c r="AI1645">
        <v>38.92</v>
      </c>
      <c r="AM1645" t="s">
        <v>1978</v>
      </c>
      <c r="AN1645" t="s">
        <v>2007</v>
      </c>
      <c r="AO1645" t="s">
        <v>4175</v>
      </c>
      <c r="AP1645" t="s">
        <v>2042</v>
      </c>
      <c r="AQ1645" t="s">
        <v>9218</v>
      </c>
    </row>
    <row r="1646" spans="1:43" ht="23.9" customHeight="1">
      <c r="A1646" t="b">
        <v>0</v>
      </c>
      <c r="B1646" t="s">
        <v>9208</v>
      </c>
      <c r="C1646" t="s">
        <v>1951</v>
      </c>
      <c r="D1646" t="s">
        <v>9209</v>
      </c>
      <c r="E1646" t="s">
        <v>45</v>
      </c>
      <c r="F1646" t="s">
        <v>47</v>
      </c>
      <c r="G1646" t="s">
        <v>46</v>
      </c>
      <c r="H1646" t="s">
        <v>9219</v>
      </c>
      <c r="I1646" t="s">
        <v>2023</v>
      </c>
      <c r="J1646" t="s">
        <v>1955</v>
      </c>
      <c r="K1646" t="s">
        <v>9220</v>
      </c>
      <c r="L1646" t="s">
        <v>9212</v>
      </c>
      <c r="M1646" t="s">
        <v>9221</v>
      </c>
      <c r="N1646" t="s">
        <v>9214</v>
      </c>
      <c r="O1646" t="s">
        <v>1974</v>
      </c>
      <c r="P1646" t="s">
        <v>9215</v>
      </c>
      <c r="Q1646" t="s">
        <v>38</v>
      </c>
      <c r="R1646" t="s">
        <v>9216</v>
      </c>
      <c r="S1646" s="34">
        <v>42248</v>
      </c>
      <c r="T1646" s="34">
        <v>42829</v>
      </c>
      <c r="U1646" t="s">
        <v>1977</v>
      </c>
      <c r="V1646" s="13">
        <v>112</v>
      </c>
      <c r="W1646">
        <v>285</v>
      </c>
      <c r="X1646">
        <v>152</v>
      </c>
      <c r="Y1646" s="54">
        <v>53.3</v>
      </c>
      <c r="Z1646" t="s">
        <v>9217</v>
      </c>
      <c r="AD1646" t="s">
        <v>41</v>
      </c>
      <c r="AG1646">
        <v>285</v>
      </c>
      <c r="AH1646">
        <v>30</v>
      </c>
      <c r="AI1646">
        <v>45.6</v>
      </c>
      <c r="AM1646" t="s">
        <v>1978</v>
      </c>
      <c r="AN1646" t="s">
        <v>2007</v>
      </c>
      <c r="AO1646" t="s">
        <v>4175</v>
      </c>
      <c r="AP1646" t="s">
        <v>2042</v>
      </c>
      <c r="AQ1646" t="s">
        <v>9218</v>
      </c>
    </row>
    <row r="1647" spans="1:43" ht="23.9" customHeight="1">
      <c r="A1647" t="b">
        <v>1</v>
      </c>
      <c r="B1647" t="s">
        <v>9222</v>
      </c>
      <c r="C1647" t="s">
        <v>1951</v>
      </c>
      <c r="D1647" t="s">
        <v>9223</v>
      </c>
      <c r="E1647" t="s">
        <v>45</v>
      </c>
      <c r="F1647" t="s">
        <v>921</v>
      </c>
      <c r="G1647" t="s">
        <v>920</v>
      </c>
      <c r="H1647" t="s">
        <v>9224</v>
      </c>
      <c r="I1647" t="s">
        <v>2023</v>
      </c>
      <c r="J1647" t="s">
        <v>1955</v>
      </c>
      <c r="K1647" t="s">
        <v>2743</v>
      </c>
      <c r="L1647" t="s">
        <v>9225</v>
      </c>
      <c r="M1647" t="s">
        <v>9226</v>
      </c>
      <c r="N1647" t="s">
        <v>9227</v>
      </c>
      <c r="O1647" t="s">
        <v>1974</v>
      </c>
      <c r="P1647" t="s">
        <v>9228</v>
      </c>
      <c r="Q1647" t="s">
        <v>38</v>
      </c>
      <c r="R1647" t="s">
        <v>9229</v>
      </c>
      <c r="S1647" s="34">
        <v>42416</v>
      </c>
      <c r="T1647" s="34">
        <v>43087</v>
      </c>
      <c r="U1647" t="s">
        <v>1977</v>
      </c>
      <c r="V1647" s="13">
        <v>112</v>
      </c>
      <c r="W1647">
        <v>213</v>
      </c>
      <c r="X1647">
        <v>186</v>
      </c>
      <c r="Y1647" s="54">
        <v>87.323943659999998</v>
      </c>
      <c r="Z1647" t="s">
        <v>9230</v>
      </c>
      <c r="AB1647">
        <v>213</v>
      </c>
      <c r="AC1647">
        <v>8</v>
      </c>
      <c r="AD1647" t="s">
        <v>41</v>
      </c>
      <c r="AG1647">
        <v>186</v>
      </c>
      <c r="AH1647">
        <v>70</v>
      </c>
      <c r="AI1647">
        <v>37.6344086</v>
      </c>
      <c r="AJ1647" t="s">
        <v>9231</v>
      </c>
      <c r="AM1647" t="s">
        <v>1978</v>
      </c>
      <c r="AN1647" t="s">
        <v>2007</v>
      </c>
      <c r="AO1647" t="s">
        <v>2008</v>
      </c>
      <c r="AP1647" t="s">
        <v>2042</v>
      </c>
      <c r="AQ1647" t="s">
        <v>9232</v>
      </c>
    </row>
    <row r="1648" spans="1:43" ht="23.9" customHeight="1">
      <c r="A1648" t="b">
        <v>1</v>
      </c>
      <c r="B1648" t="s">
        <v>9222</v>
      </c>
      <c r="C1648" t="s">
        <v>1951</v>
      </c>
      <c r="D1648" t="s">
        <v>9223</v>
      </c>
      <c r="E1648" t="s">
        <v>45</v>
      </c>
      <c r="F1648" t="s">
        <v>47</v>
      </c>
      <c r="G1648" t="s">
        <v>46</v>
      </c>
      <c r="H1648" t="s">
        <v>9233</v>
      </c>
      <c r="I1648" t="s">
        <v>2023</v>
      </c>
      <c r="J1648" t="s">
        <v>1955</v>
      </c>
      <c r="K1648" t="s">
        <v>2946</v>
      </c>
      <c r="L1648" t="s">
        <v>9225</v>
      </c>
      <c r="M1648" t="s">
        <v>9234</v>
      </c>
      <c r="N1648" t="s">
        <v>9235</v>
      </c>
      <c r="O1648" t="s">
        <v>1974</v>
      </c>
      <c r="P1648" t="s">
        <v>9228</v>
      </c>
      <c r="Q1648" t="s">
        <v>38</v>
      </c>
      <c r="R1648" t="s">
        <v>9229</v>
      </c>
      <c r="S1648" s="34">
        <v>42416</v>
      </c>
      <c r="T1648" s="34">
        <v>43087</v>
      </c>
      <c r="U1648" t="s">
        <v>1977</v>
      </c>
      <c r="V1648" s="13">
        <v>112</v>
      </c>
      <c r="W1648">
        <v>202</v>
      </c>
      <c r="X1648">
        <v>179</v>
      </c>
      <c r="Y1648" s="54">
        <v>88.613861389999997</v>
      </c>
      <c r="Z1648" t="s">
        <v>9230</v>
      </c>
      <c r="AB1648">
        <v>202</v>
      </c>
      <c r="AC1648">
        <v>8</v>
      </c>
      <c r="AD1648" t="s">
        <v>41</v>
      </c>
      <c r="AG1648">
        <v>179</v>
      </c>
      <c r="AH1648">
        <v>70</v>
      </c>
      <c r="AI1648">
        <v>39.106145249999997</v>
      </c>
      <c r="AJ1648" t="s">
        <v>9236</v>
      </c>
      <c r="AM1648" t="s">
        <v>1978</v>
      </c>
      <c r="AN1648" t="s">
        <v>2007</v>
      </c>
      <c r="AO1648" t="s">
        <v>2008</v>
      </c>
      <c r="AP1648" t="s">
        <v>2042</v>
      </c>
      <c r="AQ1648" t="s">
        <v>9232</v>
      </c>
    </row>
    <row r="1649" spans="1:43" ht="23.9" customHeight="1">
      <c r="A1649" t="b">
        <v>0</v>
      </c>
      <c r="B1649" t="s">
        <v>9237</v>
      </c>
      <c r="C1649" t="s">
        <v>1951</v>
      </c>
      <c r="D1649" t="s">
        <v>9238</v>
      </c>
      <c r="E1649" t="s">
        <v>45</v>
      </c>
      <c r="F1649" t="s">
        <v>47</v>
      </c>
      <c r="G1649" t="s">
        <v>46</v>
      </c>
      <c r="H1649" t="s">
        <v>9239</v>
      </c>
      <c r="I1649" t="s">
        <v>9240</v>
      </c>
      <c r="J1649" t="s">
        <v>1955</v>
      </c>
      <c r="K1649" t="s">
        <v>9241</v>
      </c>
      <c r="L1649" t="s">
        <v>9242</v>
      </c>
      <c r="M1649" t="s">
        <v>9243</v>
      </c>
      <c r="N1649" t="s">
        <v>9244</v>
      </c>
      <c r="O1649" t="s">
        <v>1974</v>
      </c>
      <c r="P1649" t="s">
        <v>2028</v>
      </c>
      <c r="Q1649" t="s">
        <v>2152</v>
      </c>
      <c r="R1649" t="s">
        <v>9245</v>
      </c>
      <c r="S1649" s="34">
        <v>43843</v>
      </c>
      <c r="T1649" s="34">
        <v>44369</v>
      </c>
      <c r="U1649" t="s">
        <v>1977</v>
      </c>
      <c r="V1649" s="13">
        <v>112</v>
      </c>
      <c r="W1649">
        <v>213</v>
      </c>
      <c r="X1649">
        <v>55</v>
      </c>
      <c r="Y1649" s="54">
        <v>25.8</v>
      </c>
      <c r="Z1649" t="s">
        <v>9246</v>
      </c>
      <c r="AA1649" t="s">
        <v>9247</v>
      </c>
      <c r="AB1649">
        <v>211</v>
      </c>
      <c r="AC1649">
        <v>0.83</v>
      </c>
      <c r="AD1649" t="s">
        <v>41</v>
      </c>
      <c r="AE1649">
        <v>55</v>
      </c>
      <c r="AF1649">
        <v>0.71199999999999997</v>
      </c>
      <c r="AG1649">
        <v>55</v>
      </c>
      <c r="AH1649">
        <v>22</v>
      </c>
      <c r="AI1649">
        <v>40</v>
      </c>
      <c r="AM1649" t="s">
        <v>1978</v>
      </c>
      <c r="AN1649" t="s">
        <v>2007</v>
      </c>
      <c r="AO1649" t="s">
        <v>1980</v>
      </c>
      <c r="AP1649" t="s">
        <v>2053</v>
      </c>
      <c r="AQ1649" t="s">
        <v>9248</v>
      </c>
    </row>
    <row r="1650" spans="1:43" ht="23.9" customHeight="1">
      <c r="A1650" t="b">
        <v>0</v>
      </c>
      <c r="B1650" t="s">
        <v>9237</v>
      </c>
      <c r="C1650" t="s">
        <v>1951</v>
      </c>
      <c r="D1650" t="s">
        <v>9238</v>
      </c>
      <c r="E1650" t="s">
        <v>45</v>
      </c>
      <c r="F1650" t="s">
        <v>47</v>
      </c>
      <c r="G1650" t="s">
        <v>46</v>
      </c>
      <c r="H1650" t="s">
        <v>9249</v>
      </c>
      <c r="I1650" t="s">
        <v>2023</v>
      </c>
      <c r="J1650" t="s">
        <v>1955</v>
      </c>
      <c r="K1650" t="s">
        <v>9250</v>
      </c>
      <c r="L1650" t="s">
        <v>9242</v>
      </c>
      <c r="M1650" t="s">
        <v>9251</v>
      </c>
      <c r="N1650" t="s">
        <v>9252</v>
      </c>
      <c r="O1650" t="s">
        <v>1974</v>
      </c>
      <c r="P1650" t="s">
        <v>2028</v>
      </c>
      <c r="Q1650" t="s">
        <v>2152</v>
      </c>
      <c r="R1650" t="s">
        <v>9245</v>
      </c>
      <c r="S1650" s="34">
        <v>43843</v>
      </c>
      <c r="T1650" s="34">
        <v>44369</v>
      </c>
      <c r="U1650" t="s">
        <v>1977</v>
      </c>
      <c r="V1650" s="13">
        <v>112</v>
      </c>
      <c r="W1650">
        <v>214</v>
      </c>
      <c r="X1650">
        <v>59</v>
      </c>
      <c r="Y1650" s="54">
        <v>27.6</v>
      </c>
      <c r="Z1650" t="s">
        <v>9246</v>
      </c>
      <c r="AA1650" t="s">
        <v>9247</v>
      </c>
      <c r="AB1650">
        <v>214</v>
      </c>
      <c r="AC1650">
        <v>0.88</v>
      </c>
      <c r="AD1650" t="s">
        <v>41</v>
      </c>
      <c r="AE1650">
        <v>58</v>
      </c>
      <c r="AF1650">
        <v>0.71799999999999997</v>
      </c>
      <c r="AG1650">
        <v>59</v>
      </c>
      <c r="AH1650">
        <v>19</v>
      </c>
      <c r="AI1650">
        <v>32.200000000000003</v>
      </c>
      <c r="AM1650" t="s">
        <v>1978</v>
      </c>
      <c r="AN1650" t="s">
        <v>2007</v>
      </c>
      <c r="AO1650" t="s">
        <v>1980</v>
      </c>
      <c r="AP1650" t="s">
        <v>2053</v>
      </c>
      <c r="AQ1650" t="s">
        <v>9248</v>
      </c>
    </row>
    <row r="1651" spans="1:43" ht="23.9" customHeight="1">
      <c r="A1651" t="b">
        <v>0</v>
      </c>
      <c r="B1651" t="s">
        <v>9253</v>
      </c>
      <c r="C1651" t="s">
        <v>1951</v>
      </c>
      <c r="D1651" t="s">
        <v>9254</v>
      </c>
      <c r="E1651" t="s">
        <v>734</v>
      </c>
      <c r="F1651" t="s">
        <v>736</v>
      </c>
      <c r="G1651" t="s">
        <v>735</v>
      </c>
      <c r="H1651" t="s">
        <v>9255</v>
      </c>
      <c r="I1651" t="s">
        <v>4389</v>
      </c>
      <c r="J1651" t="s">
        <v>1955</v>
      </c>
      <c r="K1651" t="s">
        <v>9256</v>
      </c>
      <c r="L1651" t="s">
        <v>2160</v>
      </c>
      <c r="M1651" t="s">
        <v>9257</v>
      </c>
      <c r="N1651" t="s">
        <v>9258</v>
      </c>
      <c r="O1651" t="s">
        <v>3317</v>
      </c>
      <c r="P1651" t="s">
        <v>9259</v>
      </c>
      <c r="Q1651" t="s">
        <v>4394</v>
      </c>
      <c r="R1651" t="s">
        <v>9260</v>
      </c>
      <c r="S1651" s="34">
        <v>39478</v>
      </c>
      <c r="T1651" s="34">
        <v>39599</v>
      </c>
      <c r="U1651" t="s">
        <v>1963</v>
      </c>
      <c r="V1651" s="13">
        <v>70</v>
      </c>
      <c r="W1651">
        <v>20</v>
      </c>
      <c r="X1651">
        <v>0</v>
      </c>
      <c r="Y1651" s="54">
        <v>0</v>
      </c>
      <c r="Z1651" t="s">
        <v>9261</v>
      </c>
      <c r="AM1651" t="s">
        <v>1978</v>
      </c>
      <c r="AO1651" t="s">
        <v>1980</v>
      </c>
      <c r="AQ1651" t="s">
        <v>9262</v>
      </c>
    </row>
    <row r="1652" spans="1:43" ht="23.9" customHeight="1">
      <c r="A1652" t="b">
        <v>1</v>
      </c>
      <c r="B1652" t="s">
        <v>9263</v>
      </c>
      <c r="C1652" t="s">
        <v>1951</v>
      </c>
      <c r="D1652" t="s">
        <v>9264</v>
      </c>
      <c r="E1652" t="s">
        <v>170</v>
      </c>
      <c r="F1652" t="s">
        <v>172</v>
      </c>
      <c r="G1652" t="s">
        <v>171</v>
      </c>
      <c r="H1652" t="s">
        <v>9265</v>
      </c>
      <c r="I1652" t="s">
        <v>2557</v>
      </c>
      <c r="J1652" t="s">
        <v>2175</v>
      </c>
      <c r="K1652" t="s">
        <v>9266</v>
      </c>
      <c r="L1652" t="s">
        <v>2442</v>
      </c>
      <c r="M1652" t="s">
        <v>9267</v>
      </c>
      <c r="N1652" t="s">
        <v>9268</v>
      </c>
      <c r="O1652" t="s">
        <v>1960</v>
      </c>
      <c r="P1652" t="s">
        <v>7937</v>
      </c>
      <c r="Q1652" t="s">
        <v>38</v>
      </c>
      <c r="R1652" t="s">
        <v>9269</v>
      </c>
      <c r="S1652" s="34">
        <v>42972</v>
      </c>
      <c r="T1652" s="34">
        <v>44943</v>
      </c>
      <c r="U1652" t="s">
        <v>1963</v>
      </c>
      <c r="V1652" s="13">
        <v>0</v>
      </c>
      <c r="W1652">
        <v>334</v>
      </c>
      <c r="X1652">
        <v>5</v>
      </c>
      <c r="Y1652" s="54">
        <v>1.5</v>
      </c>
      <c r="Z1652" t="s">
        <v>9270</v>
      </c>
      <c r="AJ1652" t="s">
        <v>9271</v>
      </c>
      <c r="AM1652" t="s">
        <v>1978</v>
      </c>
      <c r="AN1652" t="s">
        <v>2007</v>
      </c>
      <c r="AO1652" t="s">
        <v>2008</v>
      </c>
      <c r="AP1652" t="s">
        <v>2009</v>
      </c>
      <c r="AQ1652" t="s">
        <v>9272</v>
      </c>
    </row>
    <row r="1653" spans="1:43" ht="23.9" customHeight="1">
      <c r="A1653" t="b">
        <v>0</v>
      </c>
      <c r="B1653" t="s">
        <v>4934</v>
      </c>
      <c r="C1653" t="s">
        <v>1951</v>
      </c>
      <c r="D1653" t="s">
        <v>4935</v>
      </c>
      <c r="E1653" t="s">
        <v>170</v>
      </c>
      <c r="F1653" t="s">
        <v>172</v>
      </c>
      <c r="G1653" t="s">
        <v>171</v>
      </c>
      <c r="H1653" t="s">
        <v>9273</v>
      </c>
      <c r="I1653" t="s">
        <v>2557</v>
      </c>
      <c r="J1653" t="s">
        <v>1955</v>
      </c>
      <c r="K1653" t="s">
        <v>2558</v>
      </c>
      <c r="L1653" t="s">
        <v>9274</v>
      </c>
      <c r="M1653" t="s">
        <v>4938</v>
      </c>
      <c r="N1653" t="s">
        <v>4939</v>
      </c>
      <c r="O1653" t="s">
        <v>1960</v>
      </c>
      <c r="P1653" t="s">
        <v>2942</v>
      </c>
      <c r="Q1653" t="s">
        <v>38</v>
      </c>
      <c r="R1653" t="s">
        <v>4940</v>
      </c>
      <c r="S1653" s="34">
        <v>41661</v>
      </c>
      <c r="T1653" s="34">
        <v>43476</v>
      </c>
      <c r="U1653" t="s">
        <v>1963</v>
      </c>
      <c r="V1653" s="13">
        <v>480</v>
      </c>
      <c r="W1653">
        <v>133</v>
      </c>
      <c r="X1653">
        <v>60</v>
      </c>
      <c r="Y1653" s="54">
        <v>45.1</v>
      </c>
      <c r="AM1653" t="s">
        <v>1978</v>
      </c>
      <c r="AO1653" t="s">
        <v>1980</v>
      </c>
      <c r="AQ1653" t="s">
        <v>4941</v>
      </c>
    </row>
    <row r="1654" spans="1:43" ht="23.9" customHeight="1">
      <c r="A1654" t="b">
        <v>1</v>
      </c>
      <c r="B1654" t="s">
        <v>9275</v>
      </c>
      <c r="C1654" t="s">
        <v>1951</v>
      </c>
      <c r="D1654" t="s">
        <v>9276</v>
      </c>
      <c r="E1654" t="s">
        <v>231</v>
      </c>
      <c r="F1654" t="s">
        <v>233</v>
      </c>
      <c r="G1654" t="s">
        <v>232</v>
      </c>
      <c r="H1654" t="s">
        <v>9277</v>
      </c>
      <c r="I1654" t="s">
        <v>2730</v>
      </c>
      <c r="J1654" t="s">
        <v>2175</v>
      </c>
      <c r="K1654" t="s">
        <v>3842</v>
      </c>
      <c r="L1654" t="s">
        <v>4937</v>
      </c>
      <c r="M1654" t="s">
        <v>2751</v>
      </c>
      <c r="N1654" t="s">
        <v>2752</v>
      </c>
      <c r="O1654" t="s">
        <v>1974</v>
      </c>
      <c r="P1654" t="s">
        <v>2363</v>
      </c>
      <c r="Q1654" t="s">
        <v>38</v>
      </c>
      <c r="R1654" t="s">
        <v>9278</v>
      </c>
      <c r="S1654" s="34">
        <v>41757</v>
      </c>
      <c r="T1654" s="34">
        <v>42590</v>
      </c>
      <c r="U1654" t="s">
        <v>1977</v>
      </c>
      <c r="V1654" s="13">
        <v>0</v>
      </c>
      <c r="W1654">
        <v>72</v>
      </c>
      <c r="X1654">
        <v>1</v>
      </c>
      <c r="Y1654" s="54">
        <v>1.4</v>
      </c>
      <c r="AA1654" t="s">
        <v>9279</v>
      </c>
      <c r="AM1654" t="s">
        <v>1978</v>
      </c>
      <c r="AN1654" t="s">
        <v>2007</v>
      </c>
      <c r="AO1654" t="s">
        <v>2008</v>
      </c>
      <c r="AP1654" t="s">
        <v>2009</v>
      </c>
      <c r="AQ1654" t="s">
        <v>9280</v>
      </c>
    </row>
    <row r="1655" spans="1:43" ht="23.9" customHeight="1">
      <c r="A1655" t="b">
        <v>0</v>
      </c>
      <c r="B1655" t="s">
        <v>4934</v>
      </c>
      <c r="C1655" t="s">
        <v>1951</v>
      </c>
      <c r="D1655" t="s">
        <v>4935</v>
      </c>
      <c r="E1655" t="s">
        <v>170</v>
      </c>
      <c r="F1655" t="s">
        <v>172</v>
      </c>
      <c r="G1655" t="s">
        <v>171</v>
      </c>
      <c r="H1655" t="s">
        <v>9281</v>
      </c>
      <c r="I1655" t="s">
        <v>2557</v>
      </c>
      <c r="J1655" t="s">
        <v>1955</v>
      </c>
      <c r="K1655" t="s">
        <v>2558</v>
      </c>
      <c r="L1655" t="s">
        <v>9274</v>
      </c>
      <c r="M1655" t="s">
        <v>6944</v>
      </c>
      <c r="N1655" t="s">
        <v>4939</v>
      </c>
      <c r="O1655" t="s">
        <v>1960</v>
      </c>
      <c r="P1655" t="s">
        <v>2942</v>
      </c>
      <c r="Q1655" t="s">
        <v>38</v>
      </c>
      <c r="R1655" t="s">
        <v>4940</v>
      </c>
      <c r="S1655" s="34">
        <v>41661</v>
      </c>
      <c r="T1655" s="34">
        <v>43476</v>
      </c>
      <c r="U1655" t="s">
        <v>1963</v>
      </c>
      <c r="V1655" s="13">
        <v>480</v>
      </c>
      <c r="W1655">
        <v>253</v>
      </c>
      <c r="X1655">
        <v>91</v>
      </c>
      <c r="Y1655" s="54">
        <v>36</v>
      </c>
      <c r="AM1655" t="s">
        <v>1978</v>
      </c>
      <c r="AO1655" t="s">
        <v>1980</v>
      </c>
      <c r="AQ1655" t="s">
        <v>4941</v>
      </c>
    </row>
    <row r="1656" spans="1:43" ht="23.9" customHeight="1">
      <c r="A1656" t="b">
        <v>0</v>
      </c>
      <c r="B1656" t="s">
        <v>9282</v>
      </c>
      <c r="C1656" t="s">
        <v>1951</v>
      </c>
      <c r="D1656" t="s">
        <v>9283</v>
      </c>
      <c r="E1656" t="s">
        <v>170</v>
      </c>
      <c r="F1656" t="s">
        <v>172</v>
      </c>
      <c r="G1656" t="s">
        <v>171</v>
      </c>
      <c r="H1656" t="s">
        <v>9284</v>
      </c>
      <c r="I1656" t="s">
        <v>2557</v>
      </c>
      <c r="J1656" t="s">
        <v>2175</v>
      </c>
      <c r="K1656" t="s">
        <v>2558</v>
      </c>
      <c r="L1656" t="s">
        <v>3107</v>
      </c>
      <c r="M1656" t="s">
        <v>9285</v>
      </c>
      <c r="N1656" t="s">
        <v>7819</v>
      </c>
      <c r="O1656" t="s">
        <v>1960</v>
      </c>
      <c r="P1656" t="s">
        <v>9286</v>
      </c>
      <c r="Q1656" t="s">
        <v>38</v>
      </c>
      <c r="R1656" t="s">
        <v>9287</v>
      </c>
      <c r="S1656" s="34">
        <v>42205</v>
      </c>
      <c r="T1656" s="34">
        <v>44628</v>
      </c>
      <c r="U1656" t="s">
        <v>1963</v>
      </c>
      <c r="V1656" s="13">
        <v>0</v>
      </c>
      <c r="W1656">
        <v>282</v>
      </c>
      <c r="X1656">
        <v>3</v>
      </c>
      <c r="Y1656" s="54">
        <v>1.4</v>
      </c>
      <c r="AJ1656" t="s">
        <v>3464</v>
      </c>
      <c r="AM1656" t="s">
        <v>1978</v>
      </c>
      <c r="AN1656" t="s">
        <v>2007</v>
      </c>
      <c r="AO1656" t="s">
        <v>1980</v>
      </c>
      <c r="AP1656" t="s">
        <v>2042</v>
      </c>
      <c r="AQ1656" t="s">
        <v>9288</v>
      </c>
    </row>
    <row r="1657" spans="1:43" ht="23.9" customHeight="1">
      <c r="A1657" t="b">
        <v>0</v>
      </c>
      <c r="B1657" t="s">
        <v>4934</v>
      </c>
      <c r="C1657" t="s">
        <v>1951</v>
      </c>
      <c r="D1657" t="s">
        <v>4935</v>
      </c>
      <c r="E1657" t="s">
        <v>170</v>
      </c>
      <c r="F1657" t="s">
        <v>172</v>
      </c>
      <c r="G1657" t="s">
        <v>171</v>
      </c>
      <c r="H1657" t="s">
        <v>9289</v>
      </c>
      <c r="I1657" t="s">
        <v>2557</v>
      </c>
      <c r="J1657" t="s">
        <v>1955</v>
      </c>
      <c r="K1657" t="s">
        <v>2558</v>
      </c>
      <c r="L1657" t="s">
        <v>9274</v>
      </c>
      <c r="M1657" t="s">
        <v>5103</v>
      </c>
      <c r="N1657" t="s">
        <v>4939</v>
      </c>
      <c r="O1657" t="s">
        <v>1960</v>
      </c>
      <c r="P1657" t="s">
        <v>2942</v>
      </c>
      <c r="Q1657" t="s">
        <v>38</v>
      </c>
      <c r="R1657" t="s">
        <v>4940</v>
      </c>
      <c r="S1657" s="34">
        <v>41661</v>
      </c>
      <c r="T1657" s="34">
        <v>43476</v>
      </c>
      <c r="U1657" t="s">
        <v>1963</v>
      </c>
      <c r="V1657" s="13">
        <v>480</v>
      </c>
      <c r="W1657">
        <v>238</v>
      </c>
      <c r="X1657">
        <v>89</v>
      </c>
      <c r="Y1657" s="54">
        <v>37.4</v>
      </c>
      <c r="AM1657" t="s">
        <v>1978</v>
      </c>
      <c r="AO1657" t="s">
        <v>1980</v>
      </c>
      <c r="AQ1657" t="s">
        <v>4941</v>
      </c>
    </row>
    <row r="1658" spans="1:43" ht="23.9" customHeight="1">
      <c r="A1658" t="b">
        <v>0</v>
      </c>
      <c r="B1658" t="s">
        <v>9290</v>
      </c>
      <c r="C1658" t="s">
        <v>1951</v>
      </c>
      <c r="D1658" t="s">
        <v>9291</v>
      </c>
      <c r="E1658" t="s">
        <v>170</v>
      </c>
      <c r="F1658" t="s">
        <v>172</v>
      </c>
      <c r="G1658" t="s">
        <v>171</v>
      </c>
      <c r="H1658" t="s">
        <v>9292</v>
      </c>
      <c r="I1658" t="s">
        <v>2557</v>
      </c>
      <c r="J1658" t="s">
        <v>2175</v>
      </c>
      <c r="K1658" t="s">
        <v>9293</v>
      </c>
      <c r="L1658" t="s">
        <v>2025</v>
      </c>
      <c r="M1658" t="s">
        <v>9294</v>
      </c>
      <c r="N1658" t="s">
        <v>9295</v>
      </c>
      <c r="O1658" t="s">
        <v>1960</v>
      </c>
      <c r="P1658" t="s">
        <v>9296</v>
      </c>
      <c r="Q1658" t="s">
        <v>9297</v>
      </c>
      <c r="R1658" t="s">
        <v>9298</v>
      </c>
      <c r="S1658" s="34">
        <v>42748</v>
      </c>
      <c r="T1658" s="34">
        <v>45133</v>
      </c>
      <c r="U1658" t="s">
        <v>1963</v>
      </c>
      <c r="V1658" s="13">
        <v>0</v>
      </c>
      <c r="W1658">
        <v>218</v>
      </c>
      <c r="X1658">
        <v>3</v>
      </c>
      <c r="Y1658" s="54">
        <v>1.4</v>
      </c>
      <c r="AM1658" t="s">
        <v>1978</v>
      </c>
      <c r="AN1658" t="s">
        <v>2007</v>
      </c>
      <c r="AO1658" t="s">
        <v>2008</v>
      </c>
      <c r="AP1658" t="s">
        <v>2042</v>
      </c>
      <c r="AQ1658" t="s">
        <v>9299</v>
      </c>
    </row>
    <row r="1659" spans="1:43" ht="23.9" customHeight="1">
      <c r="A1659" t="b">
        <v>0</v>
      </c>
      <c r="B1659" t="s">
        <v>4934</v>
      </c>
      <c r="C1659" t="s">
        <v>1951</v>
      </c>
      <c r="D1659" t="s">
        <v>4935</v>
      </c>
      <c r="E1659" t="s">
        <v>170</v>
      </c>
      <c r="F1659" t="s">
        <v>172</v>
      </c>
      <c r="G1659" t="s">
        <v>171</v>
      </c>
      <c r="H1659" t="s">
        <v>9300</v>
      </c>
      <c r="I1659" t="s">
        <v>2557</v>
      </c>
      <c r="J1659" t="s">
        <v>1955</v>
      </c>
      <c r="K1659" t="s">
        <v>2558</v>
      </c>
      <c r="L1659" t="s">
        <v>9274</v>
      </c>
      <c r="M1659" t="s">
        <v>5736</v>
      </c>
      <c r="N1659" t="s">
        <v>4939</v>
      </c>
      <c r="O1659" t="s">
        <v>1960</v>
      </c>
      <c r="P1659" t="s">
        <v>2942</v>
      </c>
      <c r="Q1659" t="s">
        <v>38</v>
      </c>
      <c r="R1659" t="s">
        <v>4940</v>
      </c>
      <c r="S1659" s="34">
        <v>41661</v>
      </c>
      <c r="T1659" s="34">
        <v>43476</v>
      </c>
      <c r="U1659" t="s">
        <v>1963</v>
      </c>
      <c r="V1659" s="13">
        <v>480</v>
      </c>
      <c r="W1659">
        <v>491</v>
      </c>
      <c r="X1659">
        <v>180</v>
      </c>
      <c r="Y1659" s="54">
        <v>36.700000000000003</v>
      </c>
      <c r="AM1659" t="s">
        <v>1978</v>
      </c>
      <c r="AO1659" t="s">
        <v>1980</v>
      </c>
      <c r="AQ1659" t="s">
        <v>4941</v>
      </c>
    </row>
    <row r="1660" spans="1:43" ht="23.9" customHeight="1">
      <c r="A1660" t="b">
        <v>0</v>
      </c>
      <c r="B1660" t="s">
        <v>7770</v>
      </c>
      <c r="C1660" t="s">
        <v>1951</v>
      </c>
      <c r="D1660" t="s">
        <v>7771</v>
      </c>
      <c r="E1660" t="s">
        <v>713</v>
      </c>
      <c r="F1660" t="s">
        <v>715</v>
      </c>
      <c r="G1660" t="s">
        <v>714</v>
      </c>
      <c r="H1660" t="s">
        <v>9301</v>
      </c>
      <c r="I1660" t="s">
        <v>5029</v>
      </c>
      <c r="J1660" t="s">
        <v>2175</v>
      </c>
      <c r="K1660" t="s">
        <v>9302</v>
      </c>
      <c r="L1660" t="s">
        <v>7774</v>
      </c>
      <c r="M1660" t="s">
        <v>9303</v>
      </c>
      <c r="N1660" t="s">
        <v>9304</v>
      </c>
      <c r="O1660" t="s">
        <v>1960</v>
      </c>
      <c r="P1660" t="s">
        <v>5353</v>
      </c>
      <c r="Q1660" t="s">
        <v>7777</v>
      </c>
      <c r="R1660" t="s">
        <v>7778</v>
      </c>
      <c r="S1660" s="34">
        <v>43476</v>
      </c>
      <c r="T1660" s="34">
        <v>45169</v>
      </c>
      <c r="U1660" t="s">
        <v>1963</v>
      </c>
      <c r="V1660" s="13">
        <v>0</v>
      </c>
      <c r="W1660">
        <v>211</v>
      </c>
      <c r="X1660">
        <v>3</v>
      </c>
      <c r="Y1660" s="54">
        <v>1.4</v>
      </c>
      <c r="Z1660" t="s">
        <v>7779</v>
      </c>
      <c r="AM1660" t="s">
        <v>1978</v>
      </c>
      <c r="AN1660" t="s">
        <v>2007</v>
      </c>
      <c r="AO1660" t="s">
        <v>2008</v>
      </c>
      <c r="AP1660" t="s">
        <v>2053</v>
      </c>
      <c r="AQ1660" t="s">
        <v>7780</v>
      </c>
    </row>
    <row r="1661" spans="1:43" ht="23.9" customHeight="1">
      <c r="A1661" t="b">
        <v>0</v>
      </c>
      <c r="B1661" t="s">
        <v>9305</v>
      </c>
      <c r="C1661" t="s">
        <v>1951</v>
      </c>
      <c r="D1661" t="s">
        <v>9306</v>
      </c>
      <c r="E1661" t="s">
        <v>814</v>
      </c>
      <c r="F1661" t="s">
        <v>816</v>
      </c>
      <c r="G1661" t="s">
        <v>815</v>
      </c>
      <c r="H1661" t="s">
        <v>9307</v>
      </c>
      <c r="I1661" t="s">
        <v>2036</v>
      </c>
      <c r="J1661" t="s">
        <v>1955</v>
      </c>
      <c r="K1661" t="s">
        <v>4945</v>
      </c>
      <c r="L1661" t="s">
        <v>9308</v>
      </c>
      <c r="M1661" t="s">
        <v>9309</v>
      </c>
      <c r="N1661" t="s">
        <v>3109</v>
      </c>
      <c r="O1661" t="s">
        <v>1974</v>
      </c>
      <c r="P1661" t="s">
        <v>2028</v>
      </c>
      <c r="Q1661" t="s">
        <v>38</v>
      </c>
      <c r="R1661" t="s">
        <v>9310</v>
      </c>
      <c r="S1661" s="34">
        <v>41640</v>
      </c>
      <c r="T1661" s="34">
        <v>42248</v>
      </c>
      <c r="U1661" t="s">
        <v>1977</v>
      </c>
      <c r="V1661" s="13">
        <v>168</v>
      </c>
      <c r="W1661">
        <v>43</v>
      </c>
      <c r="X1661">
        <v>0</v>
      </c>
      <c r="Y1661" s="54">
        <v>1.7</v>
      </c>
      <c r="AD1661" t="s">
        <v>30</v>
      </c>
      <c r="AJ1661" t="s">
        <v>9311</v>
      </c>
      <c r="AM1661" t="s">
        <v>1978</v>
      </c>
      <c r="AO1661" t="s">
        <v>1980</v>
      </c>
      <c r="AQ1661" t="s">
        <v>9312</v>
      </c>
    </row>
    <row r="1662" spans="1:43" ht="23.9" customHeight="1">
      <c r="A1662" t="b">
        <v>1</v>
      </c>
      <c r="B1662" t="s">
        <v>2727</v>
      </c>
      <c r="C1662" t="s">
        <v>1966</v>
      </c>
      <c r="D1662" t="s">
        <v>2728</v>
      </c>
      <c r="E1662" t="s">
        <v>231</v>
      </c>
      <c r="F1662" t="s">
        <v>233</v>
      </c>
      <c r="G1662" t="s">
        <v>232</v>
      </c>
      <c r="H1662" t="s">
        <v>9313</v>
      </c>
      <c r="I1662" t="s">
        <v>2730</v>
      </c>
      <c r="J1662" t="s">
        <v>2175</v>
      </c>
      <c r="K1662" t="s">
        <v>2731</v>
      </c>
      <c r="L1662" t="s">
        <v>6509</v>
      </c>
      <c r="M1662" t="s">
        <v>2751</v>
      </c>
      <c r="N1662" t="s">
        <v>2752</v>
      </c>
      <c r="O1662" t="s">
        <v>1974</v>
      </c>
      <c r="P1662" t="s">
        <v>2363</v>
      </c>
      <c r="Q1662" t="s">
        <v>2735</v>
      </c>
      <c r="R1662" t="s">
        <v>2736</v>
      </c>
      <c r="S1662" s="34">
        <v>41757</v>
      </c>
      <c r="T1662" s="34">
        <v>42642</v>
      </c>
      <c r="U1662" t="s">
        <v>1977</v>
      </c>
      <c r="V1662" s="13">
        <v>0</v>
      </c>
      <c r="W1662">
        <v>72</v>
      </c>
      <c r="X1662">
        <v>1</v>
      </c>
      <c r="Y1662" s="54">
        <v>1.388888889</v>
      </c>
      <c r="Z1662" s="13" t="s">
        <v>6510</v>
      </c>
      <c r="AM1662" t="s">
        <v>1978</v>
      </c>
      <c r="AN1662" t="s">
        <v>2007</v>
      </c>
      <c r="AO1662" t="s">
        <v>2008</v>
      </c>
      <c r="AP1662" t="s">
        <v>2009</v>
      </c>
      <c r="AQ1662" t="s">
        <v>2739</v>
      </c>
    </row>
    <row r="1663" spans="1:43" ht="23.9" customHeight="1">
      <c r="A1663" t="b">
        <v>1</v>
      </c>
      <c r="B1663" t="s">
        <v>5982</v>
      </c>
      <c r="C1663" t="s">
        <v>1951</v>
      </c>
      <c r="D1663" t="s">
        <v>5983</v>
      </c>
      <c r="E1663" t="s">
        <v>1160</v>
      </c>
      <c r="F1663" t="s">
        <v>1162</v>
      </c>
      <c r="G1663" t="s">
        <v>1161</v>
      </c>
      <c r="H1663" t="s">
        <v>9314</v>
      </c>
      <c r="I1663" t="s">
        <v>2451</v>
      </c>
      <c r="J1663" t="s">
        <v>2175</v>
      </c>
      <c r="K1663" t="s">
        <v>5999</v>
      </c>
      <c r="L1663" t="s">
        <v>2432</v>
      </c>
      <c r="M1663" t="s">
        <v>6000</v>
      </c>
      <c r="N1663" t="s">
        <v>6001</v>
      </c>
      <c r="O1663" t="s">
        <v>1974</v>
      </c>
      <c r="P1663" t="s">
        <v>5989</v>
      </c>
      <c r="Q1663" t="s">
        <v>38</v>
      </c>
      <c r="R1663" t="s">
        <v>5990</v>
      </c>
      <c r="S1663" s="34">
        <v>40267</v>
      </c>
      <c r="T1663" s="34">
        <v>40592</v>
      </c>
      <c r="U1663" t="s">
        <v>1977</v>
      </c>
      <c r="V1663" s="13">
        <v>0</v>
      </c>
      <c r="W1663">
        <v>79</v>
      </c>
      <c r="X1663">
        <v>1</v>
      </c>
      <c r="Y1663" s="54">
        <v>1.3</v>
      </c>
      <c r="Z1663" t="s">
        <v>5991</v>
      </c>
      <c r="AJ1663" t="s">
        <v>9315</v>
      </c>
      <c r="AM1663" t="s">
        <v>1978</v>
      </c>
      <c r="AN1663" t="s">
        <v>2007</v>
      </c>
      <c r="AO1663" t="s">
        <v>2008</v>
      </c>
      <c r="AP1663" t="s">
        <v>2009</v>
      </c>
      <c r="AQ1663" t="s">
        <v>5993</v>
      </c>
    </row>
    <row r="1664" spans="1:43" ht="23.9" customHeight="1">
      <c r="A1664" t="b">
        <v>1</v>
      </c>
      <c r="B1664" t="s">
        <v>6965</v>
      </c>
      <c r="C1664" t="s">
        <v>1951</v>
      </c>
      <c r="D1664" t="s">
        <v>6966</v>
      </c>
      <c r="E1664" t="s">
        <v>1261</v>
      </c>
      <c r="F1664" t="s">
        <v>1263</v>
      </c>
      <c r="G1664" t="s">
        <v>1262</v>
      </c>
      <c r="H1664" t="s">
        <v>9316</v>
      </c>
      <c r="I1664" t="s">
        <v>3258</v>
      </c>
      <c r="J1664" t="s">
        <v>2175</v>
      </c>
      <c r="K1664" t="s">
        <v>6977</v>
      </c>
      <c r="L1664" t="s">
        <v>2025</v>
      </c>
      <c r="M1664" t="s">
        <v>6978</v>
      </c>
      <c r="N1664" t="s">
        <v>6979</v>
      </c>
      <c r="O1664" t="s">
        <v>1974</v>
      </c>
      <c r="P1664" t="s">
        <v>2363</v>
      </c>
      <c r="Q1664" t="s">
        <v>38</v>
      </c>
      <c r="R1664" t="s">
        <v>6972</v>
      </c>
      <c r="S1664" s="34">
        <v>40756</v>
      </c>
      <c r="T1664" s="34">
        <v>41671</v>
      </c>
      <c r="U1664" t="s">
        <v>1977</v>
      </c>
      <c r="V1664" s="13">
        <v>0</v>
      </c>
      <c r="W1664">
        <v>151</v>
      </c>
      <c r="X1664">
        <v>1</v>
      </c>
      <c r="Y1664" s="54">
        <v>1.3</v>
      </c>
      <c r="AA1664" t="s">
        <v>6973</v>
      </c>
      <c r="AM1664" t="s">
        <v>1978</v>
      </c>
      <c r="AN1664" t="s">
        <v>2007</v>
      </c>
      <c r="AO1664" t="s">
        <v>2008</v>
      </c>
      <c r="AP1664" t="s">
        <v>2009</v>
      </c>
      <c r="AQ1664" t="s">
        <v>6975</v>
      </c>
    </row>
    <row r="1665" spans="1:43" ht="23.9" customHeight="1">
      <c r="A1665" t="b">
        <v>0</v>
      </c>
      <c r="B1665" t="s">
        <v>3255</v>
      </c>
      <c r="C1665" t="s">
        <v>1951</v>
      </c>
      <c r="D1665" t="s">
        <v>3256</v>
      </c>
      <c r="E1665" t="s">
        <v>1261</v>
      </c>
      <c r="F1665" t="s">
        <v>1263</v>
      </c>
      <c r="G1665" t="s">
        <v>1262</v>
      </c>
      <c r="H1665" t="s">
        <v>9317</v>
      </c>
      <c r="I1665" t="s">
        <v>3258</v>
      </c>
      <c r="J1665" t="s">
        <v>1955</v>
      </c>
      <c r="K1665" t="s">
        <v>3259</v>
      </c>
      <c r="L1665" t="s">
        <v>4705</v>
      </c>
      <c r="M1665" t="s">
        <v>3261</v>
      </c>
      <c r="N1665" t="s">
        <v>3262</v>
      </c>
      <c r="O1665" t="s">
        <v>2204</v>
      </c>
      <c r="P1665" t="s">
        <v>3263</v>
      </c>
      <c r="Q1665" t="s">
        <v>38</v>
      </c>
      <c r="R1665" t="s">
        <v>3264</v>
      </c>
      <c r="S1665" s="34">
        <v>41640</v>
      </c>
      <c r="T1665" s="34">
        <v>42309</v>
      </c>
      <c r="U1665" t="s">
        <v>1963</v>
      </c>
      <c r="V1665" s="13">
        <v>336</v>
      </c>
      <c r="W1665">
        <v>8</v>
      </c>
      <c r="X1665">
        <v>0</v>
      </c>
      <c r="Y1665" s="54">
        <v>0</v>
      </c>
      <c r="AM1665" t="s">
        <v>1978</v>
      </c>
      <c r="AN1665" t="s">
        <v>2007</v>
      </c>
      <c r="AO1665" t="s">
        <v>2008</v>
      </c>
      <c r="AP1665" t="s">
        <v>2009</v>
      </c>
      <c r="AQ1665" t="s">
        <v>3265</v>
      </c>
    </row>
    <row r="1666" spans="1:43" ht="23.9" customHeight="1">
      <c r="A1666" t="b">
        <v>0</v>
      </c>
      <c r="B1666" t="s">
        <v>3255</v>
      </c>
      <c r="C1666" t="s">
        <v>1951</v>
      </c>
      <c r="D1666" t="s">
        <v>3256</v>
      </c>
      <c r="E1666" t="s">
        <v>1261</v>
      </c>
      <c r="F1666" t="s">
        <v>1263</v>
      </c>
      <c r="G1666" t="s">
        <v>1262</v>
      </c>
      <c r="H1666" t="s">
        <v>9318</v>
      </c>
      <c r="I1666" t="s">
        <v>3258</v>
      </c>
      <c r="J1666" t="s">
        <v>1955</v>
      </c>
      <c r="K1666" t="s">
        <v>9319</v>
      </c>
      <c r="L1666" t="s">
        <v>4705</v>
      </c>
      <c r="M1666" t="s">
        <v>9320</v>
      </c>
      <c r="N1666" t="s">
        <v>9321</v>
      </c>
      <c r="O1666" t="s">
        <v>2204</v>
      </c>
      <c r="P1666" t="s">
        <v>3263</v>
      </c>
      <c r="Q1666" t="s">
        <v>38</v>
      </c>
      <c r="R1666" t="s">
        <v>3264</v>
      </c>
      <c r="S1666" s="34">
        <v>41640</v>
      </c>
      <c r="T1666" s="34">
        <v>42309</v>
      </c>
      <c r="U1666" t="s">
        <v>1963</v>
      </c>
      <c r="V1666" s="13">
        <v>336</v>
      </c>
      <c r="W1666">
        <v>8</v>
      </c>
      <c r="X1666">
        <v>0</v>
      </c>
      <c r="Y1666" s="54">
        <v>0</v>
      </c>
      <c r="AM1666" t="s">
        <v>1978</v>
      </c>
      <c r="AN1666" t="s">
        <v>2007</v>
      </c>
      <c r="AO1666" t="s">
        <v>2008</v>
      </c>
      <c r="AP1666" t="s">
        <v>2009</v>
      </c>
      <c r="AQ1666" t="s">
        <v>3265</v>
      </c>
    </row>
    <row r="1667" spans="1:43" ht="23.9" customHeight="1">
      <c r="A1667" t="b">
        <v>0</v>
      </c>
      <c r="B1667" t="s">
        <v>3255</v>
      </c>
      <c r="C1667" t="s">
        <v>1951</v>
      </c>
      <c r="D1667" t="s">
        <v>3256</v>
      </c>
      <c r="E1667" t="s">
        <v>1261</v>
      </c>
      <c r="F1667" t="s">
        <v>1263</v>
      </c>
      <c r="G1667" t="s">
        <v>1262</v>
      </c>
      <c r="H1667" t="s">
        <v>9322</v>
      </c>
      <c r="I1667" t="s">
        <v>3258</v>
      </c>
      <c r="J1667" t="s">
        <v>2175</v>
      </c>
      <c r="K1667" t="s">
        <v>2176</v>
      </c>
      <c r="L1667" t="s">
        <v>4705</v>
      </c>
      <c r="M1667" t="s">
        <v>9323</v>
      </c>
      <c r="N1667" t="s">
        <v>9324</v>
      </c>
      <c r="O1667" t="s">
        <v>2204</v>
      </c>
      <c r="P1667" t="s">
        <v>3263</v>
      </c>
      <c r="Q1667" t="s">
        <v>38</v>
      </c>
      <c r="R1667" t="s">
        <v>3264</v>
      </c>
      <c r="S1667" s="34">
        <v>41640</v>
      </c>
      <c r="T1667" s="34">
        <v>42309</v>
      </c>
      <c r="U1667" t="s">
        <v>1963</v>
      </c>
      <c r="V1667" s="13">
        <v>336</v>
      </c>
      <c r="W1667">
        <v>4</v>
      </c>
      <c r="X1667">
        <v>0</v>
      </c>
      <c r="Y1667" s="54">
        <v>0</v>
      </c>
      <c r="AM1667" t="s">
        <v>1978</v>
      </c>
      <c r="AN1667" t="s">
        <v>2007</v>
      </c>
      <c r="AO1667" t="s">
        <v>2008</v>
      </c>
      <c r="AP1667" t="s">
        <v>2009</v>
      </c>
      <c r="AQ1667" t="s">
        <v>3265</v>
      </c>
    </row>
    <row r="1668" spans="1:43" ht="23.9" customHeight="1">
      <c r="A1668" t="b">
        <v>1</v>
      </c>
      <c r="B1668" t="s">
        <v>6965</v>
      </c>
      <c r="C1668" t="s">
        <v>1951</v>
      </c>
      <c r="D1668" t="s">
        <v>6966</v>
      </c>
      <c r="E1668" t="s">
        <v>1261</v>
      </c>
      <c r="F1668" t="s">
        <v>1263</v>
      </c>
      <c r="G1668" t="s">
        <v>1262</v>
      </c>
      <c r="H1668" t="s">
        <v>9325</v>
      </c>
      <c r="I1668" t="s">
        <v>3258</v>
      </c>
      <c r="J1668" t="s">
        <v>2175</v>
      </c>
      <c r="K1668" t="s">
        <v>6982</v>
      </c>
      <c r="L1668" t="s">
        <v>2025</v>
      </c>
      <c r="M1668" t="s">
        <v>6983</v>
      </c>
      <c r="N1668" t="s">
        <v>6984</v>
      </c>
      <c r="O1668" t="s">
        <v>1974</v>
      </c>
      <c r="P1668" t="s">
        <v>2363</v>
      </c>
      <c r="Q1668" t="s">
        <v>38</v>
      </c>
      <c r="R1668" t="s">
        <v>6972</v>
      </c>
      <c r="S1668" s="34">
        <v>40756</v>
      </c>
      <c r="T1668" s="34">
        <v>41671</v>
      </c>
      <c r="U1668" t="s">
        <v>1977</v>
      </c>
      <c r="V1668" s="13">
        <v>0</v>
      </c>
      <c r="W1668">
        <v>151</v>
      </c>
      <c r="X1668">
        <v>1</v>
      </c>
      <c r="Y1668" s="54">
        <v>1.3</v>
      </c>
      <c r="AA1668" t="s">
        <v>6973</v>
      </c>
      <c r="AM1668" t="s">
        <v>1978</v>
      </c>
      <c r="AN1668" t="s">
        <v>2007</v>
      </c>
      <c r="AO1668" t="s">
        <v>2008</v>
      </c>
      <c r="AP1668" t="s">
        <v>2009</v>
      </c>
      <c r="AQ1668" t="s">
        <v>6975</v>
      </c>
    </row>
    <row r="1669" spans="1:43" ht="23.9" customHeight="1">
      <c r="A1669" t="b">
        <v>1</v>
      </c>
      <c r="B1669" t="s">
        <v>8936</v>
      </c>
      <c r="C1669" t="s">
        <v>1951</v>
      </c>
      <c r="D1669" t="s">
        <v>8937</v>
      </c>
      <c r="E1669" t="s">
        <v>1261</v>
      </c>
      <c r="F1669" t="s">
        <v>1263</v>
      </c>
      <c r="G1669" t="s">
        <v>1262</v>
      </c>
      <c r="H1669" t="s">
        <v>9326</v>
      </c>
      <c r="I1669" t="s">
        <v>3258</v>
      </c>
      <c r="J1669" t="s">
        <v>2175</v>
      </c>
      <c r="K1669" t="s">
        <v>9327</v>
      </c>
      <c r="L1669" t="s">
        <v>2025</v>
      </c>
      <c r="M1669" t="s">
        <v>9328</v>
      </c>
      <c r="N1669" t="s">
        <v>9329</v>
      </c>
      <c r="O1669" t="s">
        <v>1974</v>
      </c>
      <c r="P1669" t="s">
        <v>2677</v>
      </c>
      <c r="Q1669" t="s">
        <v>38</v>
      </c>
      <c r="R1669" t="s">
        <v>8941</v>
      </c>
      <c r="S1669" s="34">
        <v>41803</v>
      </c>
      <c r="T1669" s="34">
        <v>42934</v>
      </c>
      <c r="U1669" t="s">
        <v>1977</v>
      </c>
      <c r="V1669" s="13">
        <v>0</v>
      </c>
      <c r="W1669">
        <v>382</v>
      </c>
      <c r="X1669">
        <v>5</v>
      </c>
      <c r="Y1669" s="54">
        <v>1.3</v>
      </c>
      <c r="AA1669" t="s">
        <v>5649</v>
      </c>
      <c r="AM1669" t="s">
        <v>1978</v>
      </c>
      <c r="AN1669" t="s">
        <v>2007</v>
      </c>
      <c r="AO1669" t="s">
        <v>4175</v>
      </c>
      <c r="AP1669" t="s">
        <v>2009</v>
      </c>
      <c r="AQ1669" t="s">
        <v>8942</v>
      </c>
    </row>
    <row r="1670" spans="1:43" ht="23.9" customHeight="1">
      <c r="A1670" t="b">
        <v>1</v>
      </c>
      <c r="B1670" t="s">
        <v>9330</v>
      </c>
      <c r="C1670" t="s">
        <v>1951</v>
      </c>
      <c r="D1670" t="s">
        <v>9331</v>
      </c>
      <c r="E1670" t="s">
        <v>1261</v>
      </c>
      <c r="F1670" t="s">
        <v>1263</v>
      </c>
      <c r="G1670" t="s">
        <v>1262</v>
      </c>
      <c r="H1670" t="s">
        <v>9332</v>
      </c>
      <c r="I1670" t="s">
        <v>3258</v>
      </c>
      <c r="J1670" t="s">
        <v>2175</v>
      </c>
      <c r="K1670" t="s">
        <v>2176</v>
      </c>
      <c r="L1670" t="s">
        <v>2025</v>
      </c>
      <c r="M1670" t="s">
        <v>9333</v>
      </c>
      <c r="N1670" t="s">
        <v>9334</v>
      </c>
      <c r="O1670" t="s">
        <v>1974</v>
      </c>
      <c r="P1670" t="s">
        <v>2677</v>
      </c>
      <c r="Q1670" t="s">
        <v>38</v>
      </c>
      <c r="R1670" t="s">
        <v>9335</v>
      </c>
      <c r="S1670" s="34">
        <v>41942</v>
      </c>
      <c r="T1670" s="34">
        <v>42999</v>
      </c>
      <c r="U1670" t="s">
        <v>1977</v>
      </c>
      <c r="V1670" s="13">
        <v>0</v>
      </c>
      <c r="W1670">
        <v>394</v>
      </c>
      <c r="X1670">
        <v>5</v>
      </c>
      <c r="Y1670" s="54">
        <v>1.3</v>
      </c>
      <c r="Z1670" t="s">
        <v>9336</v>
      </c>
      <c r="AA1670" t="s">
        <v>5649</v>
      </c>
      <c r="AM1670" t="s">
        <v>1978</v>
      </c>
      <c r="AN1670" t="s">
        <v>2007</v>
      </c>
      <c r="AO1670" t="s">
        <v>2008</v>
      </c>
      <c r="AP1670" t="s">
        <v>2009</v>
      </c>
      <c r="AQ1670" t="s">
        <v>8942</v>
      </c>
    </row>
    <row r="1671" spans="1:43" ht="23.9" customHeight="1">
      <c r="A1671" t="b">
        <v>0</v>
      </c>
      <c r="B1671" t="s">
        <v>3802</v>
      </c>
      <c r="C1671" t="s">
        <v>1951</v>
      </c>
      <c r="D1671" t="s">
        <v>3803</v>
      </c>
      <c r="E1671" t="s">
        <v>1078</v>
      </c>
      <c r="F1671" t="s">
        <v>1080</v>
      </c>
      <c r="G1671" t="s">
        <v>1079</v>
      </c>
      <c r="H1671" t="s">
        <v>9337</v>
      </c>
      <c r="I1671" t="s">
        <v>3854</v>
      </c>
      <c r="J1671" t="s">
        <v>2175</v>
      </c>
      <c r="K1671" t="s">
        <v>3813</v>
      </c>
      <c r="L1671" t="s">
        <v>9338</v>
      </c>
      <c r="M1671" t="s">
        <v>3814</v>
      </c>
      <c r="N1671" t="s">
        <v>3815</v>
      </c>
      <c r="O1671" t="s">
        <v>3317</v>
      </c>
      <c r="P1671" t="s">
        <v>3809</v>
      </c>
      <c r="Q1671" t="s">
        <v>697</v>
      </c>
      <c r="R1671" t="s">
        <v>3810</v>
      </c>
      <c r="S1671" s="34">
        <v>38808</v>
      </c>
      <c r="T1671" s="34">
        <v>39114</v>
      </c>
      <c r="U1671" t="s">
        <v>3771</v>
      </c>
      <c r="V1671" s="13">
        <v>0</v>
      </c>
      <c r="W1671">
        <v>80</v>
      </c>
      <c r="X1671">
        <v>1</v>
      </c>
      <c r="Y1671" s="54">
        <v>1.25</v>
      </c>
      <c r="AM1671" t="s">
        <v>1978</v>
      </c>
      <c r="AN1671" t="s">
        <v>2007</v>
      </c>
      <c r="AO1671" t="s">
        <v>2008</v>
      </c>
      <c r="AP1671" t="s">
        <v>2042</v>
      </c>
      <c r="AQ1671" t="s">
        <v>3811</v>
      </c>
    </row>
    <row r="1672" spans="1:43" ht="23.9" customHeight="1">
      <c r="A1672" t="b">
        <v>0</v>
      </c>
      <c r="B1672" t="s">
        <v>6945</v>
      </c>
      <c r="C1672" t="s">
        <v>1951</v>
      </c>
      <c r="D1672" t="s">
        <v>6946</v>
      </c>
      <c r="E1672" t="s">
        <v>869</v>
      </c>
      <c r="F1672" t="s">
        <v>871</v>
      </c>
      <c r="G1672" t="s">
        <v>870</v>
      </c>
      <c r="H1672" t="s">
        <v>9339</v>
      </c>
      <c r="I1672" t="s">
        <v>6948</v>
      </c>
      <c r="J1672" t="s">
        <v>1955</v>
      </c>
      <c r="K1672" t="s">
        <v>9132</v>
      </c>
      <c r="L1672" t="s">
        <v>9340</v>
      </c>
      <c r="M1672" t="s">
        <v>9134</v>
      </c>
      <c r="N1672" t="s">
        <v>9135</v>
      </c>
      <c r="O1672" t="s">
        <v>1974</v>
      </c>
      <c r="P1672" t="s">
        <v>2276</v>
      </c>
      <c r="Q1672" t="s">
        <v>38</v>
      </c>
      <c r="R1672" t="s">
        <v>6953</v>
      </c>
      <c r="S1672" s="34">
        <v>41667</v>
      </c>
      <c r="T1672" s="34">
        <v>43606</v>
      </c>
      <c r="U1672" t="s">
        <v>1963</v>
      </c>
      <c r="V1672" s="13">
        <v>70</v>
      </c>
      <c r="W1672">
        <v>63</v>
      </c>
      <c r="X1672">
        <v>1</v>
      </c>
      <c r="Y1672" s="54">
        <v>1.6</v>
      </c>
      <c r="AD1672" t="s">
        <v>41</v>
      </c>
      <c r="AG1672">
        <v>1</v>
      </c>
      <c r="AH1672">
        <v>1</v>
      </c>
      <c r="AI1672">
        <v>100</v>
      </c>
      <c r="AM1672" t="s">
        <v>1978</v>
      </c>
      <c r="AN1672" t="s">
        <v>2007</v>
      </c>
      <c r="AO1672" t="s">
        <v>2008</v>
      </c>
      <c r="AP1672" t="s">
        <v>2009</v>
      </c>
      <c r="AQ1672" t="s">
        <v>6954</v>
      </c>
    </row>
    <row r="1673" spans="1:43" ht="23.9" customHeight="1">
      <c r="A1673" t="b">
        <v>0</v>
      </c>
      <c r="B1673" t="s">
        <v>6945</v>
      </c>
      <c r="C1673" t="s">
        <v>1951</v>
      </c>
      <c r="D1673" t="s">
        <v>6946</v>
      </c>
      <c r="E1673" t="s">
        <v>869</v>
      </c>
      <c r="F1673" t="s">
        <v>871</v>
      </c>
      <c r="G1673" t="s">
        <v>870</v>
      </c>
      <c r="H1673" t="s">
        <v>9341</v>
      </c>
      <c r="I1673" t="s">
        <v>6948</v>
      </c>
      <c r="J1673" t="s">
        <v>1955</v>
      </c>
      <c r="K1673" t="s">
        <v>9132</v>
      </c>
      <c r="L1673" t="s">
        <v>9342</v>
      </c>
      <c r="M1673" t="s">
        <v>9134</v>
      </c>
      <c r="N1673" t="s">
        <v>9135</v>
      </c>
      <c r="O1673" t="s">
        <v>1974</v>
      </c>
      <c r="P1673" t="s">
        <v>2276</v>
      </c>
      <c r="Q1673" t="s">
        <v>38</v>
      </c>
      <c r="R1673" t="s">
        <v>6953</v>
      </c>
      <c r="S1673" s="34">
        <v>41667</v>
      </c>
      <c r="T1673" s="34">
        <v>43606</v>
      </c>
      <c r="U1673" t="s">
        <v>1963</v>
      </c>
      <c r="V1673" s="13">
        <v>112</v>
      </c>
      <c r="W1673">
        <v>4</v>
      </c>
      <c r="X1673">
        <v>0</v>
      </c>
      <c r="Y1673" s="54">
        <v>0</v>
      </c>
      <c r="AD1673" t="s">
        <v>30</v>
      </c>
      <c r="AG1673">
        <v>0</v>
      </c>
      <c r="AH1673">
        <v>0</v>
      </c>
      <c r="AI1673">
        <v>0</v>
      </c>
      <c r="AM1673" t="s">
        <v>1978</v>
      </c>
      <c r="AN1673" t="s">
        <v>2007</v>
      </c>
      <c r="AO1673" t="s">
        <v>2008</v>
      </c>
      <c r="AP1673" t="s">
        <v>2009</v>
      </c>
      <c r="AQ1673" t="s">
        <v>6954</v>
      </c>
    </row>
    <row r="1674" spans="1:43" ht="23.9" customHeight="1">
      <c r="A1674" t="b">
        <v>0</v>
      </c>
      <c r="B1674" t="s">
        <v>6945</v>
      </c>
      <c r="C1674" t="s">
        <v>1951</v>
      </c>
      <c r="D1674" t="s">
        <v>6946</v>
      </c>
      <c r="E1674" t="s">
        <v>869</v>
      </c>
      <c r="F1674" t="s">
        <v>871</v>
      </c>
      <c r="G1674" t="s">
        <v>870</v>
      </c>
      <c r="H1674" t="s">
        <v>9343</v>
      </c>
      <c r="I1674" t="s">
        <v>6948</v>
      </c>
      <c r="J1674" t="s">
        <v>1955</v>
      </c>
      <c r="K1674" t="s">
        <v>9344</v>
      </c>
      <c r="L1674" t="s">
        <v>9345</v>
      </c>
      <c r="M1674" t="s">
        <v>9346</v>
      </c>
      <c r="N1674" t="s">
        <v>9347</v>
      </c>
      <c r="O1674" t="s">
        <v>1974</v>
      </c>
      <c r="P1674" t="s">
        <v>2276</v>
      </c>
      <c r="Q1674" t="s">
        <v>38</v>
      </c>
      <c r="R1674" t="s">
        <v>6953</v>
      </c>
      <c r="S1674" s="34">
        <v>41667</v>
      </c>
      <c r="T1674" s="34">
        <v>43606</v>
      </c>
      <c r="U1674" t="s">
        <v>1963</v>
      </c>
      <c r="V1674" s="13">
        <v>70</v>
      </c>
      <c r="W1674">
        <v>11</v>
      </c>
      <c r="X1674">
        <v>0</v>
      </c>
      <c r="Y1674" s="54">
        <v>0</v>
      </c>
      <c r="AD1674" t="s">
        <v>30</v>
      </c>
      <c r="AG1674">
        <v>0</v>
      </c>
      <c r="AH1674">
        <v>0</v>
      </c>
      <c r="AI1674">
        <v>0</v>
      </c>
      <c r="AM1674" t="s">
        <v>1978</v>
      </c>
      <c r="AN1674" t="s">
        <v>2007</v>
      </c>
      <c r="AO1674" t="s">
        <v>2008</v>
      </c>
      <c r="AP1674" t="s">
        <v>2009</v>
      </c>
      <c r="AQ1674" t="s">
        <v>6954</v>
      </c>
    </row>
    <row r="1675" spans="1:43" ht="23.9" customHeight="1">
      <c r="A1675" t="b">
        <v>0</v>
      </c>
      <c r="B1675" t="s">
        <v>6945</v>
      </c>
      <c r="C1675" t="s">
        <v>1951</v>
      </c>
      <c r="D1675" t="s">
        <v>6946</v>
      </c>
      <c r="E1675" t="s">
        <v>869</v>
      </c>
      <c r="F1675" t="s">
        <v>871</v>
      </c>
      <c r="G1675" t="s">
        <v>870</v>
      </c>
      <c r="H1675" t="s">
        <v>9348</v>
      </c>
      <c r="I1675" t="s">
        <v>6948</v>
      </c>
      <c r="J1675" t="s">
        <v>1955</v>
      </c>
      <c r="K1675" t="s">
        <v>9349</v>
      </c>
      <c r="L1675" t="s">
        <v>9345</v>
      </c>
      <c r="M1675" t="s">
        <v>9350</v>
      </c>
      <c r="N1675" t="s">
        <v>9351</v>
      </c>
      <c r="O1675" t="s">
        <v>1974</v>
      </c>
      <c r="P1675" t="s">
        <v>2276</v>
      </c>
      <c r="Q1675" t="s">
        <v>38</v>
      </c>
      <c r="R1675" t="s">
        <v>6953</v>
      </c>
      <c r="S1675" s="34">
        <v>41667</v>
      </c>
      <c r="T1675" s="34">
        <v>43606</v>
      </c>
      <c r="U1675" t="s">
        <v>1963</v>
      </c>
      <c r="V1675" s="13">
        <v>70</v>
      </c>
      <c r="W1675">
        <v>9</v>
      </c>
      <c r="X1675">
        <v>0</v>
      </c>
      <c r="Y1675" s="54">
        <v>0</v>
      </c>
      <c r="AD1675" t="s">
        <v>30</v>
      </c>
      <c r="AG1675">
        <v>0</v>
      </c>
      <c r="AH1675">
        <v>0</v>
      </c>
      <c r="AI1675">
        <v>0</v>
      </c>
      <c r="AM1675" t="s">
        <v>1978</v>
      </c>
      <c r="AN1675" t="s">
        <v>2007</v>
      </c>
      <c r="AO1675" t="s">
        <v>2008</v>
      </c>
      <c r="AP1675" t="s">
        <v>2009</v>
      </c>
      <c r="AQ1675" t="s">
        <v>6954</v>
      </c>
    </row>
    <row r="1676" spans="1:43" ht="23.9" customHeight="1">
      <c r="A1676" t="b">
        <v>0</v>
      </c>
      <c r="B1676" t="s">
        <v>6945</v>
      </c>
      <c r="C1676" t="s">
        <v>1951</v>
      </c>
      <c r="D1676" t="s">
        <v>6946</v>
      </c>
      <c r="E1676" t="s">
        <v>869</v>
      </c>
      <c r="F1676" t="s">
        <v>871</v>
      </c>
      <c r="G1676" t="s">
        <v>870</v>
      </c>
      <c r="H1676" t="s">
        <v>9352</v>
      </c>
      <c r="I1676" t="s">
        <v>6948</v>
      </c>
      <c r="J1676" t="s">
        <v>1955</v>
      </c>
      <c r="K1676" t="s">
        <v>9344</v>
      </c>
      <c r="L1676" t="s">
        <v>9353</v>
      </c>
      <c r="M1676" t="s">
        <v>9346</v>
      </c>
      <c r="N1676" t="s">
        <v>9347</v>
      </c>
      <c r="O1676" t="s">
        <v>1974</v>
      </c>
      <c r="P1676" t="s">
        <v>2276</v>
      </c>
      <c r="Q1676" t="s">
        <v>38</v>
      </c>
      <c r="R1676" t="s">
        <v>6953</v>
      </c>
      <c r="S1676" s="34">
        <v>41667</v>
      </c>
      <c r="T1676" s="34">
        <v>43606</v>
      </c>
      <c r="U1676" t="s">
        <v>1963</v>
      </c>
      <c r="V1676" s="13">
        <v>210</v>
      </c>
      <c r="W1676">
        <v>10</v>
      </c>
      <c r="X1676">
        <v>0</v>
      </c>
      <c r="Y1676" s="54">
        <v>0</v>
      </c>
      <c r="AD1676" t="s">
        <v>30</v>
      </c>
      <c r="AG1676">
        <v>0</v>
      </c>
      <c r="AH1676">
        <v>0</v>
      </c>
      <c r="AI1676">
        <v>0</v>
      </c>
      <c r="AM1676" t="s">
        <v>1978</v>
      </c>
      <c r="AN1676" t="s">
        <v>2007</v>
      </c>
      <c r="AO1676" t="s">
        <v>2008</v>
      </c>
      <c r="AP1676" t="s">
        <v>2009</v>
      </c>
      <c r="AQ1676" t="s">
        <v>6954</v>
      </c>
    </row>
    <row r="1677" spans="1:43" ht="23.9" customHeight="1">
      <c r="A1677" t="b">
        <v>0</v>
      </c>
      <c r="B1677" t="s">
        <v>6945</v>
      </c>
      <c r="C1677" t="s">
        <v>1951</v>
      </c>
      <c r="D1677" t="s">
        <v>6946</v>
      </c>
      <c r="E1677" t="s">
        <v>869</v>
      </c>
      <c r="F1677" t="s">
        <v>871</v>
      </c>
      <c r="G1677" t="s">
        <v>870</v>
      </c>
      <c r="H1677" t="s">
        <v>9354</v>
      </c>
      <c r="I1677" t="s">
        <v>6948</v>
      </c>
      <c r="J1677" t="s">
        <v>1955</v>
      </c>
      <c r="K1677" t="s">
        <v>9349</v>
      </c>
      <c r="L1677" t="s">
        <v>9353</v>
      </c>
      <c r="M1677" t="s">
        <v>9350</v>
      </c>
      <c r="N1677" t="s">
        <v>9351</v>
      </c>
      <c r="O1677" t="s">
        <v>1974</v>
      </c>
      <c r="P1677" t="s">
        <v>2276</v>
      </c>
      <c r="Q1677" t="s">
        <v>38</v>
      </c>
      <c r="R1677" t="s">
        <v>6953</v>
      </c>
      <c r="S1677" s="34">
        <v>41667</v>
      </c>
      <c r="T1677" s="34">
        <v>43606</v>
      </c>
      <c r="U1677" t="s">
        <v>1963</v>
      </c>
      <c r="V1677" s="13">
        <v>210</v>
      </c>
      <c r="W1677">
        <v>9</v>
      </c>
      <c r="X1677">
        <v>2</v>
      </c>
      <c r="Y1677" s="54">
        <v>22.2</v>
      </c>
      <c r="AD1677" t="s">
        <v>41</v>
      </c>
      <c r="AG1677">
        <v>2</v>
      </c>
      <c r="AH1677">
        <v>2</v>
      </c>
      <c r="AI1677">
        <v>100</v>
      </c>
      <c r="AM1677" t="s">
        <v>1978</v>
      </c>
      <c r="AN1677" t="s">
        <v>2007</v>
      </c>
      <c r="AO1677" t="s">
        <v>2008</v>
      </c>
      <c r="AP1677" t="s">
        <v>2009</v>
      </c>
      <c r="AQ1677" t="s">
        <v>6954</v>
      </c>
    </row>
    <row r="1678" spans="1:43" ht="23.9" customHeight="1">
      <c r="A1678" t="b">
        <v>0</v>
      </c>
      <c r="B1678" t="s">
        <v>6945</v>
      </c>
      <c r="C1678" t="s">
        <v>1951</v>
      </c>
      <c r="D1678" t="s">
        <v>6946</v>
      </c>
      <c r="E1678" t="s">
        <v>869</v>
      </c>
      <c r="F1678" t="s">
        <v>871</v>
      </c>
      <c r="G1678" t="s">
        <v>870</v>
      </c>
      <c r="H1678" t="s">
        <v>9355</v>
      </c>
      <c r="I1678" t="s">
        <v>6948</v>
      </c>
      <c r="J1678" t="s">
        <v>1955</v>
      </c>
      <c r="K1678" t="s">
        <v>9344</v>
      </c>
      <c r="L1678" t="s">
        <v>9356</v>
      </c>
      <c r="M1678" t="s">
        <v>9346</v>
      </c>
      <c r="N1678" t="s">
        <v>9347</v>
      </c>
      <c r="O1678" t="s">
        <v>1974</v>
      </c>
      <c r="P1678" t="s">
        <v>2276</v>
      </c>
      <c r="Q1678" t="s">
        <v>38</v>
      </c>
      <c r="R1678" t="s">
        <v>6953</v>
      </c>
      <c r="S1678" s="34">
        <v>41667</v>
      </c>
      <c r="T1678" s="34">
        <v>43606</v>
      </c>
      <c r="U1678" t="s">
        <v>1963</v>
      </c>
      <c r="V1678" s="13">
        <v>420</v>
      </c>
      <c r="W1678">
        <v>9</v>
      </c>
      <c r="X1678">
        <v>0</v>
      </c>
      <c r="Y1678" s="54">
        <v>0</v>
      </c>
      <c r="AD1678" t="s">
        <v>30</v>
      </c>
      <c r="AG1678">
        <v>0</v>
      </c>
      <c r="AH1678">
        <v>0</v>
      </c>
      <c r="AI1678">
        <v>0</v>
      </c>
      <c r="AM1678" t="s">
        <v>1978</v>
      </c>
      <c r="AN1678" t="s">
        <v>2007</v>
      </c>
      <c r="AO1678" t="s">
        <v>2008</v>
      </c>
      <c r="AP1678" t="s">
        <v>2009</v>
      </c>
      <c r="AQ1678" t="s">
        <v>6954</v>
      </c>
    </row>
    <row r="1679" spans="1:43" ht="23.9" customHeight="1">
      <c r="A1679" t="b">
        <v>0</v>
      </c>
      <c r="B1679" t="s">
        <v>6945</v>
      </c>
      <c r="C1679" t="s">
        <v>1951</v>
      </c>
      <c r="D1679" t="s">
        <v>6946</v>
      </c>
      <c r="E1679" t="s">
        <v>869</v>
      </c>
      <c r="F1679" t="s">
        <v>871</v>
      </c>
      <c r="G1679" t="s">
        <v>870</v>
      </c>
      <c r="H1679" t="s">
        <v>9357</v>
      </c>
      <c r="I1679" t="s">
        <v>6948</v>
      </c>
      <c r="J1679" t="s">
        <v>1955</v>
      </c>
      <c r="K1679" t="s">
        <v>9349</v>
      </c>
      <c r="L1679" t="s">
        <v>9356</v>
      </c>
      <c r="M1679" t="s">
        <v>9350</v>
      </c>
      <c r="N1679" t="s">
        <v>9351</v>
      </c>
      <c r="O1679" t="s">
        <v>1974</v>
      </c>
      <c r="P1679" t="s">
        <v>2276</v>
      </c>
      <c r="Q1679" t="s">
        <v>38</v>
      </c>
      <c r="R1679" t="s">
        <v>6953</v>
      </c>
      <c r="S1679" s="34">
        <v>41667</v>
      </c>
      <c r="T1679" s="34">
        <v>43606</v>
      </c>
      <c r="U1679" t="s">
        <v>1963</v>
      </c>
      <c r="V1679" s="13">
        <v>420</v>
      </c>
      <c r="W1679">
        <v>4</v>
      </c>
      <c r="X1679">
        <v>1</v>
      </c>
      <c r="Y1679" s="54">
        <v>25</v>
      </c>
      <c r="AD1679" t="s">
        <v>41</v>
      </c>
      <c r="AG1679">
        <v>1</v>
      </c>
      <c r="AH1679">
        <v>1</v>
      </c>
      <c r="AI1679">
        <v>100</v>
      </c>
      <c r="AM1679" t="s">
        <v>1978</v>
      </c>
      <c r="AN1679" t="s">
        <v>2007</v>
      </c>
      <c r="AO1679" t="s">
        <v>2008</v>
      </c>
      <c r="AP1679" t="s">
        <v>2009</v>
      </c>
      <c r="AQ1679" t="s">
        <v>6954</v>
      </c>
    </row>
    <row r="1680" spans="1:43" ht="23.9" customHeight="1">
      <c r="A1680" t="b">
        <v>0</v>
      </c>
      <c r="B1680" t="s">
        <v>6945</v>
      </c>
      <c r="C1680" t="s">
        <v>1951</v>
      </c>
      <c r="D1680" t="s">
        <v>6946</v>
      </c>
      <c r="E1680" t="s">
        <v>869</v>
      </c>
      <c r="F1680" t="s">
        <v>871</v>
      </c>
      <c r="G1680" t="s">
        <v>870</v>
      </c>
      <c r="H1680" t="s">
        <v>9358</v>
      </c>
      <c r="I1680" t="s">
        <v>6948</v>
      </c>
      <c r="J1680" t="s">
        <v>1955</v>
      </c>
      <c r="K1680" t="s">
        <v>9344</v>
      </c>
      <c r="L1680" t="s">
        <v>9359</v>
      </c>
      <c r="M1680" t="s">
        <v>9346</v>
      </c>
      <c r="N1680" t="s">
        <v>9347</v>
      </c>
      <c r="O1680" t="s">
        <v>1974</v>
      </c>
      <c r="P1680" t="s">
        <v>2276</v>
      </c>
      <c r="Q1680" t="s">
        <v>38</v>
      </c>
      <c r="R1680" t="s">
        <v>6953</v>
      </c>
      <c r="S1680" s="34">
        <v>41667</v>
      </c>
      <c r="T1680" s="34">
        <v>43606</v>
      </c>
      <c r="U1680" t="s">
        <v>1963</v>
      </c>
      <c r="V1680" s="13">
        <v>112</v>
      </c>
      <c r="W1680">
        <v>1</v>
      </c>
      <c r="X1680">
        <v>0</v>
      </c>
      <c r="Y1680" s="54">
        <v>0</v>
      </c>
      <c r="AD1680" t="s">
        <v>30</v>
      </c>
      <c r="AG1680">
        <v>0</v>
      </c>
      <c r="AH1680">
        <v>0</v>
      </c>
      <c r="AI1680">
        <v>0</v>
      </c>
      <c r="AM1680" t="s">
        <v>1978</v>
      </c>
      <c r="AN1680" t="s">
        <v>2007</v>
      </c>
      <c r="AO1680" t="s">
        <v>2008</v>
      </c>
      <c r="AP1680" t="s">
        <v>2009</v>
      </c>
      <c r="AQ1680" t="s">
        <v>6954</v>
      </c>
    </row>
    <row r="1681" spans="1:43" ht="23.9" customHeight="1">
      <c r="A1681" t="b">
        <v>0</v>
      </c>
      <c r="B1681" t="s">
        <v>6945</v>
      </c>
      <c r="C1681" t="s">
        <v>1951</v>
      </c>
      <c r="D1681" t="s">
        <v>6946</v>
      </c>
      <c r="E1681" t="s">
        <v>869</v>
      </c>
      <c r="F1681" t="s">
        <v>871</v>
      </c>
      <c r="G1681" t="s">
        <v>870</v>
      </c>
      <c r="H1681" t="s">
        <v>9360</v>
      </c>
      <c r="I1681" t="s">
        <v>6948</v>
      </c>
      <c r="J1681" t="s">
        <v>1955</v>
      </c>
      <c r="K1681" t="s">
        <v>9349</v>
      </c>
      <c r="L1681" t="s">
        <v>9359</v>
      </c>
      <c r="M1681" t="s">
        <v>9350</v>
      </c>
      <c r="N1681" t="s">
        <v>9351</v>
      </c>
      <c r="O1681" t="s">
        <v>1974</v>
      </c>
      <c r="P1681" t="s">
        <v>2276</v>
      </c>
      <c r="Q1681" t="s">
        <v>38</v>
      </c>
      <c r="R1681" t="s">
        <v>6953</v>
      </c>
      <c r="S1681" s="34">
        <v>41667</v>
      </c>
      <c r="T1681" s="34">
        <v>43606</v>
      </c>
      <c r="U1681" t="s">
        <v>1963</v>
      </c>
      <c r="V1681" s="13">
        <v>112</v>
      </c>
      <c r="W1681">
        <v>1</v>
      </c>
      <c r="X1681">
        <v>0</v>
      </c>
      <c r="Y1681" s="54">
        <v>0</v>
      </c>
      <c r="AD1681" t="s">
        <v>30</v>
      </c>
      <c r="AG1681">
        <v>0</v>
      </c>
      <c r="AH1681">
        <v>0</v>
      </c>
      <c r="AI1681">
        <v>0</v>
      </c>
      <c r="AM1681" t="s">
        <v>1978</v>
      </c>
      <c r="AN1681" t="s">
        <v>2007</v>
      </c>
      <c r="AO1681" t="s">
        <v>2008</v>
      </c>
      <c r="AP1681" t="s">
        <v>2009</v>
      </c>
      <c r="AQ1681" t="s">
        <v>6954</v>
      </c>
    </row>
    <row r="1682" spans="1:43" ht="23.9" customHeight="1">
      <c r="A1682" t="b">
        <v>0</v>
      </c>
      <c r="B1682" t="s">
        <v>6945</v>
      </c>
      <c r="C1682" t="s">
        <v>1951</v>
      </c>
      <c r="D1682" t="s">
        <v>6946</v>
      </c>
      <c r="E1682" t="s">
        <v>869</v>
      </c>
      <c r="F1682" t="s">
        <v>871</v>
      </c>
      <c r="G1682" t="s">
        <v>870</v>
      </c>
      <c r="H1682" t="s">
        <v>9361</v>
      </c>
      <c r="I1682" t="s">
        <v>6948</v>
      </c>
      <c r="J1682" t="s">
        <v>1955</v>
      </c>
      <c r="K1682" t="s">
        <v>6949</v>
      </c>
      <c r="L1682" t="s">
        <v>9362</v>
      </c>
      <c r="M1682" t="s">
        <v>6951</v>
      </c>
      <c r="N1682" t="s">
        <v>6952</v>
      </c>
      <c r="O1682" t="s">
        <v>1974</v>
      </c>
      <c r="P1682" t="s">
        <v>2276</v>
      </c>
      <c r="Q1682" t="s">
        <v>38</v>
      </c>
      <c r="R1682" t="s">
        <v>6953</v>
      </c>
      <c r="S1682" s="34">
        <v>41667</v>
      </c>
      <c r="T1682" s="34">
        <v>43606</v>
      </c>
      <c r="U1682" t="s">
        <v>1963</v>
      </c>
      <c r="V1682" s="13">
        <v>70</v>
      </c>
      <c r="W1682">
        <v>108</v>
      </c>
      <c r="X1682">
        <v>2</v>
      </c>
      <c r="Y1682" s="54">
        <v>1.9</v>
      </c>
      <c r="AD1682" t="s">
        <v>41</v>
      </c>
      <c r="AG1682">
        <v>2</v>
      </c>
      <c r="AH1682">
        <v>2</v>
      </c>
      <c r="AI1682">
        <v>100</v>
      </c>
      <c r="AM1682" t="s">
        <v>1978</v>
      </c>
      <c r="AN1682" t="s">
        <v>2007</v>
      </c>
      <c r="AO1682" t="s">
        <v>2008</v>
      </c>
      <c r="AP1682" t="s">
        <v>2009</v>
      </c>
      <c r="AQ1682" t="s">
        <v>6954</v>
      </c>
    </row>
    <row r="1683" spans="1:43" ht="23.9" customHeight="1">
      <c r="A1683" t="b">
        <v>0</v>
      </c>
      <c r="B1683" t="s">
        <v>6945</v>
      </c>
      <c r="C1683" t="s">
        <v>1951</v>
      </c>
      <c r="D1683" t="s">
        <v>6946</v>
      </c>
      <c r="E1683" t="s">
        <v>869</v>
      </c>
      <c r="F1683" t="s">
        <v>871</v>
      </c>
      <c r="G1683" t="s">
        <v>870</v>
      </c>
      <c r="H1683" t="s">
        <v>9363</v>
      </c>
      <c r="I1683" t="s">
        <v>6948</v>
      </c>
      <c r="J1683" t="s">
        <v>1955</v>
      </c>
      <c r="K1683" t="s">
        <v>6949</v>
      </c>
      <c r="L1683" t="s">
        <v>9364</v>
      </c>
      <c r="M1683" t="s">
        <v>6951</v>
      </c>
      <c r="N1683" t="s">
        <v>6952</v>
      </c>
      <c r="O1683" t="s">
        <v>1974</v>
      </c>
      <c r="P1683" t="s">
        <v>2276</v>
      </c>
      <c r="Q1683" t="s">
        <v>38</v>
      </c>
      <c r="R1683" t="s">
        <v>6953</v>
      </c>
      <c r="S1683" s="34">
        <v>41667</v>
      </c>
      <c r="T1683" s="34">
        <v>43606</v>
      </c>
      <c r="U1683" t="s">
        <v>1963</v>
      </c>
      <c r="V1683" s="13">
        <v>210</v>
      </c>
      <c r="W1683">
        <v>94</v>
      </c>
      <c r="X1683">
        <v>2</v>
      </c>
      <c r="Y1683" s="54">
        <v>2.1</v>
      </c>
      <c r="AD1683" t="s">
        <v>41</v>
      </c>
      <c r="AG1683">
        <v>2</v>
      </c>
      <c r="AH1683">
        <v>1</v>
      </c>
      <c r="AI1683">
        <v>50</v>
      </c>
      <c r="AM1683" t="s">
        <v>1978</v>
      </c>
      <c r="AN1683" t="s">
        <v>2007</v>
      </c>
      <c r="AO1683" t="s">
        <v>2008</v>
      </c>
      <c r="AP1683" t="s">
        <v>2009</v>
      </c>
      <c r="AQ1683" t="s">
        <v>6954</v>
      </c>
    </row>
    <row r="1684" spans="1:43" ht="23.9" customHeight="1">
      <c r="A1684" t="b">
        <v>0</v>
      </c>
      <c r="B1684" t="s">
        <v>6945</v>
      </c>
      <c r="C1684" t="s">
        <v>1951</v>
      </c>
      <c r="D1684" t="s">
        <v>6946</v>
      </c>
      <c r="E1684" t="s">
        <v>869</v>
      </c>
      <c r="F1684" t="s">
        <v>871</v>
      </c>
      <c r="G1684" t="s">
        <v>870</v>
      </c>
      <c r="H1684" t="s">
        <v>9365</v>
      </c>
      <c r="I1684" t="s">
        <v>6948</v>
      </c>
      <c r="J1684" t="s">
        <v>1955</v>
      </c>
      <c r="K1684" t="s">
        <v>6949</v>
      </c>
      <c r="L1684" t="s">
        <v>9366</v>
      </c>
      <c r="M1684" t="s">
        <v>6951</v>
      </c>
      <c r="N1684" t="s">
        <v>6952</v>
      </c>
      <c r="O1684" t="s">
        <v>1974</v>
      </c>
      <c r="P1684" t="s">
        <v>2276</v>
      </c>
      <c r="Q1684" t="s">
        <v>38</v>
      </c>
      <c r="R1684" t="s">
        <v>6953</v>
      </c>
      <c r="S1684" s="34">
        <v>41667</v>
      </c>
      <c r="T1684" s="34">
        <v>43606</v>
      </c>
      <c r="U1684" t="s">
        <v>1963</v>
      </c>
      <c r="V1684" s="13">
        <v>434</v>
      </c>
      <c r="W1684">
        <v>66</v>
      </c>
      <c r="X1684">
        <v>0</v>
      </c>
      <c r="Y1684" s="54">
        <v>0</v>
      </c>
      <c r="AD1684" t="s">
        <v>30</v>
      </c>
      <c r="AG1684">
        <v>0</v>
      </c>
      <c r="AH1684">
        <v>0</v>
      </c>
      <c r="AI1684">
        <v>0</v>
      </c>
      <c r="AM1684" t="s">
        <v>1978</v>
      </c>
      <c r="AN1684" t="s">
        <v>2007</v>
      </c>
      <c r="AO1684" t="s">
        <v>2008</v>
      </c>
      <c r="AP1684" t="s">
        <v>2009</v>
      </c>
      <c r="AQ1684" t="s">
        <v>6954</v>
      </c>
    </row>
    <row r="1685" spans="1:43" ht="23.9" customHeight="1">
      <c r="A1685" t="b">
        <v>0</v>
      </c>
      <c r="B1685" t="s">
        <v>6945</v>
      </c>
      <c r="C1685" t="s">
        <v>1951</v>
      </c>
      <c r="D1685" t="s">
        <v>6946</v>
      </c>
      <c r="E1685" t="s">
        <v>869</v>
      </c>
      <c r="F1685" t="s">
        <v>871</v>
      </c>
      <c r="G1685" t="s">
        <v>870</v>
      </c>
      <c r="H1685" t="s">
        <v>9367</v>
      </c>
      <c r="I1685" t="s">
        <v>6948</v>
      </c>
      <c r="J1685" t="s">
        <v>1955</v>
      </c>
      <c r="K1685" t="s">
        <v>6949</v>
      </c>
      <c r="L1685" t="s">
        <v>9368</v>
      </c>
      <c r="M1685" t="s">
        <v>6951</v>
      </c>
      <c r="N1685" t="s">
        <v>6952</v>
      </c>
      <c r="O1685" t="s">
        <v>1974</v>
      </c>
      <c r="P1685" t="s">
        <v>2276</v>
      </c>
      <c r="Q1685" t="s">
        <v>38</v>
      </c>
      <c r="R1685" t="s">
        <v>6953</v>
      </c>
      <c r="S1685" s="34">
        <v>41667</v>
      </c>
      <c r="T1685" s="34">
        <v>43606</v>
      </c>
      <c r="U1685" t="s">
        <v>1963</v>
      </c>
      <c r="V1685" s="13">
        <v>658</v>
      </c>
      <c r="W1685">
        <v>49</v>
      </c>
      <c r="X1685">
        <v>0</v>
      </c>
      <c r="Y1685" s="54">
        <v>0</v>
      </c>
      <c r="AD1685" t="s">
        <v>30</v>
      </c>
      <c r="AG1685">
        <v>0</v>
      </c>
      <c r="AH1685">
        <v>0</v>
      </c>
      <c r="AI1685">
        <v>0</v>
      </c>
      <c r="AM1685" t="s">
        <v>1978</v>
      </c>
      <c r="AN1685" t="s">
        <v>2007</v>
      </c>
      <c r="AO1685" t="s">
        <v>2008</v>
      </c>
      <c r="AP1685" t="s">
        <v>2009</v>
      </c>
      <c r="AQ1685" t="s">
        <v>6954</v>
      </c>
    </row>
    <row r="1686" spans="1:43" ht="23.9" customHeight="1">
      <c r="A1686" t="b">
        <v>0</v>
      </c>
      <c r="B1686" t="s">
        <v>6945</v>
      </c>
      <c r="C1686" t="s">
        <v>1951</v>
      </c>
      <c r="D1686" t="s">
        <v>6946</v>
      </c>
      <c r="E1686" t="s">
        <v>869</v>
      </c>
      <c r="F1686" t="s">
        <v>871</v>
      </c>
      <c r="G1686" t="s">
        <v>870</v>
      </c>
      <c r="H1686" t="s">
        <v>9369</v>
      </c>
      <c r="I1686" t="s">
        <v>6948</v>
      </c>
      <c r="J1686" t="s">
        <v>1955</v>
      </c>
      <c r="K1686" t="s">
        <v>6949</v>
      </c>
      <c r="L1686" t="s">
        <v>9370</v>
      </c>
      <c r="M1686" t="s">
        <v>6951</v>
      </c>
      <c r="N1686" t="s">
        <v>6952</v>
      </c>
      <c r="O1686" t="s">
        <v>1974</v>
      </c>
      <c r="P1686" t="s">
        <v>2276</v>
      </c>
      <c r="Q1686" t="s">
        <v>38</v>
      </c>
      <c r="R1686" t="s">
        <v>6953</v>
      </c>
      <c r="S1686" s="34">
        <v>41667</v>
      </c>
      <c r="T1686" s="34">
        <v>43606</v>
      </c>
      <c r="U1686" t="s">
        <v>1963</v>
      </c>
      <c r="V1686" s="13">
        <v>112</v>
      </c>
      <c r="W1686">
        <v>98</v>
      </c>
      <c r="X1686">
        <v>2</v>
      </c>
      <c r="Y1686" s="54">
        <v>2</v>
      </c>
      <c r="AD1686" t="s">
        <v>41</v>
      </c>
      <c r="AG1686">
        <v>2</v>
      </c>
      <c r="AH1686">
        <v>2</v>
      </c>
      <c r="AI1686">
        <v>100</v>
      </c>
      <c r="AM1686" t="s">
        <v>1978</v>
      </c>
      <c r="AN1686" t="s">
        <v>2007</v>
      </c>
      <c r="AO1686" t="s">
        <v>2008</v>
      </c>
      <c r="AP1686" t="s">
        <v>2009</v>
      </c>
      <c r="AQ1686" t="s">
        <v>6954</v>
      </c>
    </row>
    <row r="1687" spans="1:43" ht="23.9" customHeight="1">
      <c r="A1687" t="b">
        <v>1</v>
      </c>
      <c r="B1687" t="s">
        <v>4233</v>
      </c>
      <c r="C1687" t="s">
        <v>1951</v>
      </c>
      <c r="D1687" t="s">
        <v>4234</v>
      </c>
      <c r="E1687" t="s">
        <v>748</v>
      </c>
      <c r="F1687" t="s">
        <v>750</v>
      </c>
      <c r="G1687" t="s">
        <v>749</v>
      </c>
      <c r="H1687" t="s">
        <v>9371</v>
      </c>
      <c r="I1687" t="s">
        <v>2569</v>
      </c>
      <c r="J1687" t="s">
        <v>2175</v>
      </c>
      <c r="K1687" t="s">
        <v>4236</v>
      </c>
      <c r="L1687" t="s">
        <v>9372</v>
      </c>
      <c r="M1687" t="s">
        <v>4238</v>
      </c>
      <c r="N1687" t="s">
        <v>4239</v>
      </c>
      <c r="O1687" t="s">
        <v>1960</v>
      </c>
      <c r="P1687" t="s">
        <v>4240</v>
      </c>
      <c r="Q1687" t="s">
        <v>38</v>
      </c>
      <c r="R1687" t="s">
        <v>4241</v>
      </c>
      <c r="S1687" s="34">
        <v>39448</v>
      </c>
      <c r="T1687" s="34">
        <v>41334</v>
      </c>
      <c r="U1687" t="s">
        <v>1963</v>
      </c>
      <c r="V1687" s="13">
        <v>1</v>
      </c>
      <c r="W1687">
        <v>86</v>
      </c>
      <c r="X1687">
        <v>1</v>
      </c>
      <c r="Y1687" s="54">
        <v>1.162790698</v>
      </c>
      <c r="Z1687" t="s">
        <v>2764</v>
      </c>
      <c r="AA1687" t="s">
        <v>3044</v>
      </c>
      <c r="AM1687" t="s">
        <v>1978</v>
      </c>
      <c r="AN1687" t="s">
        <v>2007</v>
      </c>
      <c r="AO1687" t="s">
        <v>1980</v>
      </c>
      <c r="AP1687" t="s">
        <v>2042</v>
      </c>
      <c r="AQ1687" t="s">
        <v>4242</v>
      </c>
    </row>
    <row r="1688" spans="1:43" ht="23.9" customHeight="1">
      <c r="A1688" t="b">
        <v>1</v>
      </c>
      <c r="B1688" t="s">
        <v>8565</v>
      </c>
      <c r="C1688" t="s">
        <v>1951</v>
      </c>
      <c r="D1688" t="s">
        <v>8566</v>
      </c>
      <c r="E1688" t="s">
        <v>231</v>
      </c>
      <c r="F1688" t="s">
        <v>233</v>
      </c>
      <c r="G1688" t="s">
        <v>232</v>
      </c>
      <c r="H1688" t="s">
        <v>9373</v>
      </c>
      <c r="I1688" t="s">
        <v>2730</v>
      </c>
      <c r="J1688" t="s">
        <v>2175</v>
      </c>
      <c r="K1688" t="s">
        <v>2176</v>
      </c>
      <c r="L1688" t="s">
        <v>4937</v>
      </c>
      <c r="M1688" t="s">
        <v>8578</v>
      </c>
      <c r="N1688" t="s">
        <v>8579</v>
      </c>
      <c r="O1688" t="s">
        <v>1974</v>
      </c>
      <c r="P1688" t="s">
        <v>2363</v>
      </c>
      <c r="Q1688" t="s">
        <v>38</v>
      </c>
      <c r="R1688" t="s">
        <v>8571</v>
      </c>
      <c r="S1688" s="34">
        <v>41487</v>
      </c>
      <c r="T1688" s="34">
        <v>42430</v>
      </c>
      <c r="U1688" t="s">
        <v>1977</v>
      </c>
      <c r="V1688" s="13">
        <v>0</v>
      </c>
      <c r="W1688">
        <v>434</v>
      </c>
      <c r="X1688">
        <v>5</v>
      </c>
      <c r="Y1688" s="54">
        <v>1.1499999999999999</v>
      </c>
      <c r="Z1688" t="s">
        <v>8572</v>
      </c>
      <c r="AA1688" t="s">
        <v>3044</v>
      </c>
      <c r="AM1688" t="s">
        <v>1978</v>
      </c>
      <c r="AN1688" t="s">
        <v>2007</v>
      </c>
      <c r="AO1688" t="s">
        <v>2008</v>
      </c>
      <c r="AP1688" t="s">
        <v>2009</v>
      </c>
      <c r="AQ1688" t="s">
        <v>8573</v>
      </c>
    </row>
    <row r="1689" spans="1:43" ht="23.9" customHeight="1">
      <c r="A1689" t="b">
        <v>1</v>
      </c>
      <c r="B1689" t="s">
        <v>8936</v>
      </c>
      <c r="C1689" t="s">
        <v>1951</v>
      </c>
      <c r="D1689" t="s">
        <v>8937</v>
      </c>
      <c r="E1689" t="s">
        <v>1261</v>
      </c>
      <c r="F1689" t="s">
        <v>1263</v>
      </c>
      <c r="G1689" t="s">
        <v>1262</v>
      </c>
      <c r="H1689" t="s">
        <v>9374</v>
      </c>
      <c r="I1689" t="s">
        <v>3258</v>
      </c>
      <c r="J1689" t="s">
        <v>2175</v>
      </c>
      <c r="K1689" t="s">
        <v>9375</v>
      </c>
      <c r="L1689" t="s">
        <v>2025</v>
      </c>
      <c r="M1689" t="s">
        <v>9376</v>
      </c>
      <c r="N1689" t="s">
        <v>9377</v>
      </c>
      <c r="O1689" t="s">
        <v>1974</v>
      </c>
      <c r="P1689" t="s">
        <v>2677</v>
      </c>
      <c r="Q1689" t="s">
        <v>38</v>
      </c>
      <c r="R1689" t="s">
        <v>8941</v>
      </c>
      <c r="S1689" s="34">
        <v>41803</v>
      </c>
      <c r="T1689" s="34">
        <v>42934</v>
      </c>
      <c r="U1689" t="s">
        <v>1977</v>
      </c>
      <c r="V1689" s="13">
        <v>0</v>
      </c>
      <c r="W1689">
        <v>373</v>
      </c>
      <c r="X1689">
        <v>4</v>
      </c>
      <c r="Y1689" s="54">
        <v>1.1000000000000001</v>
      </c>
      <c r="AA1689" t="s">
        <v>5649</v>
      </c>
      <c r="AM1689" t="s">
        <v>1978</v>
      </c>
      <c r="AN1689" t="s">
        <v>2007</v>
      </c>
      <c r="AO1689" t="s">
        <v>4175</v>
      </c>
      <c r="AP1689" t="s">
        <v>2009</v>
      </c>
      <c r="AQ1689" t="s">
        <v>8942</v>
      </c>
    </row>
    <row r="1690" spans="1:43" ht="23.9" customHeight="1">
      <c r="A1690" t="b">
        <v>0</v>
      </c>
      <c r="B1690" t="s">
        <v>8608</v>
      </c>
      <c r="C1690" t="s">
        <v>1951</v>
      </c>
      <c r="D1690" t="s">
        <v>8609</v>
      </c>
      <c r="E1690" t="s">
        <v>170</v>
      </c>
      <c r="F1690" t="s">
        <v>172</v>
      </c>
      <c r="G1690" t="s">
        <v>171</v>
      </c>
      <c r="H1690" t="s">
        <v>9378</v>
      </c>
      <c r="I1690" t="s">
        <v>2557</v>
      </c>
      <c r="J1690" t="s">
        <v>2175</v>
      </c>
      <c r="K1690" t="s">
        <v>6933</v>
      </c>
      <c r="L1690" t="s">
        <v>9379</v>
      </c>
      <c r="M1690" t="s">
        <v>9380</v>
      </c>
      <c r="N1690" t="s">
        <v>8613</v>
      </c>
      <c r="O1690" t="s">
        <v>1960</v>
      </c>
      <c r="P1690" t="s">
        <v>8614</v>
      </c>
      <c r="Q1690" t="s">
        <v>245</v>
      </c>
      <c r="R1690" t="s">
        <v>8615</v>
      </c>
      <c r="S1690" s="34">
        <v>43174</v>
      </c>
      <c r="T1690" s="34">
        <v>44882</v>
      </c>
      <c r="U1690" t="s">
        <v>1963</v>
      </c>
      <c r="V1690" s="13">
        <v>0</v>
      </c>
      <c r="W1690">
        <v>90</v>
      </c>
      <c r="X1690">
        <v>0</v>
      </c>
      <c r="Y1690" s="54">
        <v>1.1000000000000001</v>
      </c>
      <c r="AM1690" t="s">
        <v>1978</v>
      </c>
      <c r="AN1690" t="s">
        <v>2007</v>
      </c>
      <c r="AO1690" t="s">
        <v>1980</v>
      </c>
      <c r="AP1690" t="s">
        <v>2042</v>
      </c>
      <c r="AQ1690" t="s">
        <v>8616</v>
      </c>
    </row>
    <row r="1691" spans="1:43" ht="23.9" customHeight="1">
      <c r="A1691" t="b">
        <v>1</v>
      </c>
      <c r="B1691" t="s">
        <v>9381</v>
      </c>
      <c r="C1691" t="s">
        <v>1951</v>
      </c>
      <c r="D1691" t="s">
        <v>9382</v>
      </c>
      <c r="E1691" t="s">
        <v>869</v>
      </c>
      <c r="F1691" t="s">
        <v>871</v>
      </c>
      <c r="G1691" t="s">
        <v>870</v>
      </c>
      <c r="H1691" t="s">
        <v>9383</v>
      </c>
      <c r="I1691" t="s">
        <v>6948</v>
      </c>
      <c r="J1691" t="s">
        <v>1955</v>
      </c>
      <c r="K1691" t="s">
        <v>9384</v>
      </c>
      <c r="L1691" t="s">
        <v>9385</v>
      </c>
      <c r="M1691" t="s">
        <v>9386</v>
      </c>
      <c r="N1691" t="s">
        <v>9387</v>
      </c>
      <c r="O1691" t="s">
        <v>1974</v>
      </c>
      <c r="P1691" t="s">
        <v>5685</v>
      </c>
      <c r="Q1691" t="s">
        <v>38</v>
      </c>
      <c r="R1691" t="s">
        <v>9388</v>
      </c>
      <c r="S1691" s="34">
        <v>41674</v>
      </c>
      <c r="T1691" s="34">
        <v>43279</v>
      </c>
      <c r="U1691" t="s">
        <v>1963</v>
      </c>
      <c r="V1691" s="13">
        <v>70</v>
      </c>
      <c r="W1691">
        <v>116</v>
      </c>
      <c r="X1691">
        <v>1</v>
      </c>
      <c r="Y1691" s="54">
        <v>0.9</v>
      </c>
      <c r="Z1691" t="s">
        <v>9389</v>
      </c>
      <c r="AD1691" t="s">
        <v>41</v>
      </c>
      <c r="AG1691">
        <v>116</v>
      </c>
      <c r="AH1691">
        <v>1</v>
      </c>
      <c r="AI1691">
        <v>100</v>
      </c>
      <c r="AM1691" t="s">
        <v>1978</v>
      </c>
      <c r="AN1691" t="s">
        <v>2007</v>
      </c>
      <c r="AO1691" t="s">
        <v>2008</v>
      </c>
      <c r="AP1691" t="s">
        <v>2009</v>
      </c>
      <c r="AQ1691" t="s">
        <v>9390</v>
      </c>
    </row>
    <row r="1692" spans="1:43" ht="23.9" customHeight="1">
      <c r="A1692" t="b">
        <v>1</v>
      </c>
      <c r="B1692" t="s">
        <v>9381</v>
      </c>
      <c r="C1692" t="s">
        <v>1951</v>
      </c>
      <c r="D1692" t="s">
        <v>9382</v>
      </c>
      <c r="E1692" t="s">
        <v>869</v>
      </c>
      <c r="F1692" t="s">
        <v>871</v>
      </c>
      <c r="G1692" t="s">
        <v>870</v>
      </c>
      <c r="H1692" t="s">
        <v>9391</v>
      </c>
      <c r="I1692" t="s">
        <v>6948</v>
      </c>
      <c r="J1692" t="s">
        <v>1955</v>
      </c>
      <c r="K1692" t="s">
        <v>9384</v>
      </c>
      <c r="L1692" t="s">
        <v>9392</v>
      </c>
      <c r="M1692" t="s">
        <v>9386</v>
      </c>
      <c r="N1692" t="s">
        <v>9387</v>
      </c>
      <c r="O1692" t="s">
        <v>1974</v>
      </c>
      <c r="P1692" t="s">
        <v>5685</v>
      </c>
      <c r="Q1692" t="s">
        <v>38</v>
      </c>
      <c r="R1692" t="s">
        <v>9388</v>
      </c>
      <c r="S1692" s="34">
        <v>41674</v>
      </c>
      <c r="T1692" s="34">
        <v>43279</v>
      </c>
      <c r="U1692" t="s">
        <v>1963</v>
      </c>
      <c r="V1692" s="13">
        <v>112</v>
      </c>
      <c r="W1692">
        <v>7</v>
      </c>
      <c r="X1692">
        <v>1</v>
      </c>
      <c r="Y1692" s="54">
        <v>14.3</v>
      </c>
      <c r="Z1692" t="s">
        <v>9389</v>
      </c>
      <c r="AD1692" t="s">
        <v>41</v>
      </c>
      <c r="AG1692">
        <v>7</v>
      </c>
      <c r="AH1692">
        <v>1</v>
      </c>
      <c r="AI1692">
        <v>100</v>
      </c>
      <c r="AM1692" t="s">
        <v>1978</v>
      </c>
      <c r="AN1692" t="s">
        <v>2007</v>
      </c>
      <c r="AO1692" t="s">
        <v>2008</v>
      </c>
      <c r="AP1692" t="s">
        <v>2009</v>
      </c>
      <c r="AQ1692" t="s">
        <v>9390</v>
      </c>
    </row>
    <row r="1693" spans="1:43" ht="23.9" customHeight="1">
      <c r="A1693" t="b">
        <v>1</v>
      </c>
      <c r="B1693" t="s">
        <v>9381</v>
      </c>
      <c r="C1693" t="s">
        <v>1951</v>
      </c>
      <c r="D1693" t="s">
        <v>9382</v>
      </c>
      <c r="E1693" t="s">
        <v>869</v>
      </c>
      <c r="F1693" t="s">
        <v>871</v>
      </c>
      <c r="G1693" t="s">
        <v>870</v>
      </c>
      <c r="H1693" t="s">
        <v>9393</v>
      </c>
      <c r="I1693" t="s">
        <v>6948</v>
      </c>
      <c r="J1693" t="s">
        <v>1955</v>
      </c>
      <c r="K1693" t="s">
        <v>9394</v>
      </c>
      <c r="L1693" t="s">
        <v>9385</v>
      </c>
      <c r="M1693" t="s">
        <v>9386</v>
      </c>
      <c r="N1693" t="s">
        <v>9387</v>
      </c>
      <c r="O1693" t="s">
        <v>1974</v>
      </c>
      <c r="P1693" t="s">
        <v>5685</v>
      </c>
      <c r="Q1693" t="s">
        <v>38</v>
      </c>
      <c r="R1693" t="s">
        <v>9388</v>
      </c>
      <c r="S1693" s="34">
        <v>41674</v>
      </c>
      <c r="T1693" s="34">
        <v>43279</v>
      </c>
      <c r="U1693" t="s">
        <v>1963</v>
      </c>
      <c r="V1693" s="13">
        <v>70</v>
      </c>
      <c r="W1693">
        <v>36</v>
      </c>
      <c r="X1693">
        <v>0</v>
      </c>
      <c r="Y1693" s="54">
        <v>0</v>
      </c>
      <c r="Z1693" t="s">
        <v>9389</v>
      </c>
      <c r="AD1693" t="s">
        <v>30</v>
      </c>
      <c r="AG1693">
        <v>36</v>
      </c>
      <c r="AH1693">
        <v>0</v>
      </c>
      <c r="AI1693">
        <v>0</v>
      </c>
      <c r="AM1693" t="s">
        <v>1978</v>
      </c>
      <c r="AN1693" t="s">
        <v>2007</v>
      </c>
      <c r="AO1693" t="s">
        <v>2008</v>
      </c>
      <c r="AP1693" t="s">
        <v>2009</v>
      </c>
      <c r="AQ1693" t="s">
        <v>9390</v>
      </c>
    </row>
    <row r="1694" spans="1:43" ht="23.9" customHeight="1">
      <c r="A1694" t="b">
        <v>1</v>
      </c>
      <c r="B1694" t="s">
        <v>9381</v>
      </c>
      <c r="C1694" t="s">
        <v>1951</v>
      </c>
      <c r="D1694" t="s">
        <v>9382</v>
      </c>
      <c r="E1694" t="s">
        <v>869</v>
      </c>
      <c r="F1694" t="s">
        <v>871</v>
      </c>
      <c r="G1694" t="s">
        <v>870</v>
      </c>
      <c r="H1694" t="s">
        <v>9395</v>
      </c>
      <c r="I1694" t="s">
        <v>6948</v>
      </c>
      <c r="J1694" t="s">
        <v>1955</v>
      </c>
      <c r="K1694" t="s">
        <v>9394</v>
      </c>
      <c r="L1694" t="s">
        <v>9392</v>
      </c>
      <c r="M1694" t="s">
        <v>9386</v>
      </c>
      <c r="N1694" t="s">
        <v>9387</v>
      </c>
      <c r="O1694" t="s">
        <v>1974</v>
      </c>
      <c r="P1694" t="s">
        <v>5685</v>
      </c>
      <c r="Q1694" t="s">
        <v>38</v>
      </c>
      <c r="R1694" t="s">
        <v>9388</v>
      </c>
      <c r="S1694" s="34">
        <v>41674</v>
      </c>
      <c r="T1694" s="34">
        <v>43279</v>
      </c>
      <c r="U1694" t="s">
        <v>1963</v>
      </c>
      <c r="V1694" s="13">
        <v>112</v>
      </c>
      <c r="W1694">
        <v>7</v>
      </c>
      <c r="X1694">
        <v>1</v>
      </c>
      <c r="Y1694" s="54">
        <v>14.3</v>
      </c>
      <c r="Z1694" t="s">
        <v>9389</v>
      </c>
      <c r="AD1694" t="s">
        <v>41</v>
      </c>
      <c r="AG1694">
        <v>7</v>
      </c>
      <c r="AH1694">
        <v>1</v>
      </c>
      <c r="AI1694">
        <v>100</v>
      </c>
      <c r="AM1694" t="s">
        <v>1978</v>
      </c>
      <c r="AN1694" t="s">
        <v>2007</v>
      </c>
      <c r="AO1694" t="s">
        <v>2008</v>
      </c>
      <c r="AP1694" t="s">
        <v>2009</v>
      </c>
      <c r="AQ1694" t="s">
        <v>9390</v>
      </c>
    </row>
    <row r="1695" spans="1:43" ht="23.9" customHeight="1">
      <c r="A1695" t="b">
        <v>1</v>
      </c>
      <c r="B1695" t="s">
        <v>9381</v>
      </c>
      <c r="C1695" t="s">
        <v>1951</v>
      </c>
      <c r="D1695" t="s">
        <v>9382</v>
      </c>
      <c r="E1695" t="s">
        <v>869</v>
      </c>
      <c r="F1695" t="s">
        <v>871</v>
      </c>
      <c r="G1695" t="s">
        <v>870</v>
      </c>
      <c r="H1695" t="s">
        <v>9396</v>
      </c>
      <c r="I1695" t="s">
        <v>6948</v>
      </c>
      <c r="J1695" t="s">
        <v>1955</v>
      </c>
      <c r="K1695" t="s">
        <v>9349</v>
      </c>
      <c r="L1695" t="s">
        <v>9397</v>
      </c>
      <c r="M1695" t="s">
        <v>9398</v>
      </c>
      <c r="N1695" t="s">
        <v>9399</v>
      </c>
      <c r="O1695" t="s">
        <v>1974</v>
      </c>
      <c r="P1695" t="s">
        <v>5685</v>
      </c>
      <c r="Q1695" t="s">
        <v>38</v>
      </c>
      <c r="R1695" t="s">
        <v>9388</v>
      </c>
      <c r="S1695" s="34">
        <v>41674</v>
      </c>
      <c r="T1695" s="34">
        <v>43279</v>
      </c>
      <c r="U1695" t="s">
        <v>1963</v>
      </c>
      <c r="V1695" s="13">
        <v>70</v>
      </c>
      <c r="W1695">
        <v>32</v>
      </c>
      <c r="X1695">
        <v>0</v>
      </c>
      <c r="Y1695" s="54">
        <v>0</v>
      </c>
      <c r="Z1695" t="s">
        <v>9389</v>
      </c>
      <c r="AD1695" t="s">
        <v>30</v>
      </c>
      <c r="AG1695">
        <v>32</v>
      </c>
      <c r="AH1695">
        <v>0</v>
      </c>
      <c r="AI1695">
        <v>0</v>
      </c>
      <c r="AM1695" t="s">
        <v>1978</v>
      </c>
      <c r="AN1695" t="s">
        <v>2007</v>
      </c>
      <c r="AO1695" t="s">
        <v>2008</v>
      </c>
      <c r="AP1695" t="s">
        <v>2009</v>
      </c>
      <c r="AQ1695" t="s">
        <v>9390</v>
      </c>
    </row>
    <row r="1696" spans="1:43" ht="23.9" customHeight="1">
      <c r="A1696" t="b">
        <v>1</v>
      </c>
      <c r="B1696" t="s">
        <v>9381</v>
      </c>
      <c r="C1696" t="s">
        <v>1951</v>
      </c>
      <c r="D1696" t="s">
        <v>9382</v>
      </c>
      <c r="E1696" t="s">
        <v>869</v>
      </c>
      <c r="F1696" t="s">
        <v>871</v>
      </c>
      <c r="G1696" t="s">
        <v>870</v>
      </c>
      <c r="H1696" t="s">
        <v>9400</v>
      </c>
      <c r="I1696" t="s">
        <v>6948</v>
      </c>
      <c r="J1696" t="s">
        <v>1955</v>
      </c>
      <c r="K1696" t="s">
        <v>9349</v>
      </c>
      <c r="L1696" t="s">
        <v>9401</v>
      </c>
      <c r="M1696" t="s">
        <v>9398</v>
      </c>
      <c r="N1696" t="s">
        <v>9399</v>
      </c>
      <c r="O1696" t="s">
        <v>1974</v>
      </c>
      <c r="P1696" t="s">
        <v>5685</v>
      </c>
      <c r="Q1696" t="s">
        <v>38</v>
      </c>
      <c r="R1696" t="s">
        <v>9388</v>
      </c>
      <c r="S1696" s="34">
        <v>41674</v>
      </c>
      <c r="T1696" s="34">
        <v>43279</v>
      </c>
      <c r="U1696" t="s">
        <v>1963</v>
      </c>
      <c r="V1696" s="13">
        <v>210</v>
      </c>
      <c r="W1696">
        <v>31</v>
      </c>
      <c r="X1696">
        <v>4</v>
      </c>
      <c r="Y1696" s="54">
        <v>12.9</v>
      </c>
      <c r="Z1696" t="s">
        <v>9389</v>
      </c>
      <c r="AD1696" t="s">
        <v>41</v>
      </c>
      <c r="AG1696">
        <v>31</v>
      </c>
      <c r="AH1696">
        <v>3</v>
      </c>
      <c r="AI1696">
        <v>75</v>
      </c>
      <c r="AM1696" t="s">
        <v>1978</v>
      </c>
      <c r="AN1696" t="s">
        <v>2007</v>
      </c>
      <c r="AO1696" t="s">
        <v>2008</v>
      </c>
      <c r="AP1696" t="s">
        <v>2009</v>
      </c>
      <c r="AQ1696" t="s">
        <v>9390</v>
      </c>
    </row>
    <row r="1697" spans="1:43" ht="23.9" customHeight="1">
      <c r="A1697" t="b">
        <v>1</v>
      </c>
      <c r="B1697" t="s">
        <v>9381</v>
      </c>
      <c r="C1697" t="s">
        <v>1951</v>
      </c>
      <c r="D1697" t="s">
        <v>9382</v>
      </c>
      <c r="E1697" t="s">
        <v>869</v>
      </c>
      <c r="F1697" t="s">
        <v>871</v>
      </c>
      <c r="G1697" t="s">
        <v>870</v>
      </c>
      <c r="H1697" t="s">
        <v>9402</v>
      </c>
      <c r="I1697" t="s">
        <v>6948</v>
      </c>
      <c r="J1697" t="s">
        <v>1955</v>
      </c>
      <c r="K1697" t="s">
        <v>9349</v>
      </c>
      <c r="L1697" t="s">
        <v>9403</v>
      </c>
      <c r="M1697" t="s">
        <v>9398</v>
      </c>
      <c r="N1697" t="s">
        <v>9399</v>
      </c>
      <c r="O1697" t="s">
        <v>1974</v>
      </c>
      <c r="P1697" t="s">
        <v>5685</v>
      </c>
      <c r="Q1697" t="s">
        <v>38</v>
      </c>
      <c r="R1697" t="s">
        <v>9388</v>
      </c>
      <c r="S1697" s="34">
        <v>41674</v>
      </c>
      <c r="T1697" s="34">
        <v>43279</v>
      </c>
      <c r="U1697" t="s">
        <v>1963</v>
      </c>
      <c r="V1697" s="13">
        <v>420</v>
      </c>
      <c r="W1697">
        <v>17</v>
      </c>
      <c r="X1697">
        <v>1</v>
      </c>
      <c r="Y1697" s="54">
        <v>5.9</v>
      </c>
      <c r="Z1697" t="s">
        <v>9389</v>
      </c>
      <c r="AD1697" t="s">
        <v>30</v>
      </c>
      <c r="AG1697">
        <v>17</v>
      </c>
      <c r="AH1697">
        <v>0</v>
      </c>
      <c r="AI1697">
        <v>0</v>
      </c>
      <c r="AM1697" t="s">
        <v>1978</v>
      </c>
      <c r="AN1697" t="s">
        <v>2007</v>
      </c>
      <c r="AO1697" t="s">
        <v>2008</v>
      </c>
      <c r="AP1697" t="s">
        <v>2009</v>
      </c>
      <c r="AQ1697" t="s">
        <v>9390</v>
      </c>
    </row>
    <row r="1698" spans="1:43" ht="23.9" customHeight="1">
      <c r="A1698" t="b">
        <v>1</v>
      </c>
      <c r="B1698" t="s">
        <v>9381</v>
      </c>
      <c r="C1698" t="s">
        <v>1951</v>
      </c>
      <c r="D1698" t="s">
        <v>9382</v>
      </c>
      <c r="E1698" t="s">
        <v>869</v>
      </c>
      <c r="F1698" t="s">
        <v>871</v>
      </c>
      <c r="G1698" t="s">
        <v>870</v>
      </c>
      <c r="H1698" t="s">
        <v>9404</v>
      </c>
      <c r="I1698" t="s">
        <v>6948</v>
      </c>
      <c r="J1698" t="s">
        <v>1955</v>
      </c>
      <c r="K1698" t="s">
        <v>9349</v>
      </c>
      <c r="L1698" t="s">
        <v>9405</v>
      </c>
      <c r="M1698" t="s">
        <v>9398</v>
      </c>
      <c r="N1698" t="s">
        <v>9399</v>
      </c>
      <c r="O1698" t="s">
        <v>1974</v>
      </c>
      <c r="P1698" t="s">
        <v>5685</v>
      </c>
      <c r="Q1698" t="s">
        <v>38</v>
      </c>
      <c r="R1698" t="s">
        <v>9388</v>
      </c>
      <c r="S1698" s="34">
        <v>41674</v>
      </c>
      <c r="T1698" s="34">
        <v>43279</v>
      </c>
      <c r="U1698" t="s">
        <v>1963</v>
      </c>
      <c r="V1698" s="13">
        <v>112</v>
      </c>
      <c r="W1698">
        <v>4</v>
      </c>
      <c r="X1698">
        <v>0</v>
      </c>
      <c r="Y1698" s="54">
        <v>0</v>
      </c>
      <c r="Z1698" t="s">
        <v>9389</v>
      </c>
      <c r="AD1698" t="s">
        <v>30</v>
      </c>
      <c r="AG1698">
        <v>4</v>
      </c>
      <c r="AH1698">
        <v>0</v>
      </c>
      <c r="AI1698">
        <v>0</v>
      </c>
      <c r="AM1698" t="s">
        <v>1978</v>
      </c>
      <c r="AN1698" t="s">
        <v>2007</v>
      </c>
      <c r="AO1698" t="s">
        <v>2008</v>
      </c>
      <c r="AP1698" t="s">
        <v>2009</v>
      </c>
      <c r="AQ1698" t="s">
        <v>9390</v>
      </c>
    </row>
    <row r="1699" spans="1:43" ht="23.9" customHeight="1">
      <c r="A1699" t="b">
        <v>1</v>
      </c>
      <c r="B1699" t="s">
        <v>9381</v>
      </c>
      <c r="C1699" t="s">
        <v>1951</v>
      </c>
      <c r="D1699" t="s">
        <v>9382</v>
      </c>
      <c r="E1699" t="s">
        <v>869</v>
      </c>
      <c r="F1699" t="s">
        <v>871</v>
      </c>
      <c r="G1699" t="s">
        <v>870</v>
      </c>
      <c r="H1699" t="s">
        <v>9406</v>
      </c>
      <c r="I1699" t="s">
        <v>6948</v>
      </c>
      <c r="J1699" t="s">
        <v>1955</v>
      </c>
      <c r="K1699" t="s">
        <v>9344</v>
      </c>
      <c r="L1699" t="s">
        <v>9397</v>
      </c>
      <c r="M1699" t="s">
        <v>9407</v>
      </c>
      <c r="N1699" t="s">
        <v>9408</v>
      </c>
      <c r="O1699" t="s">
        <v>1974</v>
      </c>
      <c r="P1699" t="s">
        <v>5685</v>
      </c>
      <c r="Q1699" t="s">
        <v>38</v>
      </c>
      <c r="R1699" t="s">
        <v>9388</v>
      </c>
      <c r="S1699" s="34">
        <v>41674</v>
      </c>
      <c r="T1699" s="34">
        <v>43279</v>
      </c>
      <c r="U1699" t="s">
        <v>1963</v>
      </c>
      <c r="V1699" s="13">
        <v>70</v>
      </c>
      <c r="W1699">
        <v>33</v>
      </c>
      <c r="X1699">
        <v>0</v>
      </c>
      <c r="Y1699" s="54">
        <v>0</v>
      </c>
      <c r="Z1699" t="s">
        <v>9389</v>
      </c>
      <c r="AD1699" t="s">
        <v>30</v>
      </c>
      <c r="AG1699">
        <v>33</v>
      </c>
      <c r="AH1699">
        <v>0</v>
      </c>
      <c r="AI1699">
        <v>0</v>
      </c>
      <c r="AM1699" t="s">
        <v>1978</v>
      </c>
      <c r="AN1699" t="s">
        <v>2007</v>
      </c>
      <c r="AO1699" t="s">
        <v>2008</v>
      </c>
      <c r="AP1699" t="s">
        <v>2009</v>
      </c>
      <c r="AQ1699" t="s">
        <v>9390</v>
      </c>
    </row>
    <row r="1700" spans="1:43" ht="23.9" customHeight="1">
      <c r="A1700" t="b">
        <v>1</v>
      </c>
      <c r="B1700" t="s">
        <v>9381</v>
      </c>
      <c r="C1700" t="s">
        <v>1951</v>
      </c>
      <c r="D1700" t="s">
        <v>9382</v>
      </c>
      <c r="E1700" t="s">
        <v>869</v>
      </c>
      <c r="F1700" t="s">
        <v>871</v>
      </c>
      <c r="G1700" t="s">
        <v>870</v>
      </c>
      <c r="H1700" t="s">
        <v>9409</v>
      </c>
      <c r="I1700" t="s">
        <v>6948</v>
      </c>
      <c r="J1700" t="s">
        <v>1955</v>
      </c>
      <c r="K1700" t="s">
        <v>9344</v>
      </c>
      <c r="L1700" t="s">
        <v>9401</v>
      </c>
      <c r="M1700" t="s">
        <v>9407</v>
      </c>
      <c r="N1700" t="s">
        <v>9408</v>
      </c>
      <c r="O1700" t="s">
        <v>1974</v>
      </c>
      <c r="P1700" t="s">
        <v>5685</v>
      </c>
      <c r="Q1700" t="s">
        <v>38</v>
      </c>
      <c r="R1700" t="s">
        <v>9388</v>
      </c>
      <c r="S1700" s="34">
        <v>41674</v>
      </c>
      <c r="T1700" s="34">
        <v>43279</v>
      </c>
      <c r="U1700" t="s">
        <v>1963</v>
      </c>
      <c r="V1700" s="13">
        <v>210</v>
      </c>
      <c r="W1700">
        <v>33</v>
      </c>
      <c r="X1700">
        <v>0</v>
      </c>
      <c r="Y1700" s="54">
        <v>0</v>
      </c>
      <c r="Z1700" t="s">
        <v>9389</v>
      </c>
      <c r="AD1700" t="s">
        <v>30</v>
      </c>
      <c r="AG1700">
        <v>33</v>
      </c>
      <c r="AH1700">
        <v>0</v>
      </c>
      <c r="AI1700">
        <v>0</v>
      </c>
      <c r="AM1700" t="s">
        <v>1978</v>
      </c>
      <c r="AN1700" t="s">
        <v>2007</v>
      </c>
      <c r="AO1700" t="s">
        <v>2008</v>
      </c>
      <c r="AP1700" t="s">
        <v>2009</v>
      </c>
      <c r="AQ1700" t="s">
        <v>9390</v>
      </c>
    </row>
    <row r="1701" spans="1:43" ht="23.9" customHeight="1">
      <c r="A1701" t="b">
        <v>1</v>
      </c>
      <c r="B1701" t="s">
        <v>9381</v>
      </c>
      <c r="C1701" t="s">
        <v>1951</v>
      </c>
      <c r="D1701" t="s">
        <v>9382</v>
      </c>
      <c r="E1701" t="s">
        <v>869</v>
      </c>
      <c r="F1701" t="s">
        <v>871</v>
      </c>
      <c r="G1701" t="s">
        <v>870</v>
      </c>
      <c r="H1701" t="s">
        <v>9410</v>
      </c>
      <c r="I1701" t="s">
        <v>6948</v>
      </c>
      <c r="J1701" t="s">
        <v>1955</v>
      </c>
      <c r="K1701" t="s">
        <v>9344</v>
      </c>
      <c r="L1701" t="s">
        <v>9403</v>
      </c>
      <c r="M1701" t="s">
        <v>9407</v>
      </c>
      <c r="N1701" t="s">
        <v>9408</v>
      </c>
      <c r="O1701" t="s">
        <v>1974</v>
      </c>
      <c r="P1701" t="s">
        <v>5685</v>
      </c>
      <c r="Q1701" t="s">
        <v>38</v>
      </c>
      <c r="R1701" t="s">
        <v>9388</v>
      </c>
      <c r="S1701" s="34">
        <v>41674</v>
      </c>
      <c r="T1701" s="34">
        <v>43279</v>
      </c>
      <c r="U1701" t="s">
        <v>1963</v>
      </c>
      <c r="V1701" s="13">
        <v>420</v>
      </c>
      <c r="W1701">
        <v>25</v>
      </c>
      <c r="X1701">
        <v>0</v>
      </c>
      <c r="Y1701" s="54">
        <v>0</v>
      </c>
      <c r="Z1701" t="s">
        <v>9389</v>
      </c>
      <c r="AD1701" t="s">
        <v>30</v>
      </c>
      <c r="AG1701">
        <v>25</v>
      </c>
      <c r="AH1701">
        <v>0</v>
      </c>
      <c r="AI1701">
        <v>0</v>
      </c>
      <c r="AM1701" t="s">
        <v>1978</v>
      </c>
      <c r="AN1701" t="s">
        <v>2007</v>
      </c>
      <c r="AO1701" t="s">
        <v>2008</v>
      </c>
      <c r="AP1701" t="s">
        <v>2009</v>
      </c>
      <c r="AQ1701" t="s">
        <v>9390</v>
      </c>
    </row>
    <row r="1702" spans="1:43" ht="23.9" customHeight="1">
      <c r="A1702" t="b">
        <v>1</v>
      </c>
      <c r="B1702" t="s">
        <v>9381</v>
      </c>
      <c r="C1702" t="s">
        <v>1951</v>
      </c>
      <c r="D1702" t="s">
        <v>9382</v>
      </c>
      <c r="E1702" t="s">
        <v>869</v>
      </c>
      <c r="F1702" t="s">
        <v>871</v>
      </c>
      <c r="G1702" t="s">
        <v>870</v>
      </c>
      <c r="H1702" t="s">
        <v>9411</v>
      </c>
      <c r="I1702" t="s">
        <v>6948</v>
      </c>
      <c r="J1702" t="s">
        <v>1955</v>
      </c>
      <c r="K1702" t="s">
        <v>9344</v>
      </c>
      <c r="L1702" t="s">
        <v>9405</v>
      </c>
      <c r="M1702" t="s">
        <v>9407</v>
      </c>
      <c r="N1702" t="s">
        <v>9408</v>
      </c>
      <c r="O1702" t="s">
        <v>1974</v>
      </c>
      <c r="P1702" t="s">
        <v>5685</v>
      </c>
      <c r="Q1702" t="s">
        <v>38</v>
      </c>
      <c r="R1702" t="s">
        <v>9388</v>
      </c>
      <c r="S1702" s="34">
        <v>41674</v>
      </c>
      <c r="T1702" s="34">
        <v>43279</v>
      </c>
      <c r="U1702" t="s">
        <v>1963</v>
      </c>
      <c r="V1702" s="13">
        <v>112</v>
      </c>
      <c r="W1702">
        <v>2</v>
      </c>
      <c r="X1702">
        <v>0</v>
      </c>
      <c r="Y1702" s="54">
        <v>0</v>
      </c>
      <c r="Z1702" t="s">
        <v>9389</v>
      </c>
      <c r="AD1702" t="s">
        <v>30</v>
      </c>
      <c r="AG1702">
        <v>2</v>
      </c>
      <c r="AH1702">
        <v>0</v>
      </c>
      <c r="AI1702">
        <v>0</v>
      </c>
      <c r="AM1702" t="s">
        <v>1978</v>
      </c>
      <c r="AN1702" t="s">
        <v>2007</v>
      </c>
      <c r="AO1702" t="s">
        <v>2008</v>
      </c>
      <c r="AP1702" t="s">
        <v>2009</v>
      </c>
      <c r="AQ1702" t="s">
        <v>9390</v>
      </c>
    </row>
    <row r="1703" spans="1:43" ht="23.9" customHeight="1">
      <c r="A1703" t="b">
        <v>1</v>
      </c>
      <c r="B1703" t="s">
        <v>9412</v>
      </c>
      <c r="C1703" t="s">
        <v>1951</v>
      </c>
      <c r="D1703" t="s">
        <v>9413</v>
      </c>
      <c r="E1703" t="s">
        <v>386</v>
      </c>
      <c r="F1703" t="s">
        <v>388</v>
      </c>
      <c r="G1703" t="s">
        <v>387</v>
      </c>
      <c r="H1703" t="s">
        <v>9414</v>
      </c>
      <c r="I1703" t="s">
        <v>6222</v>
      </c>
      <c r="J1703" t="s">
        <v>1955</v>
      </c>
      <c r="K1703" t="s">
        <v>9415</v>
      </c>
      <c r="L1703" t="s">
        <v>9416</v>
      </c>
      <c r="M1703" t="s">
        <v>9417</v>
      </c>
      <c r="N1703" t="s">
        <v>9418</v>
      </c>
      <c r="O1703" t="s">
        <v>6171</v>
      </c>
      <c r="P1703" t="s">
        <v>7393</v>
      </c>
      <c r="Q1703" t="s">
        <v>38</v>
      </c>
      <c r="R1703" t="s">
        <v>9419</v>
      </c>
      <c r="S1703" s="34">
        <v>41730</v>
      </c>
      <c r="T1703" s="34">
        <v>41944</v>
      </c>
      <c r="U1703" t="s">
        <v>1977</v>
      </c>
      <c r="V1703" s="13">
        <v>15</v>
      </c>
      <c r="W1703"/>
      <c r="X1703"/>
      <c r="Y1703" s="54"/>
      <c r="AB1703">
        <v>1</v>
      </c>
      <c r="AC1703">
        <v>13.65</v>
      </c>
      <c r="AJ1703" t="s">
        <v>9420</v>
      </c>
      <c r="AM1703" t="s">
        <v>1978</v>
      </c>
      <c r="AN1703" t="s">
        <v>2007</v>
      </c>
      <c r="AO1703" t="s">
        <v>1980</v>
      </c>
      <c r="AP1703" t="s">
        <v>2042</v>
      </c>
      <c r="AQ1703" t="s">
        <v>9421</v>
      </c>
    </row>
    <row r="1704" spans="1:43" ht="23.9" customHeight="1">
      <c r="A1704" t="b">
        <v>1</v>
      </c>
      <c r="B1704" t="s">
        <v>9412</v>
      </c>
      <c r="C1704" t="s">
        <v>1951</v>
      </c>
      <c r="D1704" t="s">
        <v>9413</v>
      </c>
      <c r="E1704" t="s">
        <v>386</v>
      </c>
      <c r="F1704" t="s">
        <v>388</v>
      </c>
      <c r="G1704" t="s">
        <v>387</v>
      </c>
      <c r="H1704" t="s">
        <v>9422</v>
      </c>
      <c r="I1704" t="s">
        <v>6222</v>
      </c>
      <c r="J1704" t="s">
        <v>1955</v>
      </c>
      <c r="K1704" t="s">
        <v>9415</v>
      </c>
      <c r="L1704" t="s">
        <v>9423</v>
      </c>
      <c r="M1704" t="s">
        <v>9417</v>
      </c>
      <c r="N1704" t="s">
        <v>9418</v>
      </c>
      <c r="O1704" t="s">
        <v>6171</v>
      </c>
      <c r="P1704" t="s">
        <v>7393</v>
      </c>
      <c r="Q1704" t="s">
        <v>38</v>
      </c>
      <c r="R1704" t="s">
        <v>9419</v>
      </c>
      <c r="S1704" s="34">
        <v>41730</v>
      </c>
      <c r="T1704" s="34">
        <v>41944</v>
      </c>
      <c r="U1704" t="s">
        <v>1977</v>
      </c>
      <c r="V1704" s="13">
        <v>29</v>
      </c>
      <c r="W1704"/>
      <c r="X1704"/>
      <c r="Y1704" s="54"/>
      <c r="AB1704">
        <v>1</v>
      </c>
      <c r="AC1704">
        <v>12.49</v>
      </c>
      <c r="AD1704" t="s">
        <v>41</v>
      </c>
      <c r="AE1704">
        <v>1</v>
      </c>
      <c r="AF1704">
        <v>6.24</v>
      </c>
      <c r="AJ1704" t="s">
        <v>9420</v>
      </c>
      <c r="AM1704" t="s">
        <v>1978</v>
      </c>
      <c r="AN1704" t="s">
        <v>2007</v>
      </c>
      <c r="AO1704" t="s">
        <v>1980</v>
      </c>
      <c r="AP1704" t="s">
        <v>2042</v>
      </c>
      <c r="AQ1704" t="s">
        <v>9421</v>
      </c>
    </row>
    <row r="1705" spans="1:43" ht="23.9" customHeight="1">
      <c r="A1705" t="b">
        <v>1</v>
      </c>
      <c r="B1705" t="s">
        <v>9412</v>
      </c>
      <c r="C1705" t="s">
        <v>1951</v>
      </c>
      <c r="D1705" t="s">
        <v>9413</v>
      </c>
      <c r="E1705" t="s">
        <v>386</v>
      </c>
      <c r="F1705" t="s">
        <v>388</v>
      </c>
      <c r="G1705" t="s">
        <v>387</v>
      </c>
      <c r="H1705" t="s">
        <v>9424</v>
      </c>
      <c r="I1705" t="s">
        <v>6222</v>
      </c>
      <c r="J1705" t="s">
        <v>1955</v>
      </c>
      <c r="K1705" t="s">
        <v>9415</v>
      </c>
      <c r="L1705" t="s">
        <v>9425</v>
      </c>
      <c r="M1705" t="s">
        <v>9417</v>
      </c>
      <c r="N1705" t="s">
        <v>9418</v>
      </c>
      <c r="O1705" t="s">
        <v>6171</v>
      </c>
      <c r="P1705" t="s">
        <v>7393</v>
      </c>
      <c r="Q1705" t="s">
        <v>38</v>
      </c>
      <c r="R1705" t="s">
        <v>9419</v>
      </c>
      <c r="S1705" s="34">
        <v>41730</v>
      </c>
      <c r="T1705" s="34">
        <v>41944</v>
      </c>
      <c r="U1705" t="s">
        <v>1977</v>
      </c>
      <c r="V1705" s="13">
        <v>57</v>
      </c>
      <c r="W1705"/>
      <c r="X1705"/>
      <c r="Y1705" s="54"/>
      <c r="AB1705">
        <v>1</v>
      </c>
      <c r="AC1705">
        <v>13.22</v>
      </c>
      <c r="AD1705" t="s">
        <v>41</v>
      </c>
      <c r="AE1705">
        <v>1</v>
      </c>
      <c r="AF1705">
        <v>5.93</v>
      </c>
      <c r="AJ1705" t="s">
        <v>9420</v>
      </c>
      <c r="AM1705" t="s">
        <v>1978</v>
      </c>
      <c r="AN1705" t="s">
        <v>2007</v>
      </c>
      <c r="AO1705" t="s">
        <v>1980</v>
      </c>
      <c r="AP1705" t="s">
        <v>2042</v>
      </c>
      <c r="AQ1705" t="s">
        <v>9421</v>
      </c>
    </row>
    <row r="1706" spans="1:43" ht="23.9" customHeight="1">
      <c r="A1706" t="b">
        <v>1</v>
      </c>
      <c r="B1706" t="s">
        <v>9412</v>
      </c>
      <c r="C1706" t="s">
        <v>1951</v>
      </c>
      <c r="D1706" t="s">
        <v>9413</v>
      </c>
      <c r="E1706" t="s">
        <v>386</v>
      </c>
      <c r="F1706" t="s">
        <v>388</v>
      </c>
      <c r="G1706" t="s">
        <v>387</v>
      </c>
      <c r="H1706" t="s">
        <v>9426</v>
      </c>
      <c r="I1706" t="s">
        <v>6222</v>
      </c>
      <c r="J1706" t="s">
        <v>1955</v>
      </c>
      <c r="K1706" t="s">
        <v>9415</v>
      </c>
      <c r="L1706" t="s">
        <v>9427</v>
      </c>
      <c r="M1706" t="s">
        <v>9417</v>
      </c>
      <c r="N1706" t="s">
        <v>9418</v>
      </c>
      <c r="O1706" t="s">
        <v>6171</v>
      </c>
      <c r="P1706" t="s">
        <v>7393</v>
      </c>
      <c r="Q1706" t="s">
        <v>38</v>
      </c>
      <c r="R1706" t="s">
        <v>9419</v>
      </c>
      <c r="S1706" s="34">
        <v>41730</v>
      </c>
      <c r="T1706" s="34">
        <v>41944</v>
      </c>
      <c r="U1706" t="s">
        <v>1977</v>
      </c>
      <c r="V1706" s="13">
        <v>85</v>
      </c>
      <c r="W1706">
        <v>25</v>
      </c>
      <c r="X1706">
        <v>6</v>
      </c>
      <c r="Y1706" s="54">
        <v>24</v>
      </c>
      <c r="Z1706" t="s">
        <v>9428</v>
      </c>
      <c r="AB1706">
        <v>6</v>
      </c>
      <c r="AC1706">
        <v>7.46</v>
      </c>
      <c r="AD1706" t="s">
        <v>41</v>
      </c>
      <c r="AE1706">
        <v>2</v>
      </c>
      <c r="AF1706">
        <v>5.2149999999999999</v>
      </c>
      <c r="AG1706">
        <v>25</v>
      </c>
      <c r="AH1706">
        <v>2</v>
      </c>
      <c r="AI1706">
        <v>33.333333330000002</v>
      </c>
      <c r="AJ1706" t="s">
        <v>9420</v>
      </c>
      <c r="AM1706" t="s">
        <v>1978</v>
      </c>
      <c r="AN1706" t="s">
        <v>2007</v>
      </c>
      <c r="AO1706" t="s">
        <v>1980</v>
      </c>
      <c r="AP1706" t="s">
        <v>2042</v>
      </c>
      <c r="AQ1706" t="s">
        <v>9421</v>
      </c>
    </row>
    <row r="1707" spans="1:43" ht="23.9" customHeight="1">
      <c r="A1707" t="b">
        <v>1</v>
      </c>
      <c r="B1707" t="s">
        <v>9412</v>
      </c>
      <c r="C1707" t="s">
        <v>1951</v>
      </c>
      <c r="D1707" t="s">
        <v>9413</v>
      </c>
      <c r="E1707" t="s">
        <v>386</v>
      </c>
      <c r="F1707" t="s">
        <v>388</v>
      </c>
      <c r="G1707" t="s">
        <v>387</v>
      </c>
      <c r="H1707" t="s">
        <v>9429</v>
      </c>
      <c r="I1707" t="s">
        <v>6222</v>
      </c>
      <c r="J1707" t="s">
        <v>1955</v>
      </c>
      <c r="K1707" t="s">
        <v>9430</v>
      </c>
      <c r="L1707" t="s">
        <v>9416</v>
      </c>
      <c r="M1707" t="s">
        <v>9431</v>
      </c>
      <c r="N1707" t="s">
        <v>9418</v>
      </c>
      <c r="O1707" t="s">
        <v>6171</v>
      </c>
      <c r="P1707" t="s">
        <v>7393</v>
      </c>
      <c r="Q1707" t="s">
        <v>38</v>
      </c>
      <c r="R1707" t="s">
        <v>9419</v>
      </c>
      <c r="S1707" s="34">
        <v>41730</v>
      </c>
      <c r="T1707" s="34">
        <v>41944</v>
      </c>
      <c r="U1707" t="s">
        <v>1977</v>
      </c>
      <c r="V1707" s="13">
        <v>15</v>
      </c>
      <c r="W1707"/>
      <c r="X1707"/>
      <c r="Y1707" s="54"/>
      <c r="AB1707">
        <v>1</v>
      </c>
      <c r="AC1707">
        <v>7.91</v>
      </c>
      <c r="AJ1707" t="s">
        <v>9432</v>
      </c>
      <c r="AM1707" t="s">
        <v>1978</v>
      </c>
      <c r="AN1707" t="s">
        <v>2007</v>
      </c>
      <c r="AO1707" t="s">
        <v>1980</v>
      </c>
      <c r="AP1707" t="s">
        <v>2042</v>
      </c>
      <c r="AQ1707" t="s">
        <v>9421</v>
      </c>
    </row>
    <row r="1708" spans="1:43" ht="23.9" customHeight="1">
      <c r="A1708" t="b">
        <v>1</v>
      </c>
      <c r="B1708" t="s">
        <v>9412</v>
      </c>
      <c r="C1708" t="s">
        <v>1951</v>
      </c>
      <c r="D1708" t="s">
        <v>9413</v>
      </c>
      <c r="E1708" t="s">
        <v>386</v>
      </c>
      <c r="F1708" t="s">
        <v>388</v>
      </c>
      <c r="G1708" t="s">
        <v>387</v>
      </c>
      <c r="H1708" t="s">
        <v>9433</v>
      </c>
      <c r="I1708" t="s">
        <v>6222</v>
      </c>
      <c r="J1708" t="s">
        <v>1955</v>
      </c>
      <c r="K1708" t="s">
        <v>9430</v>
      </c>
      <c r="L1708" t="s">
        <v>9423</v>
      </c>
      <c r="M1708" t="s">
        <v>9431</v>
      </c>
      <c r="N1708" t="s">
        <v>9418</v>
      </c>
      <c r="O1708" t="s">
        <v>6171</v>
      </c>
      <c r="P1708" t="s">
        <v>7393</v>
      </c>
      <c r="Q1708" t="s">
        <v>38</v>
      </c>
      <c r="R1708" t="s">
        <v>9419</v>
      </c>
      <c r="S1708" s="34">
        <v>41730</v>
      </c>
      <c r="T1708" s="34">
        <v>41944</v>
      </c>
      <c r="U1708" t="s">
        <v>1977</v>
      </c>
      <c r="V1708" s="13">
        <v>29</v>
      </c>
      <c r="W1708"/>
      <c r="X1708"/>
      <c r="Y1708" s="54"/>
      <c r="AB1708">
        <v>2</v>
      </c>
      <c r="AC1708">
        <v>6.81</v>
      </c>
      <c r="AD1708" t="s">
        <v>30</v>
      </c>
      <c r="AE1708">
        <v>0</v>
      </c>
      <c r="AF1708">
        <v>0</v>
      </c>
      <c r="AJ1708" t="s">
        <v>9432</v>
      </c>
      <c r="AM1708" t="s">
        <v>1978</v>
      </c>
      <c r="AN1708" t="s">
        <v>2007</v>
      </c>
      <c r="AO1708" t="s">
        <v>1980</v>
      </c>
      <c r="AP1708" t="s">
        <v>2042</v>
      </c>
      <c r="AQ1708" t="s">
        <v>9421</v>
      </c>
    </row>
    <row r="1709" spans="1:43" ht="23.9" customHeight="1">
      <c r="A1709" t="b">
        <v>1</v>
      </c>
      <c r="B1709" t="s">
        <v>9412</v>
      </c>
      <c r="C1709" t="s">
        <v>1951</v>
      </c>
      <c r="D1709" t="s">
        <v>9413</v>
      </c>
      <c r="E1709" t="s">
        <v>386</v>
      </c>
      <c r="F1709" t="s">
        <v>388</v>
      </c>
      <c r="G1709" t="s">
        <v>387</v>
      </c>
      <c r="H1709" t="s">
        <v>9434</v>
      </c>
      <c r="I1709" t="s">
        <v>6222</v>
      </c>
      <c r="J1709" t="s">
        <v>1955</v>
      </c>
      <c r="K1709" t="s">
        <v>9430</v>
      </c>
      <c r="L1709" t="s">
        <v>9425</v>
      </c>
      <c r="M1709" t="s">
        <v>9431</v>
      </c>
      <c r="N1709" t="s">
        <v>9418</v>
      </c>
      <c r="O1709" t="s">
        <v>6171</v>
      </c>
      <c r="P1709" t="s">
        <v>7393</v>
      </c>
      <c r="Q1709" t="s">
        <v>38</v>
      </c>
      <c r="R1709" t="s">
        <v>9419</v>
      </c>
      <c r="S1709" s="34">
        <v>41730</v>
      </c>
      <c r="T1709" s="34">
        <v>41944</v>
      </c>
      <c r="U1709" t="s">
        <v>1977</v>
      </c>
      <c r="V1709" s="13">
        <v>57</v>
      </c>
      <c r="W1709"/>
      <c r="X1709"/>
      <c r="Y1709" s="54"/>
      <c r="AB1709">
        <v>3</v>
      </c>
      <c r="AC1709">
        <v>7.64</v>
      </c>
      <c r="AD1709" t="s">
        <v>41</v>
      </c>
      <c r="AE1709">
        <v>1</v>
      </c>
      <c r="AF1709">
        <v>4.9400000000000004</v>
      </c>
      <c r="AJ1709" t="s">
        <v>9432</v>
      </c>
      <c r="AM1709" t="s">
        <v>1978</v>
      </c>
      <c r="AN1709" t="s">
        <v>2007</v>
      </c>
      <c r="AO1709" t="s">
        <v>1980</v>
      </c>
      <c r="AP1709" t="s">
        <v>2042</v>
      </c>
      <c r="AQ1709" t="s">
        <v>9421</v>
      </c>
    </row>
    <row r="1710" spans="1:43" ht="23.9" customHeight="1">
      <c r="A1710" t="b">
        <v>1</v>
      </c>
      <c r="B1710" t="s">
        <v>9412</v>
      </c>
      <c r="C1710" t="s">
        <v>1951</v>
      </c>
      <c r="D1710" t="s">
        <v>9413</v>
      </c>
      <c r="E1710" t="s">
        <v>386</v>
      </c>
      <c r="F1710" t="s">
        <v>388</v>
      </c>
      <c r="G1710" t="s">
        <v>387</v>
      </c>
      <c r="H1710" t="s">
        <v>9435</v>
      </c>
      <c r="I1710" t="s">
        <v>6222</v>
      </c>
      <c r="J1710" t="s">
        <v>1955</v>
      </c>
      <c r="K1710" t="s">
        <v>9430</v>
      </c>
      <c r="L1710" t="s">
        <v>9427</v>
      </c>
      <c r="M1710" t="s">
        <v>9431</v>
      </c>
      <c r="N1710" t="s">
        <v>9418</v>
      </c>
      <c r="O1710" t="s">
        <v>6171</v>
      </c>
      <c r="P1710" t="s">
        <v>7393</v>
      </c>
      <c r="Q1710" t="s">
        <v>38</v>
      </c>
      <c r="R1710" t="s">
        <v>9419</v>
      </c>
      <c r="S1710" s="34">
        <v>41730</v>
      </c>
      <c r="T1710" s="34">
        <v>41944</v>
      </c>
      <c r="U1710" t="s">
        <v>1977</v>
      </c>
      <c r="V1710" s="13">
        <v>85</v>
      </c>
      <c r="W1710">
        <v>25</v>
      </c>
      <c r="X1710">
        <v>6</v>
      </c>
      <c r="Y1710" s="54">
        <v>24</v>
      </c>
      <c r="Z1710" t="s">
        <v>9428</v>
      </c>
      <c r="AB1710">
        <v>5</v>
      </c>
      <c r="AC1710">
        <v>7.2</v>
      </c>
      <c r="AD1710" t="s">
        <v>41</v>
      </c>
      <c r="AE1710">
        <v>2</v>
      </c>
      <c r="AF1710">
        <v>5.835</v>
      </c>
      <c r="AG1710">
        <v>25</v>
      </c>
      <c r="AH1710">
        <v>2</v>
      </c>
      <c r="AI1710">
        <v>33.333333330000002</v>
      </c>
      <c r="AJ1710" t="s">
        <v>9432</v>
      </c>
      <c r="AM1710" t="s">
        <v>1978</v>
      </c>
      <c r="AN1710" t="s">
        <v>2007</v>
      </c>
      <c r="AO1710" t="s">
        <v>1980</v>
      </c>
      <c r="AP1710" t="s">
        <v>2042</v>
      </c>
      <c r="AQ1710" t="s">
        <v>9421</v>
      </c>
    </row>
    <row r="1711" spans="1:43" ht="23.9" customHeight="1">
      <c r="A1711" t="b">
        <v>1</v>
      </c>
      <c r="B1711" t="s">
        <v>9412</v>
      </c>
      <c r="C1711" t="s">
        <v>1951</v>
      </c>
      <c r="D1711" t="s">
        <v>9413</v>
      </c>
      <c r="E1711" t="s">
        <v>386</v>
      </c>
      <c r="F1711" t="s">
        <v>388</v>
      </c>
      <c r="G1711" t="s">
        <v>387</v>
      </c>
      <c r="H1711" t="s">
        <v>9436</v>
      </c>
      <c r="I1711" t="s">
        <v>6222</v>
      </c>
      <c r="J1711" t="s">
        <v>1955</v>
      </c>
      <c r="K1711" t="s">
        <v>9437</v>
      </c>
      <c r="L1711" t="s">
        <v>9416</v>
      </c>
      <c r="M1711" t="s">
        <v>9438</v>
      </c>
      <c r="N1711" t="s">
        <v>9418</v>
      </c>
      <c r="O1711" t="s">
        <v>6171</v>
      </c>
      <c r="P1711" t="s">
        <v>7393</v>
      </c>
      <c r="Q1711" t="s">
        <v>38</v>
      </c>
      <c r="R1711" t="s">
        <v>9419</v>
      </c>
      <c r="S1711" s="34">
        <v>41730</v>
      </c>
      <c r="T1711" s="34">
        <v>41944</v>
      </c>
      <c r="U1711" t="s">
        <v>1977</v>
      </c>
      <c r="V1711" s="13">
        <v>15</v>
      </c>
      <c r="W1711"/>
      <c r="X1711"/>
      <c r="Y1711" s="54"/>
      <c r="AB1711">
        <v>0</v>
      </c>
      <c r="AC1711">
        <v>0</v>
      </c>
      <c r="AD1711" t="s">
        <v>30</v>
      </c>
      <c r="AJ1711" t="s">
        <v>9439</v>
      </c>
      <c r="AM1711" t="s">
        <v>1978</v>
      </c>
      <c r="AN1711" t="s">
        <v>2007</v>
      </c>
      <c r="AO1711" t="s">
        <v>1980</v>
      </c>
      <c r="AP1711" t="s">
        <v>2042</v>
      </c>
      <c r="AQ1711" t="s">
        <v>9421</v>
      </c>
    </row>
    <row r="1712" spans="1:43" ht="23.9" customHeight="1">
      <c r="A1712" t="b">
        <v>1</v>
      </c>
      <c r="B1712" t="s">
        <v>9412</v>
      </c>
      <c r="C1712" t="s">
        <v>1951</v>
      </c>
      <c r="D1712" t="s">
        <v>9413</v>
      </c>
      <c r="E1712" t="s">
        <v>386</v>
      </c>
      <c r="F1712" t="s">
        <v>388</v>
      </c>
      <c r="G1712" t="s">
        <v>387</v>
      </c>
      <c r="H1712" t="s">
        <v>9440</v>
      </c>
      <c r="I1712" t="s">
        <v>6222</v>
      </c>
      <c r="J1712" t="s">
        <v>1955</v>
      </c>
      <c r="K1712" t="s">
        <v>9437</v>
      </c>
      <c r="L1712" t="s">
        <v>9423</v>
      </c>
      <c r="M1712" t="s">
        <v>9438</v>
      </c>
      <c r="N1712" t="s">
        <v>9418</v>
      </c>
      <c r="O1712" t="s">
        <v>6171</v>
      </c>
      <c r="P1712" t="s">
        <v>7393</v>
      </c>
      <c r="Q1712" t="s">
        <v>38</v>
      </c>
      <c r="R1712" t="s">
        <v>9419</v>
      </c>
      <c r="S1712" s="34">
        <v>41730</v>
      </c>
      <c r="T1712" s="34">
        <v>41944</v>
      </c>
      <c r="U1712" t="s">
        <v>1977</v>
      </c>
      <c r="V1712" s="13">
        <v>29</v>
      </c>
      <c r="W1712"/>
      <c r="X1712"/>
      <c r="Y1712" s="54"/>
      <c r="AB1712">
        <v>0</v>
      </c>
      <c r="AC1712">
        <v>0</v>
      </c>
      <c r="AD1712" t="s">
        <v>30</v>
      </c>
      <c r="AJ1712" t="s">
        <v>9439</v>
      </c>
      <c r="AM1712" t="s">
        <v>1978</v>
      </c>
      <c r="AN1712" t="s">
        <v>2007</v>
      </c>
      <c r="AO1712" t="s">
        <v>1980</v>
      </c>
      <c r="AP1712" t="s">
        <v>2042</v>
      </c>
      <c r="AQ1712" t="s">
        <v>9421</v>
      </c>
    </row>
    <row r="1713" spans="1:43" ht="23.9" customHeight="1">
      <c r="A1713" t="b">
        <v>1</v>
      </c>
      <c r="B1713" t="s">
        <v>9412</v>
      </c>
      <c r="C1713" t="s">
        <v>1951</v>
      </c>
      <c r="D1713" t="s">
        <v>9413</v>
      </c>
      <c r="E1713" t="s">
        <v>386</v>
      </c>
      <c r="F1713" t="s">
        <v>388</v>
      </c>
      <c r="G1713" t="s">
        <v>387</v>
      </c>
      <c r="H1713" t="s">
        <v>9441</v>
      </c>
      <c r="I1713" t="s">
        <v>6222</v>
      </c>
      <c r="J1713" t="s">
        <v>1955</v>
      </c>
      <c r="K1713" t="s">
        <v>9437</v>
      </c>
      <c r="L1713" t="s">
        <v>9425</v>
      </c>
      <c r="M1713" t="s">
        <v>9438</v>
      </c>
      <c r="N1713" t="s">
        <v>9418</v>
      </c>
      <c r="O1713" t="s">
        <v>6171</v>
      </c>
      <c r="P1713" t="s">
        <v>7393</v>
      </c>
      <c r="Q1713" t="s">
        <v>38</v>
      </c>
      <c r="R1713" t="s">
        <v>9419</v>
      </c>
      <c r="S1713" s="34">
        <v>41730</v>
      </c>
      <c r="T1713" s="34">
        <v>41944</v>
      </c>
      <c r="U1713" t="s">
        <v>1977</v>
      </c>
      <c r="V1713" s="13">
        <v>57</v>
      </c>
      <c r="W1713"/>
      <c r="X1713"/>
      <c r="Y1713" s="54"/>
      <c r="AB1713">
        <v>4</v>
      </c>
      <c r="AC1713">
        <v>8.25</v>
      </c>
      <c r="AD1713" t="s">
        <v>30</v>
      </c>
      <c r="AJ1713" t="s">
        <v>9439</v>
      </c>
      <c r="AM1713" t="s">
        <v>1978</v>
      </c>
      <c r="AN1713" t="s">
        <v>2007</v>
      </c>
      <c r="AO1713" t="s">
        <v>1980</v>
      </c>
      <c r="AP1713" t="s">
        <v>2042</v>
      </c>
      <c r="AQ1713" t="s">
        <v>9421</v>
      </c>
    </row>
    <row r="1714" spans="1:43" ht="23.9" customHeight="1">
      <c r="A1714" t="b">
        <v>1</v>
      </c>
      <c r="B1714" t="s">
        <v>9412</v>
      </c>
      <c r="C1714" t="s">
        <v>1951</v>
      </c>
      <c r="D1714" t="s">
        <v>9413</v>
      </c>
      <c r="E1714" t="s">
        <v>386</v>
      </c>
      <c r="F1714" t="s">
        <v>388</v>
      </c>
      <c r="G1714" t="s">
        <v>387</v>
      </c>
      <c r="H1714" t="s">
        <v>9442</v>
      </c>
      <c r="I1714" t="s">
        <v>6222</v>
      </c>
      <c r="J1714" t="s">
        <v>1955</v>
      </c>
      <c r="K1714" t="s">
        <v>9437</v>
      </c>
      <c r="L1714" t="s">
        <v>9427</v>
      </c>
      <c r="M1714" t="s">
        <v>9438</v>
      </c>
      <c r="N1714" t="s">
        <v>9418</v>
      </c>
      <c r="O1714" t="s">
        <v>6171</v>
      </c>
      <c r="P1714" t="s">
        <v>7393</v>
      </c>
      <c r="Q1714" t="s">
        <v>38</v>
      </c>
      <c r="R1714" t="s">
        <v>9419</v>
      </c>
      <c r="S1714" s="34">
        <v>41730</v>
      </c>
      <c r="T1714" s="34">
        <v>41944</v>
      </c>
      <c r="U1714" t="s">
        <v>1977</v>
      </c>
      <c r="V1714" s="13">
        <v>85</v>
      </c>
      <c r="W1714">
        <v>25</v>
      </c>
      <c r="X1714">
        <v>11</v>
      </c>
      <c r="Y1714" s="54">
        <v>44</v>
      </c>
      <c r="Z1714" t="s">
        <v>9428</v>
      </c>
      <c r="AB1714">
        <v>11</v>
      </c>
      <c r="AC1714">
        <v>7.6</v>
      </c>
      <c r="AD1714" t="s">
        <v>30</v>
      </c>
      <c r="AG1714">
        <v>25</v>
      </c>
      <c r="AH1714">
        <v>0</v>
      </c>
      <c r="AI1714">
        <v>0</v>
      </c>
      <c r="AJ1714" t="s">
        <v>9439</v>
      </c>
      <c r="AM1714" t="s">
        <v>1978</v>
      </c>
      <c r="AN1714" t="s">
        <v>2007</v>
      </c>
      <c r="AO1714" t="s">
        <v>1980</v>
      </c>
      <c r="AP1714" t="s">
        <v>2042</v>
      </c>
      <c r="AQ1714" t="s">
        <v>9421</v>
      </c>
    </row>
    <row r="1715" spans="1:43" ht="23.9" customHeight="1">
      <c r="A1715" t="b">
        <v>0</v>
      </c>
      <c r="B1715" t="s">
        <v>9443</v>
      </c>
      <c r="C1715" t="s">
        <v>1951</v>
      </c>
      <c r="D1715" t="s">
        <v>9444</v>
      </c>
      <c r="E1715" t="s">
        <v>600</v>
      </c>
      <c r="F1715" t="s">
        <v>602</v>
      </c>
      <c r="G1715" t="s">
        <v>601</v>
      </c>
      <c r="H1715" t="s">
        <v>9445</v>
      </c>
      <c r="I1715" t="s">
        <v>9446</v>
      </c>
      <c r="J1715" t="s">
        <v>2175</v>
      </c>
      <c r="K1715" t="s">
        <v>9447</v>
      </c>
      <c r="L1715" t="s">
        <v>8513</v>
      </c>
      <c r="M1715" t="s">
        <v>9448</v>
      </c>
      <c r="N1715" t="s">
        <v>9449</v>
      </c>
      <c r="O1715" t="s">
        <v>2112</v>
      </c>
      <c r="P1715" t="s">
        <v>9450</v>
      </c>
      <c r="Q1715" t="s">
        <v>38</v>
      </c>
      <c r="R1715" t="s">
        <v>9451</v>
      </c>
      <c r="S1715" s="34">
        <v>43599</v>
      </c>
      <c r="T1715" s="34">
        <v>43782</v>
      </c>
      <c r="U1715" t="s">
        <v>1977</v>
      </c>
      <c r="V1715" s="13">
        <v>1</v>
      </c>
      <c r="W1715">
        <v>94</v>
      </c>
      <c r="X1715">
        <v>1</v>
      </c>
      <c r="Y1715" s="54">
        <v>1.1000000000000001</v>
      </c>
      <c r="AM1715" t="s">
        <v>1978</v>
      </c>
      <c r="AN1715" t="s">
        <v>2007</v>
      </c>
      <c r="AO1715" t="s">
        <v>1980</v>
      </c>
      <c r="AP1715" t="s">
        <v>2053</v>
      </c>
      <c r="AQ1715" t="s">
        <v>9452</v>
      </c>
    </row>
    <row r="1716" spans="1:43" ht="23.9" customHeight="1">
      <c r="A1716" t="b">
        <v>1</v>
      </c>
      <c r="B1716" t="s">
        <v>3103</v>
      </c>
      <c r="C1716" t="s">
        <v>1951</v>
      </c>
      <c r="D1716" t="s">
        <v>3104</v>
      </c>
      <c r="E1716" t="s">
        <v>814</v>
      </c>
      <c r="F1716" t="s">
        <v>816</v>
      </c>
      <c r="G1716" t="s">
        <v>815</v>
      </c>
      <c r="H1716" t="s">
        <v>9453</v>
      </c>
      <c r="I1716" t="s">
        <v>2036</v>
      </c>
      <c r="J1716" t="s">
        <v>1955</v>
      </c>
      <c r="K1716" t="s">
        <v>3106</v>
      </c>
      <c r="L1716" t="s">
        <v>3648</v>
      </c>
      <c r="M1716" t="s">
        <v>3108</v>
      </c>
      <c r="N1716" t="s">
        <v>3109</v>
      </c>
      <c r="O1716" t="s">
        <v>1974</v>
      </c>
      <c r="P1716" t="s">
        <v>2028</v>
      </c>
      <c r="Q1716" t="s">
        <v>38</v>
      </c>
      <c r="R1716" t="s">
        <v>3110</v>
      </c>
      <c r="S1716" s="34">
        <v>41702</v>
      </c>
      <c r="T1716" s="34">
        <v>42586</v>
      </c>
      <c r="U1716" t="s">
        <v>1977</v>
      </c>
      <c r="V1716" s="13">
        <v>84</v>
      </c>
      <c r="W1716">
        <v>1</v>
      </c>
      <c r="X1716">
        <v>0</v>
      </c>
      <c r="Y1716" s="54">
        <v>0</v>
      </c>
      <c r="AD1716" t="s">
        <v>30</v>
      </c>
      <c r="AM1716" t="s">
        <v>1978</v>
      </c>
      <c r="AN1716" t="s">
        <v>1979</v>
      </c>
      <c r="AO1716" t="s">
        <v>1980</v>
      </c>
      <c r="AP1716" t="s">
        <v>2053</v>
      </c>
      <c r="AQ1716" t="s">
        <v>3111</v>
      </c>
    </row>
    <row r="1717" spans="1:43" ht="23.9" customHeight="1">
      <c r="A1717" t="b">
        <v>1</v>
      </c>
      <c r="B1717" t="s">
        <v>3103</v>
      </c>
      <c r="C1717" t="s">
        <v>1951</v>
      </c>
      <c r="D1717" t="s">
        <v>3104</v>
      </c>
      <c r="E1717" t="s">
        <v>814</v>
      </c>
      <c r="F1717" t="s">
        <v>816</v>
      </c>
      <c r="G1717" t="s">
        <v>815</v>
      </c>
      <c r="H1717" t="s">
        <v>9454</v>
      </c>
      <c r="I1717" t="s">
        <v>2036</v>
      </c>
      <c r="J1717" t="s">
        <v>1955</v>
      </c>
      <c r="K1717" t="s">
        <v>3106</v>
      </c>
      <c r="L1717" t="s">
        <v>2478</v>
      </c>
      <c r="M1717" t="s">
        <v>3108</v>
      </c>
      <c r="N1717" t="s">
        <v>3109</v>
      </c>
      <c r="O1717" t="s">
        <v>1974</v>
      </c>
      <c r="P1717" t="s">
        <v>2028</v>
      </c>
      <c r="Q1717" t="s">
        <v>38</v>
      </c>
      <c r="R1717" t="s">
        <v>3110</v>
      </c>
      <c r="S1717" s="34">
        <v>41702</v>
      </c>
      <c r="T1717" s="34">
        <v>42586</v>
      </c>
      <c r="U1717" t="s">
        <v>1977</v>
      </c>
      <c r="V1717" s="13">
        <v>168</v>
      </c>
      <c r="W1717">
        <v>19</v>
      </c>
      <c r="X1717">
        <v>0</v>
      </c>
      <c r="Y1717" s="54">
        <v>0</v>
      </c>
      <c r="AD1717" t="s">
        <v>30</v>
      </c>
      <c r="AM1717" t="s">
        <v>1978</v>
      </c>
      <c r="AN1717" t="s">
        <v>1979</v>
      </c>
      <c r="AO1717" t="s">
        <v>1980</v>
      </c>
      <c r="AP1717" t="s">
        <v>2053</v>
      </c>
      <c r="AQ1717" t="s">
        <v>3111</v>
      </c>
    </row>
    <row r="1718" spans="1:43" ht="23.9" customHeight="1">
      <c r="A1718" t="b">
        <v>1</v>
      </c>
      <c r="B1718" t="s">
        <v>3103</v>
      </c>
      <c r="C1718" t="s">
        <v>1951</v>
      </c>
      <c r="D1718" t="s">
        <v>3104</v>
      </c>
      <c r="E1718" t="s">
        <v>814</v>
      </c>
      <c r="F1718" t="s">
        <v>816</v>
      </c>
      <c r="G1718" t="s">
        <v>815</v>
      </c>
      <c r="H1718" t="s">
        <v>9455</v>
      </c>
      <c r="I1718" t="s">
        <v>2036</v>
      </c>
      <c r="J1718" t="s">
        <v>1955</v>
      </c>
      <c r="K1718" t="s">
        <v>3106</v>
      </c>
      <c r="L1718" t="s">
        <v>9456</v>
      </c>
      <c r="M1718" t="s">
        <v>3108</v>
      </c>
      <c r="N1718" t="s">
        <v>3109</v>
      </c>
      <c r="O1718" t="s">
        <v>1974</v>
      </c>
      <c r="P1718" t="s">
        <v>2028</v>
      </c>
      <c r="Q1718" t="s">
        <v>38</v>
      </c>
      <c r="R1718" t="s">
        <v>3110</v>
      </c>
      <c r="S1718" s="34">
        <v>41702</v>
      </c>
      <c r="T1718" s="34">
        <v>42586</v>
      </c>
      <c r="U1718" t="s">
        <v>1977</v>
      </c>
      <c r="V1718" s="13">
        <v>364</v>
      </c>
      <c r="W1718">
        <v>5</v>
      </c>
      <c r="X1718">
        <v>0</v>
      </c>
      <c r="Y1718" s="54">
        <v>0</v>
      </c>
      <c r="AD1718" t="s">
        <v>30</v>
      </c>
      <c r="AM1718" t="s">
        <v>1978</v>
      </c>
      <c r="AN1718" t="s">
        <v>1979</v>
      </c>
      <c r="AO1718" t="s">
        <v>1980</v>
      </c>
      <c r="AP1718" t="s">
        <v>2053</v>
      </c>
      <c r="AQ1718" t="s">
        <v>3111</v>
      </c>
    </row>
    <row r="1719" spans="1:43" ht="23.9" customHeight="1">
      <c r="A1719" t="b">
        <v>1</v>
      </c>
      <c r="B1719" t="s">
        <v>3103</v>
      </c>
      <c r="C1719" t="s">
        <v>1951</v>
      </c>
      <c r="D1719" t="s">
        <v>3104</v>
      </c>
      <c r="E1719" t="s">
        <v>814</v>
      </c>
      <c r="F1719" t="s">
        <v>816</v>
      </c>
      <c r="G1719" t="s">
        <v>815</v>
      </c>
      <c r="H1719" t="s">
        <v>9457</v>
      </c>
      <c r="I1719" t="s">
        <v>2036</v>
      </c>
      <c r="J1719" t="s">
        <v>1955</v>
      </c>
      <c r="K1719" t="s">
        <v>3106</v>
      </c>
      <c r="L1719" t="s">
        <v>9458</v>
      </c>
      <c r="M1719" t="s">
        <v>3108</v>
      </c>
      <c r="N1719" t="s">
        <v>4958</v>
      </c>
      <c r="O1719" t="s">
        <v>1974</v>
      </c>
      <c r="P1719" t="s">
        <v>2028</v>
      </c>
      <c r="Q1719" t="s">
        <v>38</v>
      </c>
      <c r="R1719" t="s">
        <v>3110</v>
      </c>
      <c r="S1719" s="34">
        <v>41702</v>
      </c>
      <c r="T1719" s="34">
        <v>42586</v>
      </c>
      <c r="U1719" t="s">
        <v>1977</v>
      </c>
      <c r="V1719" s="13">
        <v>420</v>
      </c>
      <c r="W1719">
        <v>3</v>
      </c>
      <c r="X1719">
        <v>0</v>
      </c>
      <c r="Y1719" s="54">
        <v>0</v>
      </c>
      <c r="AD1719" t="s">
        <v>30</v>
      </c>
      <c r="AJ1719" t="s">
        <v>9459</v>
      </c>
      <c r="AM1719" t="s">
        <v>1978</v>
      </c>
      <c r="AN1719" t="s">
        <v>1979</v>
      </c>
      <c r="AO1719" t="s">
        <v>1980</v>
      </c>
      <c r="AP1719" t="s">
        <v>2053</v>
      </c>
      <c r="AQ1719" t="s">
        <v>3111</v>
      </c>
    </row>
    <row r="1720" spans="1:43" ht="23.9" customHeight="1">
      <c r="A1720" t="b">
        <v>1</v>
      </c>
      <c r="B1720" t="s">
        <v>9460</v>
      </c>
      <c r="C1720" t="s">
        <v>1951</v>
      </c>
      <c r="D1720" t="s">
        <v>9461</v>
      </c>
      <c r="E1720" t="s">
        <v>713</v>
      </c>
      <c r="F1720" t="s">
        <v>715</v>
      </c>
      <c r="G1720" t="s">
        <v>714</v>
      </c>
      <c r="H1720" t="s">
        <v>9462</v>
      </c>
      <c r="I1720" t="s">
        <v>5029</v>
      </c>
      <c r="J1720" t="s">
        <v>2175</v>
      </c>
      <c r="K1720" t="s">
        <v>9463</v>
      </c>
      <c r="L1720" t="s">
        <v>2025</v>
      </c>
      <c r="M1720" t="s">
        <v>9464</v>
      </c>
      <c r="N1720" t="s">
        <v>9465</v>
      </c>
      <c r="O1720" t="s">
        <v>1960</v>
      </c>
      <c r="P1720" t="s">
        <v>5353</v>
      </c>
      <c r="Q1720" t="s">
        <v>9466</v>
      </c>
      <c r="R1720" t="s">
        <v>9467</v>
      </c>
      <c r="S1720" s="34">
        <v>41834</v>
      </c>
      <c r="T1720" s="34">
        <v>44068</v>
      </c>
      <c r="U1720" t="s">
        <v>1963</v>
      </c>
      <c r="V1720" s="13">
        <v>0</v>
      </c>
      <c r="W1720">
        <v>191</v>
      </c>
      <c r="X1720">
        <v>2</v>
      </c>
      <c r="Y1720" s="54">
        <v>1.0994764400000001</v>
      </c>
      <c r="Z1720" t="s">
        <v>9468</v>
      </c>
      <c r="AM1720" t="s">
        <v>1978</v>
      </c>
      <c r="AN1720" t="s">
        <v>1979</v>
      </c>
      <c r="AO1720" t="s">
        <v>1980</v>
      </c>
      <c r="AP1720" t="s">
        <v>2053</v>
      </c>
      <c r="AQ1720" t="s">
        <v>9469</v>
      </c>
    </row>
    <row r="1721" spans="1:43" ht="23.9" customHeight="1">
      <c r="A1721" t="b">
        <v>1</v>
      </c>
      <c r="B1721" t="s">
        <v>3103</v>
      </c>
      <c r="C1721" t="s">
        <v>1951</v>
      </c>
      <c r="D1721" t="s">
        <v>3104</v>
      </c>
      <c r="E1721" t="s">
        <v>814</v>
      </c>
      <c r="F1721" t="s">
        <v>816</v>
      </c>
      <c r="G1721" t="s">
        <v>815</v>
      </c>
      <c r="H1721" t="s">
        <v>9470</v>
      </c>
      <c r="I1721" t="s">
        <v>2036</v>
      </c>
      <c r="J1721" t="s">
        <v>1955</v>
      </c>
      <c r="K1721" t="s">
        <v>6088</v>
      </c>
      <c r="L1721" t="s">
        <v>2478</v>
      </c>
      <c r="M1721" t="s">
        <v>6089</v>
      </c>
      <c r="N1721" t="s">
        <v>6090</v>
      </c>
      <c r="O1721" t="s">
        <v>1974</v>
      </c>
      <c r="P1721" t="s">
        <v>2028</v>
      </c>
      <c r="Q1721" t="s">
        <v>6091</v>
      </c>
      <c r="R1721" t="s">
        <v>3110</v>
      </c>
      <c r="S1721" s="34">
        <v>41702</v>
      </c>
      <c r="T1721" s="34">
        <v>42586</v>
      </c>
      <c r="U1721" t="s">
        <v>1977</v>
      </c>
      <c r="V1721" s="13">
        <v>168</v>
      </c>
      <c r="W1721">
        <v>116</v>
      </c>
      <c r="X1721">
        <v>2</v>
      </c>
      <c r="Y1721" s="54">
        <v>1.724137931</v>
      </c>
      <c r="AD1721" t="s">
        <v>30</v>
      </c>
      <c r="AM1721" t="s">
        <v>1978</v>
      </c>
      <c r="AN1721" t="s">
        <v>1979</v>
      </c>
      <c r="AO1721" t="s">
        <v>1980</v>
      </c>
      <c r="AP1721" t="s">
        <v>2053</v>
      </c>
      <c r="AQ1721" t="s">
        <v>3111</v>
      </c>
    </row>
    <row r="1722" spans="1:43" ht="23.9" customHeight="1">
      <c r="A1722" t="b">
        <v>1</v>
      </c>
      <c r="B1722" t="s">
        <v>3103</v>
      </c>
      <c r="C1722" t="s">
        <v>1951</v>
      </c>
      <c r="D1722" t="s">
        <v>3104</v>
      </c>
      <c r="E1722" t="s">
        <v>814</v>
      </c>
      <c r="F1722" t="s">
        <v>816</v>
      </c>
      <c r="G1722" t="s">
        <v>815</v>
      </c>
      <c r="H1722" t="s">
        <v>9471</v>
      </c>
      <c r="I1722" t="s">
        <v>2036</v>
      </c>
      <c r="J1722" t="s">
        <v>1955</v>
      </c>
      <c r="K1722" t="s">
        <v>6088</v>
      </c>
      <c r="L1722" t="s">
        <v>9456</v>
      </c>
      <c r="M1722" t="s">
        <v>6089</v>
      </c>
      <c r="N1722" t="s">
        <v>6090</v>
      </c>
      <c r="O1722" t="s">
        <v>1974</v>
      </c>
      <c r="P1722" t="s">
        <v>2028</v>
      </c>
      <c r="Q1722" t="s">
        <v>6091</v>
      </c>
      <c r="R1722" t="s">
        <v>3110</v>
      </c>
      <c r="S1722" s="34">
        <v>41702</v>
      </c>
      <c r="T1722" s="34">
        <v>42586</v>
      </c>
      <c r="U1722" t="s">
        <v>1977</v>
      </c>
      <c r="V1722" s="13">
        <v>364</v>
      </c>
      <c r="W1722">
        <v>27</v>
      </c>
      <c r="X1722">
        <v>0</v>
      </c>
      <c r="Y1722" s="54">
        <v>0</v>
      </c>
      <c r="AD1722" t="s">
        <v>30</v>
      </c>
      <c r="AM1722" t="s">
        <v>1978</v>
      </c>
      <c r="AN1722" t="s">
        <v>1979</v>
      </c>
      <c r="AO1722" t="s">
        <v>1980</v>
      </c>
      <c r="AP1722" t="s">
        <v>2053</v>
      </c>
      <c r="AQ1722" t="s">
        <v>3111</v>
      </c>
    </row>
    <row r="1723" spans="1:43" ht="23.9" customHeight="1">
      <c r="A1723" t="b">
        <v>1</v>
      </c>
      <c r="B1723" t="s">
        <v>3103</v>
      </c>
      <c r="C1723" t="s">
        <v>1951</v>
      </c>
      <c r="D1723" t="s">
        <v>3104</v>
      </c>
      <c r="E1723" t="s">
        <v>814</v>
      </c>
      <c r="F1723" t="s">
        <v>816</v>
      </c>
      <c r="G1723" t="s">
        <v>815</v>
      </c>
      <c r="H1723" t="s">
        <v>9472</v>
      </c>
      <c r="I1723" t="s">
        <v>2036</v>
      </c>
      <c r="J1723" t="s">
        <v>1955</v>
      </c>
      <c r="K1723" t="s">
        <v>6088</v>
      </c>
      <c r="L1723" t="s">
        <v>9458</v>
      </c>
      <c r="M1723" t="s">
        <v>6089</v>
      </c>
      <c r="N1723" t="s">
        <v>4958</v>
      </c>
      <c r="O1723" t="s">
        <v>1974</v>
      </c>
      <c r="P1723" t="s">
        <v>2028</v>
      </c>
      <c r="Q1723" t="s">
        <v>6091</v>
      </c>
      <c r="R1723" t="s">
        <v>3110</v>
      </c>
      <c r="S1723" s="34">
        <v>41702</v>
      </c>
      <c r="T1723" s="34">
        <v>42586</v>
      </c>
      <c r="U1723" t="s">
        <v>1977</v>
      </c>
      <c r="V1723" s="13">
        <v>420</v>
      </c>
      <c r="W1723">
        <v>21</v>
      </c>
      <c r="X1723">
        <v>0</v>
      </c>
      <c r="Y1723" s="54">
        <v>0</v>
      </c>
      <c r="AD1723" t="s">
        <v>30</v>
      </c>
      <c r="AJ1723" t="s">
        <v>9473</v>
      </c>
      <c r="AM1723" t="s">
        <v>1978</v>
      </c>
      <c r="AN1723" t="s">
        <v>1979</v>
      </c>
      <c r="AO1723" t="s">
        <v>1980</v>
      </c>
      <c r="AP1723" t="s">
        <v>2053</v>
      </c>
      <c r="AQ1723" t="s">
        <v>3111</v>
      </c>
    </row>
    <row r="1724" spans="1:43" ht="23.9" customHeight="1">
      <c r="A1724" t="b">
        <v>0</v>
      </c>
      <c r="B1724" t="s">
        <v>9474</v>
      </c>
      <c r="C1724" t="s">
        <v>1951</v>
      </c>
      <c r="D1724" t="s">
        <v>9475</v>
      </c>
      <c r="E1724" t="s">
        <v>814</v>
      </c>
      <c r="F1724" t="s">
        <v>816</v>
      </c>
      <c r="G1724" t="s">
        <v>815</v>
      </c>
      <c r="H1724" t="s">
        <v>9476</v>
      </c>
      <c r="I1724" t="s">
        <v>2036</v>
      </c>
      <c r="J1724" t="s">
        <v>1955</v>
      </c>
      <c r="K1724" t="s">
        <v>9477</v>
      </c>
      <c r="L1724" t="s">
        <v>9478</v>
      </c>
      <c r="M1724" t="s">
        <v>9479</v>
      </c>
      <c r="N1724" t="s">
        <v>9480</v>
      </c>
      <c r="O1724" t="s">
        <v>1974</v>
      </c>
      <c r="P1724" t="s">
        <v>2028</v>
      </c>
      <c r="Q1724" t="s">
        <v>6091</v>
      </c>
      <c r="R1724" t="s">
        <v>9481</v>
      </c>
      <c r="S1724" s="34">
        <v>41787</v>
      </c>
      <c r="T1724" s="34">
        <v>42626</v>
      </c>
      <c r="U1724" t="s">
        <v>1977</v>
      </c>
      <c r="V1724" s="13">
        <v>224</v>
      </c>
      <c r="W1724"/>
      <c r="X1724"/>
      <c r="Y1724" s="54"/>
      <c r="AD1724" t="s">
        <v>41</v>
      </c>
      <c r="AG1724">
        <v>132</v>
      </c>
      <c r="AH1724">
        <v>1</v>
      </c>
      <c r="AI1724">
        <v>0.75757575799999999</v>
      </c>
      <c r="AJ1724" t="s">
        <v>9482</v>
      </c>
      <c r="AM1724" t="s">
        <v>1978</v>
      </c>
      <c r="AO1724" t="s">
        <v>1980</v>
      </c>
      <c r="AQ1724" t="s">
        <v>9483</v>
      </c>
    </row>
    <row r="1725" spans="1:43" ht="23.9" customHeight="1">
      <c r="A1725" t="b">
        <v>0</v>
      </c>
      <c r="B1725" t="s">
        <v>9484</v>
      </c>
      <c r="C1725" t="s">
        <v>1951</v>
      </c>
      <c r="D1725" t="s">
        <v>9485</v>
      </c>
      <c r="E1725" t="s">
        <v>417</v>
      </c>
      <c r="F1725" t="s">
        <v>419</v>
      </c>
      <c r="G1725" t="s">
        <v>418</v>
      </c>
      <c r="H1725" t="s">
        <v>9486</v>
      </c>
      <c r="I1725" t="s">
        <v>2158</v>
      </c>
      <c r="J1725" t="s">
        <v>1955</v>
      </c>
      <c r="K1725" t="s">
        <v>9487</v>
      </c>
      <c r="L1725" t="s">
        <v>2160</v>
      </c>
      <c r="M1725" t="s">
        <v>9488</v>
      </c>
      <c r="N1725" t="s">
        <v>9489</v>
      </c>
      <c r="O1725" t="s">
        <v>2112</v>
      </c>
      <c r="P1725" t="s">
        <v>2112</v>
      </c>
      <c r="Q1725" t="s">
        <v>38</v>
      </c>
      <c r="R1725" t="s">
        <v>9490</v>
      </c>
      <c r="S1725" s="34">
        <v>41671</v>
      </c>
      <c r="T1725" s="34">
        <v>41852</v>
      </c>
      <c r="U1725" t="s">
        <v>1977</v>
      </c>
      <c r="V1725" s="13">
        <v>127</v>
      </c>
      <c r="W1725">
        <v>71</v>
      </c>
      <c r="X1725">
        <v>0</v>
      </c>
      <c r="Y1725" s="54">
        <v>0</v>
      </c>
      <c r="AD1725" t="s">
        <v>30</v>
      </c>
      <c r="AJ1725" t="s">
        <v>8388</v>
      </c>
      <c r="AM1725" t="s">
        <v>1978</v>
      </c>
      <c r="AN1725" t="s">
        <v>2007</v>
      </c>
      <c r="AO1725" t="s">
        <v>2008</v>
      </c>
      <c r="AP1725" t="s">
        <v>2053</v>
      </c>
      <c r="AQ1725" t="s">
        <v>9491</v>
      </c>
    </row>
    <row r="1726" spans="1:43" ht="23.9" customHeight="1">
      <c r="A1726" t="b">
        <v>0</v>
      </c>
      <c r="B1726" t="s">
        <v>9484</v>
      </c>
      <c r="C1726" t="s">
        <v>1951</v>
      </c>
      <c r="D1726" t="s">
        <v>9485</v>
      </c>
      <c r="E1726" t="s">
        <v>417</v>
      </c>
      <c r="F1726" t="s">
        <v>419</v>
      </c>
      <c r="G1726" t="s">
        <v>418</v>
      </c>
      <c r="H1726" t="s">
        <v>9492</v>
      </c>
      <c r="I1726" t="s">
        <v>2158</v>
      </c>
      <c r="J1726" t="s">
        <v>1955</v>
      </c>
      <c r="K1726" t="s">
        <v>9493</v>
      </c>
      <c r="L1726" t="s">
        <v>2160</v>
      </c>
      <c r="M1726" t="s">
        <v>9494</v>
      </c>
      <c r="N1726" t="s">
        <v>9495</v>
      </c>
      <c r="O1726" t="s">
        <v>2112</v>
      </c>
      <c r="P1726" t="s">
        <v>2112</v>
      </c>
      <c r="Q1726" t="s">
        <v>38</v>
      </c>
      <c r="R1726" t="s">
        <v>9490</v>
      </c>
      <c r="S1726" s="34">
        <v>41671</v>
      </c>
      <c r="T1726" s="34">
        <v>41852</v>
      </c>
      <c r="U1726" t="s">
        <v>1977</v>
      </c>
      <c r="V1726" s="13">
        <v>127</v>
      </c>
      <c r="W1726">
        <v>71</v>
      </c>
      <c r="X1726">
        <v>0</v>
      </c>
      <c r="Y1726" s="54">
        <v>0</v>
      </c>
      <c r="AD1726" t="s">
        <v>30</v>
      </c>
      <c r="AJ1726" t="s">
        <v>9496</v>
      </c>
      <c r="AM1726" t="s">
        <v>1978</v>
      </c>
      <c r="AN1726" t="s">
        <v>2007</v>
      </c>
      <c r="AO1726" t="s">
        <v>2008</v>
      </c>
      <c r="AP1726" t="s">
        <v>2053</v>
      </c>
      <c r="AQ1726" t="s">
        <v>9491</v>
      </c>
    </row>
    <row r="1727" spans="1:43" ht="23.9" customHeight="1">
      <c r="A1727" t="b">
        <v>1</v>
      </c>
      <c r="B1727" t="s">
        <v>9497</v>
      </c>
      <c r="C1727" t="s">
        <v>1951</v>
      </c>
      <c r="D1727" t="s">
        <v>9498</v>
      </c>
      <c r="E1727" t="s">
        <v>386</v>
      </c>
      <c r="F1727" t="s">
        <v>388</v>
      </c>
      <c r="G1727" t="s">
        <v>387</v>
      </c>
      <c r="H1727" t="s">
        <v>9499</v>
      </c>
      <c r="I1727" t="s">
        <v>6222</v>
      </c>
      <c r="J1727" t="s">
        <v>1955</v>
      </c>
      <c r="K1727" t="s">
        <v>9500</v>
      </c>
      <c r="L1727" t="s">
        <v>2160</v>
      </c>
      <c r="M1727" t="s">
        <v>9501</v>
      </c>
      <c r="N1727" t="s">
        <v>9502</v>
      </c>
      <c r="O1727" t="s">
        <v>6171</v>
      </c>
      <c r="P1727" t="s">
        <v>7393</v>
      </c>
      <c r="Q1727" t="s">
        <v>6227</v>
      </c>
      <c r="R1727" t="s">
        <v>9503</v>
      </c>
      <c r="S1727" s="34">
        <v>41699</v>
      </c>
      <c r="T1727" s="34">
        <v>42005</v>
      </c>
      <c r="U1727" t="s">
        <v>1977</v>
      </c>
      <c r="V1727" s="13">
        <v>169</v>
      </c>
      <c r="W1727">
        <v>25</v>
      </c>
      <c r="X1727">
        <v>14</v>
      </c>
      <c r="Y1727" s="54">
        <v>56</v>
      </c>
      <c r="Z1727" t="s">
        <v>9504</v>
      </c>
      <c r="AJ1727" t="s">
        <v>9505</v>
      </c>
      <c r="AM1727" t="s">
        <v>1978</v>
      </c>
      <c r="AN1727" t="s">
        <v>2007</v>
      </c>
      <c r="AO1727" t="s">
        <v>4175</v>
      </c>
      <c r="AP1727" t="s">
        <v>2009</v>
      </c>
      <c r="AQ1727" t="s">
        <v>9506</v>
      </c>
    </row>
    <row r="1728" spans="1:43" ht="23.9" customHeight="1">
      <c r="A1728" t="b">
        <v>1</v>
      </c>
      <c r="B1728" t="s">
        <v>9497</v>
      </c>
      <c r="C1728" t="s">
        <v>1951</v>
      </c>
      <c r="D1728" t="s">
        <v>9498</v>
      </c>
      <c r="E1728" t="s">
        <v>386</v>
      </c>
      <c r="F1728" t="s">
        <v>388</v>
      </c>
      <c r="G1728" t="s">
        <v>387</v>
      </c>
      <c r="H1728" t="s">
        <v>9507</v>
      </c>
      <c r="I1728" t="s">
        <v>6222</v>
      </c>
      <c r="J1728" t="s">
        <v>1955</v>
      </c>
      <c r="K1728" t="s">
        <v>9508</v>
      </c>
      <c r="L1728" t="s">
        <v>2160</v>
      </c>
      <c r="M1728" t="s">
        <v>9509</v>
      </c>
      <c r="N1728" t="s">
        <v>9510</v>
      </c>
      <c r="O1728" t="s">
        <v>6171</v>
      </c>
      <c r="P1728" t="s">
        <v>7393</v>
      </c>
      <c r="Q1728" t="s">
        <v>6227</v>
      </c>
      <c r="R1728" t="s">
        <v>9503</v>
      </c>
      <c r="S1728" s="34">
        <v>41699</v>
      </c>
      <c r="T1728" s="34">
        <v>42005</v>
      </c>
      <c r="U1728" t="s">
        <v>1977</v>
      </c>
      <c r="V1728" s="13">
        <v>169</v>
      </c>
      <c r="W1728">
        <v>24</v>
      </c>
      <c r="X1728">
        <v>6</v>
      </c>
      <c r="Y1728" s="54">
        <v>25</v>
      </c>
      <c r="Z1728" t="s">
        <v>9504</v>
      </c>
      <c r="AJ1728" t="s">
        <v>9511</v>
      </c>
      <c r="AM1728" t="s">
        <v>1978</v>
      </c>
      <c r="AN1728" t="s">
        <v>2007</v>
      </c>
      <c r="AO1728" t="s">
        <v>4175</v>
      </c>
      <c r="AP1728" t="s">
        <v>2009</v>
      </c>
      <c r="AQ1728" t="s">
        <v>9506</v>
      </c>
    </row>
    <row r="1729" spans="1:43" ht="23.9" customHeight="1">
      <c r="A1729" t="b">
        <v>1</v>
      </c>
      <c r="B1729" t="s">
        <v>9497</v>
      </c>
      <c r="C1729" t="s">
        <v>1951</v>
      </c>
      <c r="D1729" t="s">
        <v>9498</v>
      </c>
      <c r="E1729" t="s">
        <v>386</v>
      </c>
      <c r="F1729" t="s">
        <v>388</v>
      </c>
      <c r="G1729" t="s">
        <v>387</v>
      </c>
      <c r="H1729" t="s">
        <v>9512</v>
      </c>
      <c r="I1729" t="s">
        <v>6222</v>
      </c>
      <c r="J1729" t="s">
        <v>1955</v>
      </c>
      <c r="K1729" t="s">
        <v>9513</v>
      </c>
      <c r="L1729" t="s">
        <v>2160</v>
      </c>
      <c r="M1729" t="s">
        <v>9514</v>
      </c>
      <c r="N1729" t="s">
        <v>8824</v>
      </c>
      <c r="O1729" t="s">
        <v>6171</v>
      </c>
      <c r="P1729" t="s">
        <v>7393</v>
      </c>
      <c r="Q1729" t="s">
        <v>6227</v>
      </c>
      <c r="R1729" t="s">
        <v>9503</v>
      </c>
      <c r="S1729" s="34">
        <v>41699</v>
      </c>
      <c r="T1729" s="34">
        <v>42005</v>
      </c>
      <c r="U1729" t="s">
        <v>1977</v>
      </c>
      <c r="V1729" s="13">
        <v>169</v>
      </c>
      <c r="W1729">
        <v>24</v>
      </c>
      <c r="X1729">
        <v>14</v>
      </c>
      <c r="Y1729" s="54">
        <v>58.333333330000002</v>
      </c>
      <c r="Z1729" t="s">
        <v>9504</v>
      </c>
      <c r="AJ1729" t="s">
        <v>9515</v>
      </c>
      <c r="AM1729" t="s">
        <v>1978</v>
      </c>
      <c r="AN1729" t="s">
        <v>2007</v>
      </c>
      <c r="AO1729" t="s">
        <v>4175</v>
      </c>
      <c r="AP1729" t="s">
        <v>2009</v>
      </c>
      <c r="AQ1729" t="s">
        <v>9506</v>
      </c>
    </row>
    <row r="1730" spans="1:43" ht="23.9" customHeight="1">
      <c r="A1730" t="b">
        <v>1</v>
      </c>
      <c r="B1730" t="s">
        <v>9497</v>
      </c>
      <c r="C1730" t="s">
        <v>1951</v>
      </c>
      <c r="D1730" t="s">
        <v>9498</v>
      </c>
      <c r="E1730" t="s">
        <v>386</v>
      </c>
      <c r="F1730" t="s">
        <v>388</v>
      </c>
      <c r="G1730" t="s">
        <v>387</v>
      </c>
      <c r="H1730" t="s">
        <v>9516</v>
      </c>
      <c r="I1730" t="s">
        <v>6222</v>
      </c>
      <c r="J1730" t="s">
        <v>1955</v>
      </c>
      <c r="K1730" t="s">
        <v>9517</v>
      </c>
      <c r="L1730" t="s">
        <v>2160</v>
      </c>
      <c r="M1730" t="s">
        <v>9501</v>
      </c>
      <c r="N1730" t="s">
        <v>9502</v>
      </c>
      <c r="O1730" t="s">
        <v>6171</v>
      </c>
      <c r="P1730" t="s">
        <v>7393</v>
      </c>
      <c r="Q1730" t="s">
        <v>38</v>
      </c>
      <c r="R1730" t="s">
        <v>9503</v>
      </c>
      <c r="S1730" s="34">
        <v>41699</v>
      </c>
      <c r="T1730" s="34">
        <v>42005</v>
      </c>
      <c r="U1730" t="s">
        <v>1977</v>
      </c>
      <c r="V1730" s="13">
        <v>169</v>
      </c>
      <c r="W1730">
        <v>25</v>
      </c>
      <c r="X1730">
        <v>13</v>
      </c>
      <c r="Y1730" s="54">
        <v>52</v>
      </c>
      <c r="Z1730" t="s">
        <v>9504</v>
      </c>
      <c r="AJ1730" t="s">
        <v>9518</v>
      </c>
      <c r="AM1730" t="s">
        <v>1978</v>
      </c>
      <c r="AN1730" t="s">
        <v>2007</v>
      </c>
      <c r="AO1730" t="s">
        <v>4175</v>
      </c>
      <c r="AP1730" t="s">
        <v>2009</v>
      </c>
      <c r="AQ1730" t="s">
        <v>9506</v>
      </c>
    </row>
    <row r="1731" spans="1:43" ht="23.9" customHeight="1">
      <c r="A1731" t="b">
        <v>1</v>
      </c>
      <c r="B1731" t="s">
        <v>9497</v>
      </c>
      <c r="C1731" t="s">
        <v>1951</v>
      </c>
      <c r="D1731" t="s">
        <v>9498</v>
      </c>
      <c r="E1731" t="s">
        <v>386</v>
      </c>
      <c r="F1731" t="s">
        <v>388</v>
      </c>
      <c r="G1731" t="s">
        <v>387</v>
      </c>
      <c r="H1731" t="s">
        <v>9519</v>
      </c>
      <c r="I1731" t="s">
        <v>6222</v>
      </c>
      <c r="J1731" t="s">
        <v>1955</v>
      </c>
      <c r="K1731" t="s">
        <v>9520</v>
      </c>
      <c r="L1731" t="s">
        <v>2160</v>
      </c>
      <c r="M1731" t="s">
        <v>9509</v>
      </c>
      <c r="N1731" t="s">
        <v>9510</v>
      </c>
      <c r="O1731" t="s">
        <v>6171</v>
      </c>
      <c r="P1731" t="s">
        <v>7393</v>
      </c>
      <c r="Q1731" t="s">
        <v>38</v>
      </c>
      <c r="R1731" t="s">
        <v>9503</v>
      </c>
      <c r="S1731" s="34">
        <v>41699</v>
      </c>
      <c r="T1731" s="34">
        <v>42005</v>
      </c>
      <c r="U1731" t="s">
        <v>1977</v>
      </c>
      <c r="V1731" s="13">
        <v>169</v>
      </c>
      <c r="W1731">
        <v>25</v>
      </c>
      <c r="X1731">
        <v>16</v>
      </c>
      <c r="Y1731" s="54">
        <v>64</v>
      </c>
      <c r="Z1731" t="s">
        <v>9504</v>
      </c>
      <c r="AJ1731" t="s">
        <v>9521</v>
      </c>
      <c r="AM1731" t="s">
        <v>1978</v>
      </c>
      <c r="AN1731" t="s">
        <v>2007</v>
      </c>
      <c r="AO1731" t="s">
        <v>4175</v>
      </c>
      <c r="AP1731" t="s">
        <v>2009</v>
      </c>
      <c r="AQ1731" t="s">
        <v>9506</v>
      </c>
    </row>
    <row r="1732" spans="1:43" ht="23.9" customHeight="1">
      <c r="A1732" t="b">
        <v>1</v>
      </c>
      <c r="B1732" t="s">
        <v>9497</v>
      </c>
      <c r="C1732" t="s">
        <v>1951</v>
      </c>
      <c r="D1732" t="s">
        <v>9498</v>
      </c>
      <c r="E1732" t="s">
        <v>386</v>
      </c>
      <c r="F1732" t="s">
        <v>388</v>
      </c>
      <c r="G1732" t="s">
        <v>387</v>
      </c>
      <c r="H1732" t="s">
        <v>9522</v>
      </c>
      <c r="I1732" t="s">
        <v>6222</v>
      </c>
      <c r="J1732" t="s">
        <v>1955</v>
      </c>
      <c r="K1732" t="s">
        <v>9523</v>
      </c>
      <c r="L1732" t="s">
        <v>2160</v>
      </c>
      <c r="M1732" t="s">
        <v>9514</v>
      </c>
      <c r="N1732" t="s">
        <v>8824</v>
      </c>
      <c r="O1732" t="s">
        <v>6171</v>
      </c>
      <c r="P1732" t="s">
        <v>7393</v>
      </c>
      <c r="Q1732" t="s">
        <v>38</v>
      </c>
      <c r="R1732" t="s">
        <v>9503</v>
      </c>
      <c r="S1732" s="34">
        <v>41699</v>
      </c>
      <c r="T1732" s="34">
        <v>42005</v>
      </c>
      <c r="U1732" t="s">
        <v>1977</v>
      </c>
      <c r="V1732" s="13">
        <v>169</v>
      </c>
      <c r="W1732">
        <v>24</v>
      </c>
      <c r="X1732">
        <v>11</v>
      </c>
      <c r="Y1732" s="54">
        <v>45.833333330000002</v>
      </c>
      <c r="Z1732" t="s">
        <v>9504</v>
      </c>
      <c r="AJ1732" t="s">
        <v>9524</v>
      </c>
      <c r="AM1732" t="s">
        <v>1978</v>
      </c>
      <c r="AN1732" t="s">
        <v>2007</v>
      </c>
      <c r="AO1732" t="s">
        <v>4175</v>
      </c>
      <c r="AP1732" t="s">
        <v>2009</v>
      </c>
      <c r="AQ1732" t="s">
        <v>9506</v>
      </c>
    </row>
    <row r="1733" spans="1:43" ht="23.9" customHeight="1">
      <c r="A1733" t="b">
        <v>0</v>
      </c>
      <c r="B1733" t="s">
        <v>9525</v>
      </c>
      <c r="C1733" t="s">
        <v>1951</v>
      </c>
      <c r="D1733" t="s">
        <v>9526</v>
      </c>
      <c r="E1733" t="s">
        <v>1115</v>
      </c>
      <c r="F1733" t="s">
        <v>1117</v>
      </c>
      <c r="G1733" t="s">
        <v>1116</v>
      </c>
      <c r="H1733" t="s">
        <v>9527</v>
      </c>
      <c r="I1733" t="s">
        <v>5715</v>
      </c>
      <c r="J1733" t="s">
        <v>1955</v>
      </c>
      <c r="K1733" t="s">
        <v>9528</v>
      </c>
      <c r="L1733" t="s">
        <v>2160</v>
      </c>
      <c r="M1733" t="s">
        <v>9529</v>
      </c>
      <c r="N1733" t="s">
        <v>9530</v>
      </c>
      <c r="O1733" t="s">
        <v>2063</v>
      </c>
      <c r="P1733" t="s">
        <v>9531</v>
      </c>
      <c r="Q1733" t="s">
        <v>38</v>
      </c>
      <c r="R1733" t="s">
        <v>9532</v>
      </c>
      <c r="S1733" s="34">
        <v>41703</v>
      </c>
      <c r="T1733" s="34">
        <v>42488</v>
      </c>
      <c r="U1733" t="s">
        <v>1977</v>
      </c>
      <c r="V1733" s="13">
        <v>168</v>
      </c>
      <c r="W1733">
        <v>189</v>
      </c>
      <c r="X1733">
        <v>11</v>
      </c>
      <c r="Y1733" s="54">
        <v>5.8</v>
      </c>
      <c r="Z1733" t="s">
        <v>9533</v>
      </c>
      <c r="AD1733" t="s">
        <v>41</v>
      </c>
      <c r="AG1733">
        <v>11</v>
      </c>
      <c r="AH1733">
        <v>0</v>
      </c>
      <c r="AI1733">
        <v>0</v>
      </c>
      <c r="AM1733" t="s">
        <v>1978</v>
      </c>
      <c r="AN1733" t="s">
        <v>2007</v>
      </c>
      <c r="AO1733" t="s">
        <v>2008</v>
      </c>
      <c r="AP1733" t="s">
        <v>2009</v>
      </c>
      <c r="AQ1733" t="s">
        <v>9534</v>
      </c>
    </row>
    <row r="1734" spans="1:43" ht="23.9" customHeight="1">
      <c r="A1734" t="b">
        <v>0</v>
      </c>
      <c r="B1734" t="s">
        <v>9525</v>
      </c>
      <c r="C1734" t="s">
        <v>1951</v>
      </c>
      <c r="D1734" t="s">
        <v>9526</v>
      </c>
      <c r="E1734" t="s">
        <v>1115</v>
      </c>
      <c r="F1734" t="s">
        <v>1117</v>
      </c>
      <c r="G1734" t="s">
        <v>1116</v>
      </c>
      <c r="H1734" t="s">
        <v>9535</v>
      </c>
      <c r="I1734" t="s">
        <v>5715</v>
      </c>
      <c r="J1734" t="s">
        <v>1955</v>
      </c>
      <c r="K1734" t="s">
        <v>9536</v>
      </c>
      <c r="L1734" t="s">
        <v>2160</v>
      </c>
      <c r="M1734" t="s">
        <v>9537</v>
      </c>
      <c r="N1734" t="s">
        <v>9538</v>
      </c>
      <c r="O1734" t="s">
        <v>2063</v>
      </c>
      <c r="P1734" t="s">
        <v>9531</v>
      </c>
      <c r="Q1734" t="s">
        <v>38</v>
      </c>
      <c r="R1734" t="s">
        <v>9532</v>
      </c>
      <c r="S1734" s="34">
        <v>41703</v>
      </c>
      <c r="T1734" s="34">
        <v>42488</v>
      </c>
      <c r="U1734" t="s">
        <v>1977</v>
      </c>
      <c r="V1734" s="13">
        <v>168</v>
      </c>
      <c r="W1734">
        <v>187</v>
      </c>
      <c r="X1734">
        <v>3</v>
      </c>
      <c r="Y1734" s="54">
        <v>1.6</v>
      </c>
      <c r="Z1734" t="s">
        <v>9533</v>
      </c>
      <c r="AD1734" t="s">
        <v>41</v>
      </c>
      <c r="AG1734">
        <v>3</v>
      </c>
      <c r="AH1734">
        <v>0</v>
      </c>
      <c r="AI1734">
        <v>0</v>
      </c>
      <c r="AM1734" t="s">
        <v>1978</v>
      </c>
      <c r="AN1734" t="s">
        <v>2007</v>
      </c>
      <c r="AO1734" t="s">
        <v>2008</v>
      </c>
      <c r="AP1734" t="s">
        <v>2009</v>
      </c>
      <c r="AQ1734" t="s">
        <v>9534</v>
      </c>
    </row>
    <row r="1735" spans="1:43" ht="23.9" customHeight="1">
      <c r="A1735" t="b">
        <v>0</v>
      </c>
      <c r="B1735" t="s">
        <v>9539</v>
      </c>
      <c r="C1735" t="s">
        <v>1951</v>
      </c>
      <c r="D1735" t="s">
        <v>9540</v>
      </c>
      <c r="E1735" t="s">
        <v>726</v>
      </c>
      <c r="F1735" t="s">
        <v>728</v>
      </c>
      <c r="G1735" t="s">
        <v>727</v>
      </c>
      <c r="H1735" t="s">
        <v>9541</v>
      </c>
      <c r="I1735" t="s">
        <v>4327</v>
      </c>
      <c r="J1735" t="s">
        <v>1955</v>
      </c>
      <c r="K1735" t="s">
        <v>9542</v>
      </c>
      <c r="L1735" t="s">
        <v>6241</v>
      </c>
      <c r="M1735" t="s">
        <v>9543</v>
      </c>
      <c r="N1735" t="s">
        <v>9544</v>
      </c>
      <c r="O1735" t="s">
        <v>1960</v>
      </c>
      <c r="P1735" t="s">
        <v>8614</v>
      </c>
      <c r="Q1735" t="s">
        <v>9545</v>
      </c>
      <c r="R1735" t="s">
        <v>9546</v>
      </c>
      <c r="S1735" s="34">
        <v>41730</v>
      </c>
      <c r="T1735" s="34">
        <v>42614</v>
      </c>
      <c r="U1735" t="s">
        <v>1963</v>
      </c>
      <c r="V1735" s="13">
        <v>186</v>
      </c>
      <c r="W1735">
        <v>8</v>
      </c>
      <c r="X1735">
        <v>0</v>
      </c>
      <c r="Y1735" s="54">
        <v>0</v>
      </c>
      <c r="AM1735" t="s">
        <v>1978</v>
      </c>
      <c r="AO1735" t="s">
        <v>1980</v>
      </c>
      <c r="AQ1735" t="s">
        <v>9547</v>
      </c>
    </row>
    <row r="1736" spans="1:43" ht="23.9" customHeight="1">
      <c r="A1736" t="b">
        <v>1</v>
      </c>
      <c r="B1736" t="s">
        <v>9548</v>
      </c>
      <c r="C1736" t="s">
        <v>1951</v>
      </c>
      <c r="D1736" t="s">
        <v>9549</v>
      </c>
      <c r="E1736" t="s">
        <v>245</v>
      </c>
      <c r="F1736" t="s">
        <v>247</v>
      </c>
      <c r="G1736" t="s">
        <v>246</v>
      </c>
      <c r="H1736" t="s">
        <v>9550</v>
      </c>
      <c r="I1736" t="s">
        <v>9551</v>
      </c>
      <c r="J1736" t="s">
        <v>1955</v>
      </c>
      <c r="K1736" t="s">
        <v>9552</v>
      </c>
      <c r="L1736" t="s">
        <v>2160</v>
      </c>
      <c r="M1736" t="s">
        <v>9553</v>
      </c>
      <c r="N1736" t="s">
        <v>9554</v>
      </c>
      <c r="O1736" t="s">
        <v>1960</v>
      </c>
      <c r="P1736" t="s">
        <v>9555</v>
      </c>
      <c r="Q1736" t="s">
        <v>9556</v>
      </c>
      <c r="R1736" t="s">
        <v>9557</v>
      </c>
      <c r="S1736" s="34">
        <v>41941</v>
      </c>
      <c r="T1736" s="34">
        <v>42887</v>
      </c>
      <c r="U1736" t="s">
        <v>1963</v>
      </c>
      <c r="V1736" s="13">
        <v>365</v>
      </c>
      <c r="W1736">
        <v>69</v>
      </c>
      <c r="X1736">
        <v>2</v>
      </c>
      <c r="Y1736" s="54">
        <v>2.8985507250000002</v>
      </c>
      <c r="AA1736" t="s">
        <v>9558</v>
      </c>
      <c r="AM1736" t="s">
        <v>1978</v>
      </c>
      <c r="AN1736" t="s">
        <v>2007</v>
      </c>
      <c r="AO1736" t="s">
        <v>1980</v>
      </c>
      <c r="AP1736" t="s">
        <v>2042</v>
      </c>
      <c r="AQ1736" t="s">
        <v>9559</v>
      </c>
    </row>
    <row r="1737" spans="1:43" ht="23.9" customHeight="1">
      <c r="A1737" t="b">
        <v>1</v>
      </c>
      <c r="B1737" t="s">
        <v>9548</v>
      </c>
      <c r="C1737" t="s">
        <v>1951</v>
      </c>
      <c r="D1737" t="s">
        <v>9549</v>
      </c>
      <c r="E1737" t="s">
        <v>245</v>
      </c>
      <c r="F1737" t="s">
        <v>247</v>
      </c>
      <c r="G1737" t="s">
        <v>246</v>
      </c>
      <c r="H1737" t="s">
        <v>9560</v>
      </c>
      <c r="I1737" t="s">
        <v>9551</v>
      </c>
      <c r="J1737" t="s">
        <v>1955</v>
      </c>
      <c r="K1737" t="s">
        <v>9552</v>
      </c>
      <c r="L1737" t="s">
        <v>2160</v>
      </c>
      <c r="M1737" t="s">
        <v>9553</v>
      </c>
      <c r="N1737" t="s">
        <v>9554</v>
      </c>
      <c r="O1737" t="s">
        <v>1960</v>
      </c>
      <c r="P1737" t="s">
        <v>9555</v>
      </c>
      <c r="Q1737" t="s">
        <v>9556</v>
      </c>
      <c r="R1737" t="s">
        <v>9557</v>
      </c>
      <c r="S1737" s="34">
        <v>41941</v>
      </c>
      <c r="T1737" s="34">
        <v>42887</v>
      </c>
      <c r="U1737" t="s">
        <v>1963</v>
      </c>
      <c r="V1737" s="13">
        <v>365</v>
      </c>
      <c r="W1737">
        <v>69</v>
      </c>
      <c r="X1737">
        <v>2</v>
      </c>
      <c r="Y1737" s="54">
        <v>3</v>
      </c>
      <c r="AA1737" t="s">
        <v>9561</v>
      </c>
      <c r="AM1737" t="s">
        <v>1978</v>
      </c>
      <c r="AN1737" t="s">
        <v>2007</v>
      </c>
      <c r="AO1737" t="s">
        <v>1980</v>
      </c>
      <c r="AP1737" t="s">
        <v>2042</v>
      </c>
      <c r="AQ1737" t="s">
        <v>9559</v>
      </c>
    </row>
    <row r="1738" spans="1:43" ht="23.9" customHeight="1">
      <c r="A1738" t="b">
        <v>1</v>
      </c>
      <c r="B1738" t="s">
        <v>9548</v>
      </c>
      <c r="C1738" t="s">
        <v>1951</v>
      </c>
      <c r="D1738" t="s">
        <v>9549</v>
      </c>
      <c r="E1738" t="s">
        <v>245</v>
      </c>
      <c r="F1738" s="33" t="s">
        <v>262</v>
      </c>
      <c r="G1738" t="s">
        <v>249</v>
      </c>
      <c r="H1738" t="s">
        <v>9562</v>
      </c>
      <c r="I1738" t="s">
        <v>6536</v>
      </c>
      <c r="J1738" t="s">
        <v>1955</v>
      </c>
      <c r="K1738" t="s">
        <v>9563</v>
      </c>
      <c r="L1738" t="s">
        <v>2160</v>
      </c>
      <c r="M1738" t="s">
        <v>9564</v>
      </c>
      <c r="N1738" t="s">
        <v>9565</v>
      </c>
      <c r="O1738" t="s">
        <v>1960</v>
      </c>
      <c r="P1738" t="s">
        <v>9555</v>
      </c>
      <c r="Q1738" t="s">
        <v>9556</v>
      </c>
      <c r="R1738" t="s">
        <v>9557</v>
      </c>
      <c r="S1738" s="34">
        <v>41941</v>
      </c>
      <c r="T1738" s="34">
        <v>42887</v>
      </c>
      <c r="U1738" t="s">
        <v>1963</v>
      </c>
      <c r="V1738" s="13">
        <v>365</v>
      </c>
      <c r="W1738">
        <v>71</v>
      </c>
      <c r="X1738">
        <v>0</v>
      </c>
      <c r="Y1738" s="54">
        <v>0</v>
      </c>
      <c r="AA1738" t="s">
        <v>9558</v>
      </c>
      <c r="AM1738" t="s">
        <v>1978</v>
      </c>
      <c r="AN1738" t="s">
        <v>2007</v>
      </c>
      <c r="AO1738" t="s">
        <v>1980</v>
      </c>
      <c r="AP1738" t="s">
        <v>2042</v>
      </c>
      <c r="AQ1738" t="s">
        <v>9559</v>
      </c>
    </row>
    <row r="1739" spans="1:43" ht="23.9" customHeight="1">
      <c r="A1739" t="b">
        <v>1</v>
      </c>
      <c r="B1739" t="s">
        <v>9548</v>
      </c>
      <c r="C1739" t="s">
        <v>1951</v>
      </c>
      <c r="D1739" t="s">
        <v>9549</v>
      </c>
      <c r="E1739" t="s">
        <v>245</v>
      </c>
      <c r="F1739" s="33" t="s">
        <v>262</v>
      </c>
      <c r="G1739" t="s">
        <v>249</v>
      </c>
      <c r="H1739" t="s">
        <v>9566</v>
      </c>
      <c r="I1739" t="s">
        <v>6536</v>
      </c>
      <c r="J1739" t="s">
        <v>1955</v>
      </c>
      <c r="K1739" t="s">
        <v>9563</v>
      </c>
      <c r="L1739" t="s">
        <v>2160</v>
      </c>
      <c r="M1739" t="s">
        <v>9564</v>
      </c>
      <c r="N1739" t="s">
        <v>9565</v>
      </c>
      <c r="O1739" t="s">
        <v>1960</v>
      </c>
      <c r="P1739" t="s">
        <v>9555</v>
      </c>
      <c r="Q1739" t="s">
        <v>9556</v>
      </c>
      <c r="R1739" t="s">
        <v>9557</v>
      </c>
      <c r="S1739" s="34">
        <v>41941</v>
      </c>
      <c r="T1739" s="34">
        <v>42887</v>
      </c>
      <c r="U1739" t="s">
        <v>1963</v>
      </c>
      <c r="V1739" s="13">
        <v>365</v>
      </c>
      <c r="W1739">
        <v>71</v>
      </c>
      <c r="X1739">
        <v>0</v>
      </c>
      <c r="Y1739" s="54">
        <v>0</v>
      </c>
      <c r="AA1739" t="s">
        <v>9561</v>
      </c>
      <c r="AM1739" t="s">
        <v>1978</v>
      </c>
      <c r="AN1739" t="s">
        <v>2007</v>
      </c>
      <c r="AO1739" t="s">
        <v>1980</v>
      </c>
      <c r="AP1739" t="s">
        <v>2042</v>
      </c>
      <c r="AQ1739" t="s">
        <v>9559</v>
      </c>
    </row>
    <row r="1740" spans="1:43" ht="23.9" customHeight="1">
      <c r="A1740" t="b">
        <v>1</v>
      </c>
      <c r="B1740" t="s">
        <v>8943</v>
      </c>
      <c r="C1740" t="s">
        <v>1951</v>
      </c>
      <c r="D1740" t="s">
        <v>8944</v>
      </c>
      <c r="E1740" t="s">
        <v>814</v>
      </c>
      <c r="F1740" t="s">
        <v>816</v>
      </c>
      <c r="G1740" t="s">
        <v>815</v>
      </c>
      <c r="H1740" t="s">
        <v>9567</v>
      </c>
      <c r="I1740" t="s">
        <v>2036</v>
      </c>
      <c r="J1740" t="s">
        <v>2175</v>
      </c>
      <c r="K1740" t="s">
        <v>4945</v>
      </c>
      <c r="L1740" t="s">
        <v>2025</v>
      </c>
      <c r="M1740" t="s">
        <v>8946</v>
      </c>
      <c r="N1740" t="s">
        <v>3109</v>
      </c>
      <c r="O1740" t="s">
        <v>1974</v>
      </c>
      <c r="P1740" t="s">
        <v>2028</v>
      </c>
      <c r="Q1740" t="s">
        <v>38</v>
      </c>
      <c r="R1740" t="s">
        <v>8947</v>
      </c>
      <c r="S1740" s="34">
        <v>41640</v>
      </c>
      <c r="T1740" s="34">
        <v>42186</v>
      </c>
      <c r="U1740" t="s">
        <v>1977</v>
      </c>
      <c r="V1740" s="13">
        <v>0</v>
      </c>
      <c r="W1740">
        <v>97</v>
      </c>
      <c r="X1740">
        <v>1</v>
      </c>
      <c r="Y1740" s="54">
        <v>1</v>
      </c>
      <c r="Z1740" t="s">
        <v>5639</v>
      </c>
      <c r="AA1740" t="s">
        <v>8948</v>
      </c>
      <c r="AD1740" t="s">
        <v>30</v>
      </c>
      <c r="AM1740" t="s">
        <v>1978</v>
      </c>
      <c r="AO1740" t="s">
        <v>1980</v>
      </c>
      <c r="AQ1740" t="s">
        <v>8949</v>
      </c>
    </row>
    <row r="1741" spans="1:43" ht="23.9" customHeight="1">
      <c r="A1741" t="b">
        <v>1</v>
      </c>
      <c r="B1741" t="s">
        <v>9568</v>
      </c>
      <c r="C1741" t="s">
        <v>1951</v>
      </c>
      <c r="D1741" t="s">
        <v>9569</v>
      </c>
      <c r="E1741" t="s">
        <v>1249</v>
      </c>
      <c r="F1741" t="s">
        <v>1251</v>
      </c>
      <c r="G1741" t="s">
        <v>1250</v>
      </c>
      <c r="H1741" t="s">
        <v>9570</v>
      </c>
      <c r="I1741" t="s">
        <v>9571</v>
      </c>
      <c r="J1741" t="s">
        <v>2175</v>
      </c>
      <c r="K1741" t="s">
        <v>9572</v>
      </c>
      <c r="L1741" t="s">
        <v>2432</v>
      </c>
      <c r="M1741" t="s">
        <v>9573</v>
      </c>
      <c r="N1741" t="s">
        <v>9574</v>
      </c>
      <c r="O1741" t="s">
        <v>1960</v>
      </c>
      <c r="P1741" t="s">
        <v>9575</v>
      </c>
      <c r="Q1741" t="s">
        <v>38</v>
      </c>
      <c r="R1741" t="s">
        <v>9576</v>
      </c>
      <c r="S1741" s="34">
        <v>42201</v>
      </c>
      <c r="T1741" s="34">
        <v>46234</v>
      </c>
      <c r="U1741" t="s">
        <v>1963</v>
      </c>
      <c r="V1741" s="13">
        <v>0</v>
      </c>
      <c r="W1741">
        <v>495</v>
      </c>
      <c r="X1741">
        <v>5</v>
      </c>
      <c r="Y1741" s="54">
        <v>1</v>
      </c>
      <c r="AA1741" t="s">
        <v>9577</v>
      </c>
      <c r="AM1741" t="s">
        <v>1978</v>
      </c>
      <c r="AN1741" t="s">
        <v>2007</v>
      </c>
      <c r="AO1741" t="s">
        <v>2008</v>
      </c>
      <c r="AP1741" t="s">
        <v>2009</v>
      </c>
      <c r="AQ1741" t="s">
        <v>9578</v>
      </c>
    </row>
    <row r="1742" spans="1:43" ht="23.9" customHeight="1">
      <c r="A1742" t="b">
        <v>1</v>
      </c>
      <c r="B1742" t="s">
        <v>9579</v>
      </c>
      <c r="C1742" t="s">
        <v>1951</v>
      </c>
      <c r="D1742" t="s">
        <v>9580</v>
      </c>
      <c r="E1742" t="s">
        <v>1261</v>
      </c>
      <c r="F1742" t="s">
        <v>1263</v>
      </c>
      <c r="G1742" t="s">
        <v>1262</v>
      </c>
      <c r="H1742" t="s">
        <v>9581</v>
      </c>
      <c r="I1742" t="s">
        <v>3258</v>
      </c>
      <c r="J1742" t="s">
        <v>2175</v>
      </c>
      <c r="K1742" t="s">
        <v>9582</v>
      </c>
      <c r="L1742" t="s">
        <v>9583</v>
      </c>
      <c r="M1742" t="s">
        <v>9584</v>
      </c>
      <c r="N1742" t="s">
        <v>9585</v>
      </c>
      <c r="O1742" t="s">
        <v>1974</v>
      </c>
      <c r="P1742" t="s">
        <v>2883</v>
      </c>
      <c r="Q1742" t="s">
        <v>38</v>
      </c>
      <c r="R1742" t="s">
        <v>9586</v>
      </c>
      <c r="S1742" s="34">
        <v>42885</v>
      </c>
      <c r="T1742" s="34">
        <v>43748</v>
      </c>
      <c r="U1742" t="s">
        <v>1977</v>
      </c>
      <c r="V1742" s="13">
        <v>0</v>
      </c>
      <c r="W1742">
        <v>196</v>
      </c>
      <c r="X1742">
        <v>2</v>
      </c>
      <c r="Y1742" s="54">
        <v>1</v>
      </c>
      <c r="Z1742" t="s">
        <v>9587</v>
      </c>
      <c r="AA1742" t="s">
        <v>9588</v>
      </c>
      <c r="AM1742" t="s">
        <v>1978</v>
      </c>
      <c r="AN1742" t="s">
        <v>2007</v>
      </c>
      <c r="AO1742" t="s">
        <v>2008</v>
      </c>
      <c r="AP1742" t="s">
        <v>2009</v>
      </c>
      <c r="AQ1742" t="s">
        <v>9589</v>
      </c>
    </row>
    <row r="1743" spans="1:43" ht="23.9" customHeight="1">
      <c r="A1743" t="b">
        <v>1</v>
      </c>
      <c r="B1743" t="s">
        <v>9275</v>
      </c>
      <c r="C1743" t="s">
        <v>1951</v>
      </c>
      <c r="D1743" t="s">
        <v>9276</v>
      </c>
      <c r="E1743" t="s">
        <v>231</v>
      </c>
      <c r="F1743" t="s">
        <v>233</v>
      </c>
      <c r="G1743" t="s">
        <v>232</v>
      </c>
      <c r="H1743" t="s">
        <v>9590</v>
      </c>
      <c r="I1743" t="s">
        <v>2730</v>
      </c>
      <c r="J1743" t="s">
        <v>1955</v>
      </c>
      <c r="K1743" t="s">
        <v>5105</v>
      </c>
      <c r="L1743" t="s">
        <v>9591</v>
      </c>
      <c r="M1743" t="s">
        <v>2733</v>
      </c>
      <c r="N1743" t="s">
        <v>2734</v>
      </c>
      <c r="O1743" t="s">
        <v>1974</v>
      </c>
      <c r="P1743" t="s">
        <v>2363</v>
      </c>
      <c r="Q1743" t="s">
        <v>38</v>
      </c>
      <c r="R1743" t="s">
        <v>9278</v>
      </c>
      <c r="S1743" s="34">
        <v>41757</v>
      </c>
      <c r="T1743" s="34">
        <v>42590</v>
      </c>
      <c r="U1743" t="s">
        <v>1977</v>
      </c>
      <c r="V1743" s="13">
        <v>252</v>
      </c>
      <c r="W1743">
        <v>71</v>
      </c>
      <c r="X1743">
        <v>5</v>
      </c>
      <c r="Y1743" s="54">
        <v>7</v>
      </c>
      <c r="AA1743" t="s">
        <v>9592</v>
      </c>
      <c r="AM1743" t="s">
        <v>1978</v>
      </c>
      <c r="AN1743" t="s">
        <v>2007</v>
      </c>
      <c r="AO1743" t="s">
        <v>2008</v>
      </c>
      <c r="AP1743" t="s">
        <v>2009</v>
      </c>
      <c r="AQ1743" t="s">
        <v>9280</v>
      </c>
    </row>
    <row r="1744" spans="1:43" ht="23.9" customHeight="1">
      <c r="A1744" t="b">
        <v>1</v>
      </c>
      <c r="B1744" t="s">
        <v>9275</v>
      </c>
      <c r="C1744" t="s">
        <v>1951</v>
      </c>
      <c r="D1744" t="s">
        <v>9276</v>
      </c>
      <c r="E1744" t="s">
        <v>231</v>
      </c>
      <c r="F1744" t="s">
        <v>233</v>
      </c>
      <c r="G1744" t="s">
        <v>232</v>
      </c>
      <c r="H1744" t="s">
        <v>9593</v>
      </c>
      <c r="I1744" t="s">
        <v>2730</v>
      </c>
      <c r="J1744" t="s">
        <v>1955</v>
      </c>
      <c r="K1744" t="s">
        <v>3842</v>
      </c>
      <c r="L1744" t="s">
        <v>9591</v>
      </c>
      <c r="M1744" t="s">
        <v>2751</v>
      </c>
      <c r="N1744" t="s">
        <v>2752</v>
      </c>
      <c r="O1744" t="s">
        <v>1974</v>
      </c>
      <c r="P1744" t="s">
        <v>2363</v>
      </c>
      <c r="Q1744" t="s">
        <v>38</v>
      </c>
      <c r="R1744" t="s">
        <v>9278</v>
      </c>
      <c r="S1744" s="34">
        <v>41757</v>
      </c>
      <c r="T1744" s="34">
        <v>42590</v>
      </c>
      <c r="U1744" t="s">
        <v>1977</v>
      </c>
      <c r="V1744" s="13">
        <v>252</v>
      </c>
      <c r="W1744">
        <v>70</v>
      </c>
      <c r="X1744">
        <v>6</v>
      </c>
      <c r="Y1744" s="54">
        <v>8.6</v>
      </c>
      <c r="AA1744" t="s">
        <v>9592</v>
      </c>
      <c r="AM1744" t="s">
        <v>1978</v>
      </c>
      <c r="AN1744" t="s">
        <v>2007</v>
      </c>
      <c r="AO1744" t="s">
        <v>2008</v>
      </c>
      <c r="AP1744" t="s">
        <v>2009</v>
      </c>
      <c r="AQ1744" t="s">
        <v>9280</v>
      </c>
    </row>
    <row r="1745" spans="1:43" ht="23.9" customHeight="1">
      <c r="A1745" t="b">
        <v>1</v>
      </c>
      <c r="B1745" t="s">
        <v>9594</v>
      </c>
      <c r="C1745" t="s">
        <v>1951</v>
      </c>
      <c r="D1745" t="s">
        <v>9595</v>
      </c>
      <c r="E1745" t="s">
        <v>726</v>
      </c>
      <c r="F1745" t="s">
        <v>728</v>
      </c>
      <c r="G1745" t="s">
        <v>727</v>
      </c>
      <c r="H1745" t="s">
        <v>9596</v>
      </c>
      <c r="I1745" t="s">
        <v>4327</v>
      </c>
      <c r="J1745" t="s">
        <v>1955</v>
      </c>
      <c r="K1745" t="s">
        <v>9597</v>
      </c>
      <c r="L1745" t="s">
        <v>2160</v>
      </c>
      <c r="M1745" t="s">
        <v>9598</v>
      </c>
      <c r="N1745" t="s">
        <v>9599</v>
      </c>
      <c r="O1745" t="s">
        <v>1960</v>
      </c>
      <c r="P1745" t="s">
        <v>9600</v>
      </c>
      <c r="Q1745" t="s">
        <v>1289</v>
      </c>
      <c r="R1745" t="s">
        <v>9601</v>
      </c>
      <c r="S1745" s="34">
        <v>41705</v>
      </c>
      <c r="T1745" s="34">
        <v>43124</v>
      </c>
      <c r="U1745" t="s">
        <v>1963</v>
      </c>
      <c r="V1745" s="13">
        <v>1380</v>
      </c>
      <c r="W1745">
        <v>3</v>
      </c>
      <c r="X1745">
        <v>1</v>
      </c>
      <c r="Y1745" s="54">
        <v>33.333333330000002</v>
      </c>
      <c r="AA1745" t="s">
        <v>9602</v>
      </c>
      <c r="AM1745" t="s">
        <v>1978</v>
      </c>
      <c r="AN1745" t="s">
        <v>1979</v>
      </c>
      <c r="AO1745" t="s">
        <v>1980</v>
      </c>
      <c r="AP1745" t="s">
        <v>2053</v>
      </c>
      <c r="AQ1745" t="s">
        <v>9603</v>
      </c>
    </row>
    <row r="1746" spans="1:43" ht="23.9" customHeight="1">
      <c r="A1746" t="b">
        <v>1</v>
      </c>
      <c r="B1746" t="s">
        <v>9594</v>
      </c>
      <c r="C1746" t="s">
        <v>1951</v>
      </c>
      <c r="D1746" t="s">
        <v>9595</v>
      </c>
      <c r="E1746" t="s">
        <v>726</v>
      </c>
      <c r="F1746" t="s">
        <v>728</v>
      </c>
      <c r="G1746" t="s">
        <v>727</v>
      </c>
      <c r="H1746" t="s">
        <v>9604</v>
      </c>
      <c r="I1746" t="s">
        <v>4327</v>
      </c>
      <c r="J1746" t="s">
        <v>1955</v>
      </c>
      <c r="K1746" t="s">
        <v>9605</v>
      </c>
      <c r="L1746" t="s">
        <v>2160</v>
      </c>
      <c r="M1746" t="s">
        <v>9606</v>
      </c>
      <c r="N1746" t="s">
        <v>9607</v>
      </c>
      <c r="O1746" t="s">
        <v>1960</v>
      </c>
      <c r="P1746" t="s">
        <v>9600</v>
      </c>
      <c r="Q1746" t="s">
        <v>1289</v>
      </c>
      <c r="R1746" t="s">
        <v>9601</v>
      </c>
      <c r="S1746" s="34">
        <v>41705</v>
      </c>
      <c r="T1746" s="34">
        <v>43124</v>
      </c>
      <c r="U1746" t="s">
        <v>1963</v>
      </c>
      <c r="V1746" s="13">
        <v>1380</v>
      </c>
      <c r="W1746">
        <v>3</v>
      </c>
      <c r="X1746">
        <v>0</v>
      </c>
      <c r="Y1746" s="54">
        <v>0</v>
      </c>
      <c r="AA1746" t="s">
        <v>9602</v>
      </c>
      <c r="AM1746" t="s">
        <v>1978</v>
      </c>
      <c r="AN1746" t="s">
        <v>1979</v>
      </c>
      <c r="AO1746" t="s">
        <v>1980</v>
      </c>
      <c r="AP1746" t="s">
        <v>2053</v>
      </c>
      <c r="AQ1746" t="s">
        <v>9603</v>
      </c>
    </row>
    <row r="1747" spans="1:43" ht="23.9" customHeight="1">
      <c r="A1747" t="b">
        <v>1</v>
      </c>
      <c r="B1747" t="s">
        <v>9594</v>
      </c>
      <c r="C1747" t="s">
        <v>1951</v>
      </c>
      <c r="D1747" t="s">
        <v>9595</v>
      </c>
      <c r="E1747" t="s">
        <v>726</v>
      </c>
      <c r="F1747" t="s">
        <v>728</v>
      </c>
      <c r="G1747" t="s">
        <v>727</v>
      </c>
      <c r="H1747" t="s">
        <v>9608</v>
      </c>
      <c r="I1747" t="s">
        <v>4327</v>
      </c>
      <c r="J1747" t="s">
        <v>1955</v>
      </c>
      <c r="K1747" t="s">
        <v>9609</v>
      </c>
      <c r="L1747" t="s">
        <v>2160</v>
      </c>
      <c r="M1747" t="s">
        <v>9610</v>
      </c>
      <c r="N1747" t="s">
        <v>9599</v>
      </c>
      <c r="O1747" t="s">
        <v>1960</v>
      </c>
      <c r="P1747" t="s">
        <v>9600</v>
      </c>
      <c r="Q1747" t="s">
        <v>1289</v>
      </c>
      <c r="R1747" t="s">
        <v>9601</v>
      </c>
      <c r="S1747" s="34">
        <v>41705</v>
      </c>
      <c r="T1747" s="34">
        <v>43124</v>
      </c>
      <c r="U1747" t="s">
        <v>1963</v>
      </c>
      <c r="V1747" s="13">
        <v>1380</v>
      </c>
      <c r="W1747">
        <v>16</v>
      </c>
      <c r="X1747">
        <v>0</v>
      </c>
      <c r="Y1747" s="54">
        <v>0</v>
      </c>
      <c r="AA1747" t="s">
        <v>9602</v>
      </c>
      <c r="AM1747" t="s">
        <v>1978</v>
      </c>
      <c r="AN1747" t="s">
        <v>1979</v>
      </c>
      <c r="AO1747" t="s">
        <v>1980</v>
      </c>
      <c r="AP1747" t="s">
        <v>2053</v>
      </c>
      <c r="AQ1747" t="s">
        <v>9603</v>
      </c>
    </row>
    <row r="1748" spans="1:43" ht="23.9" customHeight="1">
      <c r="A1748" t="b">
        <v>1</v>
      </c>
      <c r="B1748" t="s">
        <v>9594</v>
      </c>
      <c r="C1748" t="s">
        <v>1951</v>
      </c>
      <c r="D1748" t="s">
        <v>9595</v>
      </c>
      <c r="E1748" t="s">
        <v>726</v>
      </c>
      <c r="F1748" t="s">
        <v>728</v>
      </c>
      <c r="G1748" t="s">
        <v>727</v>
      </c>
      <c r="H1748" t="s">
        <v>9611</v>
      </c>
      <c r="I1748" t="s">
        <v>4327</v>
      </c>
      <c r="J1748" t="s">
        <v>1955</v>
      </c>
      <c r="K1748" t="s">
        <v>9612</v>
      </c>
      <c r="L1748" t="s">
        <v>2160</v>
      </c>
      <c r="M1748" t="s">
        <v>9610</v>
      </c>
      <c r="N1748" t="s">
        <v>9599</v>
      </c>
      <c r="O1748" t="s">
        <v>1960</v>
      </c>
      <c r="P1748" t="s">
        <v>9600</v>
      </c>
      <c r="Q1748" t="s">
        <v>1289</v>
      </c>
      <c r="R1748" t="s">
        <v>9601</v>
      </c>
      <c r="S1748" s="34">
        <v>41705</v>
      </c>
      <c r="T1748" s="34">
        <v>43124</v>
      </c>
      <c r="U1748" t="s">
        <v>1963</v>
      </c>
      <c r="V1748" s="13">
        <v>1380</v>
      </c>
      <c r="W1748">
        <v>44</v>
      </c>
      <c r="X1748">
        <v>4</v>
      </c>
      <c r="Y1748" s="54">
        <v>9.0909090910000003</v>
      </c>
      <c r="AA1748" t="s">
        <v>9602</v>
      </c>
      <c r="AM1748" t="s">
        <v>1978</v>
      </c>
      <c r="AN1748" t="s">
        <v>1979</v>
      </c>
      <c r="AO1748" t="s">
        <v>1980</v>
      </c>
      <c r="AP1748" t="s">
        <v>2053</v>
      </c>
      <c r="AQ1748" t="s">
        <v>9603</v>
      </c>
    </row>
    <row r="1749" spans="1:43" ht="23.9" customHeight="1">
      <c r="A1749" t="b">
        <v>1</v>
      </c>
      <c r="B1749" t="s">
        <v>9594</v>
      </c>
      <c r="C1749" t="s">
        <v>1951</v>
      </c>
      <c r="D1749" t="s">
        <v>9595</v>
      </c>
      <c r="E1749" t="s">
        <v>726</v>
      </c>
      <c r="F1749" t="s">
        <v>728</v>
      </c>
      <c r="G1749" t="s">
        <v>727</v>
      </c>
      <c r="H1749" t="s">
        <v>9613</v>
      </c>
      <c r="I1749" t="s">
        <v>4327</v>
      </c>
      <c r="J1749" t="s">
        <v>1955</v>
      </c>
      <c r="K1749" t="s">
        <v>9614</v>
      </c>
      <c r="L1749" t="s">
        <v>2160</v>
      </c>
      <c r="M1749" t="s">
        <v>9610</v>
      </c>
      <c r="N1749" t="s">
        <v>9599</v>
      </c>
      <c r="O1749" t="s">
        <v>1960</v>
      </c>
      <c r="P1749" t="s">
        <v>9600</v>
      </c>
      <c r="Q1749" t="s">
        <v>1289</v>
      </c>
      <c r="R1749" t="s">
        <v>9601</v>
      </c>
      <c r="S1749" s="34">
        <v>41705</v>
      </c>
      <c r="T1749" s="34">
        <v>43124</v>
      </c>
      <c r="U1749" t="s">
        <v>1963</v>
      </c>
      <c r="V1749" s="13">
        <v>1380</v>
      </c>
      <c r="W1749">
        <v>15</v>
      </c>
      <c r="X1749">
        <v>1</v>
      </c>
      <c r="Y1749" s="54">
        <v>6.6666666670000003</v>
      </c>
      <c r="AA1749" t="s">
        <v>9602</v>
      </c>
      <c r="AM1749" t="s">
        <v>1978</v>
      </c>
      <c r="AN1749" t="s">
        <v>1979</v>
      </c>
      <c r="AO1749" t="s">
        <v>1980</v>
      </c>
      <c r="AP1749" t="s">
        <v>2053</v>
      </c>
      <c r="AQ1749" t="s">
        <v>9603</v>
      </c>
    </row>
    <row r="1750" spans="1:43" ht="23.9" customHeight="1">
      <c r="A1750" t="b">
        <v>1</v>
      </c>
      <c r="B1750" t="s">
        <v>9594</v>
      </c>
      <c r="C1750" t="s">
        <v>1951</v>
      </c>
      <c r="D1750" t="s">
        <v>9595</v>
      </c>
      <c r="E1750" t="s">
        <v>726</v>
      </c>
      <c r="F1750" t="s">
        <v>728</v>
      </c>
      <c r="G1750" t="s">
        <v>727</v>
      </c>
      <c r="H1750" t="s">
        <v>9615</v>
      </c>
      <c r="I1750" t="s">
        <v>4327</v>
      </c>
      <c r="J1750" t="s">
        <v>1955</v>
      </c>
      <c r="K1750" t="s">
        <v>9616</v>
      </c>
      <c r="L1750" t="s">
        <v>2160</v>
      </c>
      <c r="M1750" t="s">
        <v>9610</v>
      </c>
      <c r="N1750" t="s">
        <v>9599</v>
      </c>
      <c r="O1750" t="s">
        <v>1960</v>
      </c>
      <c r="P1750" t="s">
        <v>9600</v>
      </c>
      <c r="Q1750" t="s">
        <v>1289</v>
      </c>
      <c r="R1750" t="s">
        <v>9601</v>
      </c>
      <c r="S1750" s="34">
        <v>41705</v>
      </c>
      <c r="T1750" s="34">
        <v>43124</v>
      </c>
      <c r="U1750" t="s">
        <v>1963</v>
      </c>
      <c r="V1750" s="13">
        <v>1380</v>
      </c>
      <c r="W1750">
        <v>15</v>
      </c>
      <c r="X1750">
        <v>0</v>
      </c>
      <c r="Y1750" s="54">
        <v>0</v>
      </c>
      <c r="AA1750" t="s">
        <v>9602</v>
      </c>
      <c r="AM1750" t="s">
        <v>1978</v>
      </c>
      <c r="AN1750" t="s">
        <v>1979</v>
      </c>
      <c r="AO1750" t="s">
        <v>1980</v>
      </c>
      <c r="AP1750" t="s">
        <v>2053</v>
      </c>
      <c r="AQ1750" t="s">
        <v>9601</v>
      </c>
    </row>
    <row r="1751" spans="1:43" ht="23.9" customHeight="1">
      <c r="A1751" t="b">
        <v>1</v>
      </c>
      <c r="B1751" t="s">
        <v>9594</v>
      </c>
      <c r="C1751" t="s">
        <v>1951</v>
      </c>
      <c r="D1751" t="s">
        <v>9595</v>
      </c>
      <c r="E1751" t="s">
        <v>1289</v>
      </c>
      <c r="F1751" t="s">
        <v>1291</v>
      </c>
      <c r="G1751" t="s">
        <v>1290</v>
      </c>
      <c r="H1751" t="s">
        <v>9617</v>
      </c>
      <c r="I1751" t="s">
        <v>9618</v>
      </c>
      <c r="J1751" t="s">
        <v>1955</v>
      </c>
      <c r="K1751" t="s">
        <v>9597</v>
      </c>
      <c r="L1751" t="s">
        <v>2160</v>
      </c>
      <c r="M1751" t="s">
        <v>9598</v>
      </c>
      <c r="N1751" t="s">
        <v>9599</v>
      </c>
      <c r="O1751" t="s">
        <v>1960</v>
      </c>
      <c r="P1751" t="s">
        <v>9600</v>
      </c>
      <c r="Q1751" t="s">
        <v>1289</v>
      </c>
      <c r="R1751" t="s">
        <v>9601</v>
      </c>
      <c r="S1751" s="34">
        <v>41705</v>
      </c>
      <c r="T1751" s="34">
        <v>43124</v>
      </c>
      <c r="U1751" t="s">
        <v>1963</v>
      </c>
      <c r="V1751" s="13">
        <v>1380</v>
      </c>
      <c r="W1751">
        <v>3</v>
      </c>
      <c r="X1751">
        <v>0</v>
      </c>
      <c r="Y1751" s="54">
        <v>0</v>
      </c>
      <c r="AA1751" t="s">
        <v>9619</v>
      </c>
      <c r="AM1751" t="s">
        <v>1978</v>
      </c>
      <c r="AN1751" t="s">
        <v>1979</v>
      </c>
      <c r="AO1751" t="s">
        <v>1980</v>
      </c>
      <c r="AP1751" t="s">
        <v>2053</v>
      </c>
      <c r="AQ1751" t="s">
        <v>9603</v>
      </c>
    </row>
    <row r="1752" spans="1:43" ht="23.9" customHeight="1">
      <c r="A1752" t="b">
        <v>1</v>
      </c>
      <c r="B1752" t="s">
        <v>9594</v>
      </c>
      <c r="C1752" t="s">
        <v>1951</v>
      </c>
      <c r="D1752" t="s">
        <v>9595</v>
      </c>
      <c r="E1752" t="s">
        <v>1289</v>
      </c>
      <c r="F1752" t="s">
        <v>1291</v>
      </c>
      <c r="G1752" t="s">
        <v>1290</v>
      </c>
      <c r="H1752" t="s">
        <v>9620</v>
      </c>
      <c r="I1752" t="s">
        <v>9618</v>
      </c>
      <c r="J1752" t="s">
        <v>1955</v>
      </c>
      <c r="K1752" t="s">
        <v>9605</v>
      </c>
      <c r="L1752" t="s">
        <v>2160</v>
      </c>
      <c r="M1752" t="s">
        <v>9606</v>
      </c>
      <c r="N1752" t="s">
        <v>9607</v>
      </c>
      <c r="O1752" t="s">
        <v>1960</v>
      </c>
      <c r="P1752" t="s">
        <v>9600</v>
      </c>
      <c r="Q1752" t="s">
        <v>1289</v>
      </c>
      <c r="R1752" t="s">
        <v>9601</v>
      </c>
      <c r="S1752" s="34">
        <v>41705</v>
      </c>
      <c r="T1752" s="34">
        <v>43124</v>
      </c>
      <c r="U1752" t="s">
        <v>1963</v>
      </c>
      <c r="V1752" s="13">
        <v>1380</v>
      </c>
      <c r="W1752">
        <v>3</v>
      </c>
      <c r="X1752">
        <v>0</v>
      </c>
      <c r="Y1752" s="54">
        <v>0</v>
      </c>
      <c r="AA1752" t="s">
        <v>9619</v>
      </c>
      <c r="AM1752" t="s">
        <v>1978</v>
      </c>
      <c r="AN1752" t="s">
        <v>1979</v>
      </c>
      <c r="AO1752" t="s">
        <v>1980</v>
      </c>
      <c r="AP1752" t="s">
        <v>2053</v>
      </c>
      <c r="AQ1752" t="s">
        <v>9603</v>
      </c>
    </row>
    <row r="1753" spans="1:43" ht="23.9" customHeight="1">
      <c r="A1753" t="b">
        <v>1</v>
      </c>
      <c r="B1753" t="s">
        <v>9594</v>
      </c>
      <c r="C1753" t="s">
        <v>1951</v>
      </c>
      <c r="D1753" t="s">
        <v>9595</v>
      </c>
      <c r="E1753" t="s">
        <v>1289</v>
      </c>
      <c r="F1753" t="s">
        <v>1291</v>
      </c>
      <c r="G1753" t="s">
        <v>1290</v>
      </c>
      <c r="H1753" t="s">
        <v>9621</v>
      </c>
      <c r="I1753" t="s">
        <v>9618</v>
      </c>
      <c r="J1753" t="s">
        <v>1955</v>
      </c>
      <c r="K1753" t="s">
        <v>9609</v>
      </c>
      <c r="L1753" t="s">
        <v>2160</v>
      </c>
      <c r="M1753" t="s">
        <v>9610</v>
      </c>
      <c r="N1753" t="s">
        <v>9599</v>
      </c>
      <c r="O1753" t="s">
        <v>1960</v>
      </c>
      <c r="P1753" t="s">
        <v>9600</v>
      </c>
      <c r="Q1753" t="s">
        <v>1289</v>
      </c>
      <c r="R1753" t="s">
        <v>9601</v>
      </c>
      <c r="S1753" s="34">
        <v>41705</v>
      </c>
      <c r="T1753" s="34">
        <v>43124</v>
      </c>
      <c r="U1753" t="s">
        <v>1963</v>
      </c>
      <c r="V1753" s="13">
        <v>1380</v>
      </c>
      <c r="W1753">
        <v>15</v>
      </c>
      <c r="X1753">
        <v>0</v>
      </c>
      <c r="Y1753" s="54">
        <v>0</v>
      </c>
      <c r="AA1753" t="s">
        <v>9619</v>
      </c>
      <c r="AM1753" t="s">
        <v>1978</v>
      </c>
      <c r="AN1753" t="s">
        <v>1979</v>
      </c>
      <c r="AO1753" t="s">
        <v>1980</v>
      </c>
      <c r="AP1753" t="s">
        <v>2053</v>
      </c>
      <c r="AQ1753" t="s">
        <v>9603</v>
      </c>
    </row>
    <row r="1754" spans="1:43" ht="23.9" customHeight="1">
      <c r="A1754" t="b">
        <v>1</v>
      </c>
      <c r="B1754" t="s">
        <v>9594</v>
      </c>
      <c r="C1754" t="s">
        <v>1951</v>
      </c>
      <c r="D1754" t="s">
        <v>9595</v>
      </c>
      <c r="E1754" t="s">
        <v>1289</v>
      </c>
      <c r="F1754" t="s">
        <v>1291</v>
      </c>
      <c r="G1754" t="s">
        <v>1290</v>
      </c>
      <c r="H1754" t="s">
        <v>9622</v>
      </c>
      <c r="I1754" t="s">
        <v>9618</v>
      </c>
      <c r="J1754" t="s">
        <v>1955</v>
      </c>
      <c r="K1754" t="s">
        <v>9612</v>
      </c>
      <c r="L1754" t="s">
        <v>2160</v>
      </c>
      <c r="M1754" t="s">
        <v>9610</v>
      </c>
      <c r="N1754" t="s">
        <v>9599</v>
      </c>
      <c r="O1754" t="s">
        <v>1960</v>
      </c>
      <c r="P1754" t="s">
        <v>9600</v>
      </c>
      <c r="Q1754" t="s">
        <v>1289</v>
      </c>
      <c r="R1754" t="s">
        <v>9601</v>
      </c>
      <c r="S1754" s="34">
        <v>41705</v>
      </c>
      <c r="T1754" s="34">
        <v>43124</v>
      </c>
      <c r="U1754" t="s">
        <v>1963</v>
      </c>
      <c r="V1754" s="13">
        <v>1380</v>
      </c>
      <c r="W1754">
        <v>42</v>
      </c>
      <c r="X1754">
        <v>3</v>
      </c>
      <c r="Y1754" s="54">
        <v>7.1428571429999996</v>
      </c>
      <c r="AA1754" t="s">
        <v>9619</v>
      </c>
      <c r="AM1754" t="s">
        <v>1978</v>
      </c>
      <c r="AN1754" t="s">
        <v>1979</v>
      </c>
      <c r="AO1754" t="s">
        <v>1980</v>
      </c>
      <c r="AP1754" t="s">
        <v>2053</v>
      </c>
      <c r="AQ1754" t="s">
        <v>9603</v>
      </c>
    </row>
    <row r="1755" spans="1:43" ht="23.9" customHeight="1">
      <c r="A1755" t="b">
        <v>1</v>
      </c>
      <c r="B1755" t="s">
        <v>9594</v>
      </c>
      <c r="C1755" t="s">
        <v>1951</v>
      </c>
      <c r="D1755" t="s">
        <v>9595</v>
      </c>
      <c r="E1755" t="s">
        <v>1289</v>
      </c>
      <c r="F1755" t="s">
        <v>1291</v>
      </c>
      <c r="G1755" t="s">
        <v>1290</v>
      </c>
      <c r="H1755" t="s">
        <v>9623</v>
      </c>
      <c r="I1755" t="s">
        <v>9618</v>
      </c>
      <c r="J1755" t="s">
        <v>1955</v>
      </c>
      <c r="K1755" t="s">
        <v>9614</v>
      </c>
      <c r="L1755" t="s">
        <v>2160</v>
      </c>
      <c r="M1755" t="s">
        <v>9610</v>
      </c>
      <c r="N1755" t="s">
        <v>9599</v>
      </c>
      <c r="O1755" t="s">
        <v>1960</v>
      </c>
      <c r="P1755" t="s">
        <v>9600</v>
      </c>
      <c r="Q1755" t="s">
        <v>1289</v>
      </c>
      <c r="R1755" t="s">
        <v>9601</v>
      </c>
      <c r="S1755" s="34">
        <v>41705</v>
      </c>
      <c r="T1755" s="34">
        <v>43124</v>
      </c>
      <c r="U1755" t="s">
        <v>1963</v>
      </c>
      <c r="V1755" s="13">
        <v>1380</v>
      </c>
      <c r="W1755">
        <v>15</v>
      </c>
      <c r="X1755">
        <v>0</v>
      </c>
      <c r="Y1755" s="54">
        <v>0</v>
      </c>
      <c r="AA1755" t="s">
        <v>9619</v>
      </c>
      <c r="AM1755" t="s">
        <v>1978</v>
      </c>
      <c r="AN1755" t="s">
        <v>1979</v>
      </c>
      <c r="AO1755" t="s">
        <v>1980</v>
      </c>
      <c r="AP1755" t="s">
        <v>2053</v>
      </c>
      <c r="AQ1755" t="s">
        <v>9603</v>
      </c>
    </row>
    <row r="1756" spans="1:43" ht="23.9" customHeight="1">
      <c r="A1756" t="b">
        <v>1</v>
      </c>
      <c r="B1756" t="s">
        <v>9594</v>
      </c>
      <c r="C1756" t="s">
        <v>1951</v>
      </c>
      <c r="D1756" t="s">
        <v>9595</v>
      </c>
      <c r="E1756" t="s">
        <v>1289</v>
      </c>
      <c r="F1756" t="s">
        <v>1291</v>
      </c>
      <c r="G1756" t="s">
        <v>1290</v>
      </c>
      <c r="H1756" t="s">
        <v>9624</v>
      </c>
      <c r="I1756" t="s">
        <v>9618</v>
      </c>
      <c r="J1756" t="s">
        <v>1955</v>
      </c>
      <c r="K1756" t="s">
        <v>9616</v>
      </c>
      <c r="L1756" t="s">
        <v>2160</v>
      </c>
      <c r="M1756" t="s">
        <v>9610</v>
      </c>
      <c r="N1756" t="s">
        <v>9599</v>
      </c>
      <c r="O1756" t="s">
        <v>1960</v>
      </c>
      <c r="P1756" t="s">
        <v>9600</v>
      </c>
      <c r="Q1756" t="s">
        <v>1289</v>
      </c>
      <c r="R1756" t="s">
        <v>9601</v>
      </c>
      <c r="S1756" s="34">
        <v>41705</v>
      </c>
      <c r="T1756" s="34">
        <v>43124</v>
      </c>
      <c r="U1756" t="s">
        <v>1963</v>
      </c>
      <c r="V1756" s="13">
        <v>1380</v>
      </c>
      <c r="W1756">
        <v>15</v>
      </c>
      <c r="X1756">
        <v>0</v>
      </c>
      <c r="Y1756" s="54">
        <v>0</v>
      </c>
      <c r="AA1756" t="s">
        <v>9619</v>
      </c>
      <c r="AM1756" t="s">
        <v>1978</v>
      </c>
      <c r="AN1756" t="s">
        <v>1979</v>
      </c>
      <c r="AO1756" t="s">
        <v>1980</v>
      </c>
      <c r="AP1756" t="s">
        <v>2053</v>
      </c>
      <c r="AQ1756" t="s">
        <v>9603</v>
      </c>
    </row>
    <row r="1757" spans="1:43" ht="23.9" customHeight="1">
      <c r="A1757" t="b">
        <v>0</v>
      </c>
      <c r="B1757" t="s">
        <v>9625</v>
      </c>
      <c r="C1757" t="s">
        <v>1951</v>
      </c>
      <c r="D1757" t="s">
        <v>9626</v>
      </c>
      <c r="E1757" t="s">
        <v>1261</v>
      </c>
      <c r="F1757" t="s">
        <v>1263</v>
      </c>
      <c r="G1757" t="s">
        <v>1262</v>
      </c>
      <c r="H1757" t="s">
        <v>9627</v>
      </c>
      <c r="I1757" t="s">
        <v>3258</v>
      </c>
      <c r="J1757" t="s">
        <v>1955</v>
      </c>
      <c r="K1757" t="s">
        <v>9628</v>
      </c>
      <c r="L1757" t="s">
        <v>2160</v>
      </c>
      <c r="M1757" t="s">
        <v>9629</v>
      </c>
      <c r="N1757" t="s">
        <v>9630</v>
      </c>
      <c r="O1757" t="s">
        <v>2112</v>
      </c>
      <c r="P1757" t="s">
        <v>9450</v>
      </c>
      <c r="Q1757" t="s">
        <v>38</v>
      </c>
      <c r="R1757" t="s">
        <v>9631</v>
      </c>
      <c r="S1757" s="34">
        <v>41717</v>
      </c>
      <c r="T1757" s="34">
        <v>41830</v>
      </c>
      <c r="U1757" t="s">
        <v>1977</v>
      </c>
      <c r="V1757" s="13">
        <v>57</v>
      </c>
      <c r="W1757">
        <v>15</v>
      </c>
      <c r="X1757">
        <v>0</v>
      </c>
      <c r="Y1757" s="54">
        <v>0</v>
      </c>
      <c r="AJ1757" t="s">
        <v>9632</v>
      </c>
      <c r="AM1757" t="s">
        <v>1978</v>
      </c>
      <c r="AN1757" t="s">
        <v>2007</v>
      </c>
      <c r="AO1757" t="s">
        <v>1980</v>
      </c>
      <c r="AP1757" t="s">
        <v>2053</v>
      </c>
      <c r="AQ1757" t="s">
        <v>9633</v>
      </c>
    </row>
    <row r="1758" spans="1:43" ht="23.9" customHeight="1">
      <c r="A1758" t="b">
        <v>0</v>
      </c>
      <c r="B1758" t="s">
        <v>9625</v>
      </c>
      <c r="C1758" t="s">
        <v>1951</v>
      </c>
      <c r="D1758" t="s">
        <v>9626</v>
      </c>
      <c r="E1758" t="s">
        <v>1261</v>
      </c>
      <c r="F1758" t="s">
        <v>1263</v>
      </c>
      <c r="G1758" t="s">
        <v>1262</v>
      </c>
      <c r="H1758" t="s">
        <v>9634</v>
      </c>
      <c r="I1758" t="s">
        <v>3258</v>
      </c>
      <c r="J1758" t="s">
        <v>1955</v>
      </c>
      <c r="K1758" t="s">
        <v>9635</v>
      </c>
      <c r="L1758" t="s">
        <v>2160</v>
      </c>
      <c r="M1758" t="s">
        <v>9636</v>
      </c>
      <c r="N1758" t="s">
        <v>9637</v>
      </c>
      <c r="O1758" t="s">
        <v>2112</v>
      </c>
      <c r="P1758" t="s">
        <v>9450</v>
      </c>
      <c r="Q1758" t="s">
        <v>38</v>
      </c>
      <c r="R1758" t="s">
        <v>9631</v>
      </c>
      <c r="S1758" s="34">
        <v>41717</v>
      </c>
      <c r="T1758" s="34">
        <v>41830</v>
      </c>
      <c r="U1758" t="s">
        <v>1977</v>
      </c>
      <c r="V1758" s="13">
        <v>57</v>
      </c>
      <c r="W1758">
        <v>15</v>
      </c>
      <c r="X1758">
        <v>0</v>
      </c>
      <c r="Y1758" s="54">
        <v>0</v>
      </c>
      <c r="AJ1758" t="s">
        <v>9638</v>
      </c>
      <c r="AM1758" t="s">
        <v>1978</v>
      </c>
      <c r="AN1758" t="s">
        <v>2007</v>
      </c>
      <c r="AO1758" t="s">
        <v>1980</v>
      </c>
      <c r="AP1758" t="s">
        <v>2053</v>
      </c>
      <c r="AQ1758" t="s">
        <v>9633</v>
      </c>
    </row>
    <row r="1759" spans="1:43" ht="23.9" customHeight="1">
      <c r="A1759" t="b">
        <v>0</v>
      </c>
      <c r="B1759" t="s">
        <v>9625</v>
      </c>
      <c r="C1759" t="s">
        <v>1951</v>
      </c>
      <c r="D1759" t="s">
        <v>9626</v>
      </c>
      <c r="E1759" t="s">
        <v>1261</v>
      </c>
      <c r="F1759" t="s">
        <v>1263</v>
      </c>
      <c r="G1759" t="s">
        <v>1262</v>
      </c>
      <c r="H1759" t="s">
        <v>9639</v>
      </c>
      <c r="I1759" t="s">
        <v>3258</v>
      </c>
      <c r="J1759" t="s">
        <v>1955</v>
      </c>
      <c r="K1759" t="s">
        <v>9640</v>
      </c>
      <c r="L1759" t="s">
        <v>2160</v>
      </c>
      <c r="M1759" t="s">
        <v>9641</v>
      </c>
      <c r="N1759" t="s">
        <v>9642</v>
      </c>
      <c r="O1759" t="s">
        <v>2112</v>
      </c>
      <c r="P1759" t="s">
        <v>9450</v>
      </c>
      <c r="Q1759" t="s">
        <v>38</v>
      </c>
      <c r="R1759" t="s">
        <v>9631</v>
      </c>
      <c r="S1759" s="34">
        <v>41717</v>
      </c>
      <c r="T1759" s="34">
        <v>41830</v>
      </c>
      <c r="U1759" t="s">
        <v>1977</v>
      </c>
      <c r="V1759" s="13">
        <v>57</v>
      </c>
      <c r="W1759">
        <v>15</v>
      </c>
      <c r="X1759">
        <v>0</v>
      </c>
      <c r="Y1759" s="54">
        <v>0</v>
      </c>
      <c r="AJ1759" t="s">
        <v>9643</v>
      </c>
      <c r="AM1759" t="s">
        <v>1978</v>
      </c>
      <c r="AN1759" t="s">
        <v>2007</v>
      </c>
      <c r="AO1759" t="s">
        <v>1980</v>
      </c>
      <c r="AP1759" t="s">
        <v>2053</v>
      </c>
      <c r="AQ1759" t="s">
        <v>9633</v>
      </c>
    </row>
    <row r="1760" spans="1:43" ht="23.9" customHeight="1">
      <c r="A1760" t="b">
        <v>0</v>
      </c>
      <c r="B1760" t="s">
        <v>9625</v>
      </c>
      <c r="C1760" t="s">
        <v>1951</v>
      </c>
      <c r="D1760" t="s">
        <v>9626</v>
      </c>
      <c r="E1760" t="s">
        <v>1261</v>
      </c>
      <c r="F1760" t="s">
        <v>1263</v>
      </c>
      <c r="G1760" t="s">
        <v>1262</v>
      </c>
      <c r="H1760" t="s">
        <v>9644</v>
      </c>
      <c r="I1760" t="s">
        <v>3258</v>
      </c>
      <c r="J1760" t="s">
        <v>1955</v>
      </c>
      <c r="K1760" t="s">
        <v>9645</v>
      </c>
      <c r="L1760" t="s">
        <v>2160</v>
      </c>
      <c r="M1760" t="s">
        <v>9646</v>
      </c>
      <c r="N1760" t="s">
        <v>9647</v>
      </c>
      <c r="O1760" t="s">
        <v>2112</v>
      </c>
      <c r="P1760" t="s">
        <v>9450</v>
      </c>
      <c r="Q1760" t="s">
        <v>38</v>
      </c>
      <c r="R1760" t="s">
        <v>9631</v>
      </c>
      <c r="S1760" s="34">
        <v>41717</v>
      </c>
      <c r="T1760" s="34">
        <v>41830</v>
      </c>
      <c r="U1760" t="s">
        <v>1977</v>
      </c>
      <c r="V1760" s="13">
        <v>57</v>
      </c>
      <c r="W1760">
        <v>15</v>
      </c>
      <c r="X1760">
        <v>0</v>
      </c>
      <c r="Y1760" s="54">
        <v>0</v>
      </c>
      <c r="AJ1760" t="s">
        <v>9648</v>
      </c>
      <c r="AM1760" t="s">
        <v>1978</v>
      </c>
      <c r="AN1760" t="s">
        <v>2007</v>
      </c>
      <c r="AO1760" t="s">
        <v>1980</v>
      </c>
      <c r="AP1760" t="s">
        <v>2053</v>
      </c>
      <c r="AQ1760" t="s">
        <v>9633</v>
      </c>
    </row>
    <row r="1761" spans="1:43" ht="23.9" customHeight="1">
      <c r="A1761" t="b">
        <v>0</v>
      </c>
      <c r="B1761" t="s">
        <v>9649</v>
      </c>
      <c r="C1761" t="s">
        <v>1951</v>
      </c>
      <c r="D1761" t="s">
        <v>9650</v>
      </c>
      <c r="E1761" t="s">
        <v>386</v>
      </c>
      <c r="F1761" t="s">
        <v>388</v>
      </c>
      <c r="G1761" t="s">
        <v>387</v>
      </c>
      <c r="H1761" t="s">
        <v>9651</v>
      </c>
      <c r="I1761" t="s">
        <v>6222</v>
      </c>
      <c r="J1761" t="s">
        <v>1955</v>
      </c>
      <c r="K1761" t="s">
        <v>6455</v>
      </c>
      <c r="L1761" t="s">
        <v>2160</v>
      </c>
      <c r="M1761" t="s">
        <v>9652</v>
      </c>
      <c r="N1761" t="s">
        <v>8824</v>
      </c>
      <c r="O1761" t="s">
        <v>6171</v>
      </c>
      <c r="P1761" t="s">
        <v>6172</v>
      </c>
      <c r="Q1761" t="s">
        <v>38</v>
      </c>
      <c r="R1761" t="s">
        <v>9653</v>
      </c>
      <c r="S1761" s="34">
        <v>41940</v>
      </c>
      <c r="T1761" s="34">
        <v>42926</v>
      </c>
      <c r="U1761" t="s">
        <v>1977</v>
      </c>
      <c r="V1761" s="13">
        <v>770</v>
      </c>
      <c r="W1761">
        <v>491</v>
      </c>
      <c r="X1761">
        <v>269</v>
      </c>
      <c r="Y1761" s="54">
        <v>54.8</v>
      </c>
      <c r="Z1761" t="s">
        <v>9654</v>
      </c>
      <c r="AD1761" t="s">
        <v>41</v>
      </c>
      <c r="AG1761">
        <v>491</v>
      </c>
      <c r="AH1761">
        <v>186.089</v>
      </c>
      <c r="AI1761">
        <v>69.160583939999995</v>
      </c>
      <c r="AJ1761" t="s">
        <v>9655</v>
      </c>
      <c r="AM1761" t="s">
        <v>1978</v>
      </c>
      <c r="AN1761" t="s">
        <v>2007</v>
      </c>
      <c r="AO1761" t="s">
        <v>4175</v>
      </c>
      <c r="AP1761" t="s">
        <v>2009</v>
      </c>
      <c r="AQ1761" t="s">
        <v>8836</v>
      </c>
    </row>
    <row r="1762" spans="1:43" ht="23.9" customHeight="1">
      <c r="A1762" t="b">
        <v>0</v>
      </c>
      <c r="B1762" t="s">
        <v>9649</v>
      </c>
      <c r="C1762" t="s">
        <v>1951</v>
      </c>
      <c r="D1762" t="s">
        <v>9650</v>
      </c>
      <c r="E1762" t="s">
        <v>386</v>
      </c>
      <c r="F1762" t="s">
        <v>388</v>
      </c>
      <c r="G1762" t="s">
        <v>387</v>
      </c>
      <c r="H1762" t="s">
        <v>9656</v>
      </c>
      <c r="I1762" t="s">
        <v>6222</v>
      </c>
      <c r="J1762" t="s">
        <v>1955</v>
      </c>
      <c r="K1762" t="s">
        <v>8840</v>
      </c>
      <c r="L1762" t="s">
        <v>8841</v>
      </c>
      <c r="M1762" t="s">
        <v>9657</v>
      </c>
      <c r="N1762" t="s">
        <v>1959</v>
      </c>
      <c r="O1762" t="s">
        <v>6171</v>
      </c>
      <c r="P1762" t="s">
        <v>6172</v>
      </c>
      <c r="Q1762" t="s">
        <v>38</v>
      </c>
      <c r="R1762" t="s">
        <v>9653</v>
      </c>
      <c r="S1762" s="34">
        <v>41940</v>
      </c>
      <c r="T1762" s="34">
        <v>42926</v>
      </c>
      <c r="U1762" t="s">
        <v>1977</v>
      </c>
      <c r="V1762" s="13">
        <v>406</v>
      </c>
      <c r="W1762">
        <v>33</v>
      </c>
      <c r="X1762">
        <v>33</v>
      </c>
      <c r="Y1762" s="54">
        <v>100</v>
      </c>
      <c r="Z1762" t="s">
        <v>9654</v>
      </c>
      <c r="AD1762" t="s">
        <v>41</v>
      </c>
      <c r="AG1762">
        <v>33</v>
      </c>
      <c r="AH1762">
        <v>19.998000000000001</v>
      </c>
      <c r="AI1762">
        <v>60.6</v>
      </c>
      <c r="AM1762" t="s">
        <v>1978</v>
      </c>
      <c r="AN1762" t="s">
        <v>2007</v>
      </c>
      <c r="AO1762" t="s">
        <v>4175</v>
      </c>
      <c r="AP1762" t="s">
        <v>2009</v>
      </c>
      <c r="AQ1762" t="s">
        <v>8836</v>
      </c>
    </row>
    <row r="1763" spans="1:43" ht="23.9" customHeight="1">
      <c r="A1763" t="b">
        <v>0</v>
      </c>
      <c r="B1763" t="s">
        <v>9649</v>
      </c>
      <c r="C1763" t="s">
        <v>1951</v>
      </c>
      <c r="D1763" t="s">
        <v>9650</v>
      </c>
      <c r="E1763" t="s">
        <v>386</v>
      </c>
      <c r="F1763" t="s">
        <v>388</v>
      </c>
      <c r="G1763" t="s">
        <v>387</v>
      </c>
      <c r="H1763" t="s">
        <v>9658</v>
      </c>
      <c r="I1763" t="s">
        <v>6222</v>
      </c>
      <c r="J1763" t="s">
        <v>1955</v>
      </c>
      <c r="K1763" t="s">
        <v>8840</v>
      </c>
      <c r="L1763" t="s">
        <v>8844</v>
      </c>
      <c r="M1763" t="s">
        <v>9659</v>
      </c>
      <c r="N1763" t="s">
        <v>1959</v>
      </c>
      <c r="O1763" t="s">
        <v>6171</v>
      </c>
      <c r="P1763" t="s">
        <v>6172</v>
      </c>
      <c r="Q1763" t="s">
        <v>38</v>
      </c>
      <c r="R1763" t="s">
        <v>9653</v>
      </c>
      <c r="S1763" s="34">
        <v>41940</v>
      </c>
      <c r="T1763" s="34">
        <v>42926</v>
      </c>
      <c r="U1763" t="s">
        <v>1977</v>
      </c>
      <c r="V1763" s="13">
        <v>497</v>
      </c>
      <c r="W1763">
        <v>31</v>
      </c>
      <c r="X1763">
        <v>27</v>
      </c>
      <c r="Y1763" s="54">
        <v>87.1</v>
      </c>
      <c r="Z1763" t="s">
        <v>9654</v>
      </c>
      <c r="AD1763" t="s">
        <v>41</v>
      </c>
      <c r="AG1763">
        <v>31</v>
      </c>
      <c r="AH1763">
        <v>11.005000000000001</v>
      </c>
      <c r="AI1763">
        <v>40.757749709999999</v>
      </c>
      <c r="AM1763" t="s">
        <v>1978</v>
      </c>
      <c r="AN1763" t="s">
        <v>2007</v>
      </c>
      <c r="AO1763" t="s">
        <v>4175</v>
      </c>
      <c r="AP1763" t="s">
        <v>2009</v>
      </c>
      <c r="AQ1763" t="s">
        <v>8836</v>
      </c>
    </row>
    <row r="1764" spans="1:43" ht="23.9" customHeight="1">
      <c r="A1764" t="b">
        <v>0</v>
      </c>
      <c r="B1764" t="s">
        <v>9649</v>
      </c>
      <c r="C1764" t="s">
        <v>1951</v>
      </c>
      <c r="D1764" t="s">
        <v>9650</v>
      </c>
      <c r="E1764" t="s">
        <v>386</v>
      </c>
      <c r="F1764" t="s">
        <v>388</v>
      </c>
      <c r="G1764" t="s">
        <v>387</v>
      </c>
      <c r="H1764" t="s">
        <v>9660</v>
      </c>
      <c r="I1764" t="s">
        <v>6222</v>
      </c>
      <c r="J1764" t="s">
        <v>1955</v>
      </c>
      <c r="K1764" t="s">
        <v>8840</v>
      </c>
      <c r="L1764" t="s">
        <v>8846</v>
      </c>
      <c r="M1764" t="s">
        <v>9661</v>
      </c>
      <c r="N1764" t="s">
        <v>1959</v>
      </c>
      <c r="O1764" t="s">
        <v>6171</v>
      </c>
      <c r="P1764" t="s">
        <v>6172</v>
      </c>
      <c r="Q1764" t="s">
        <v>38</v>
      </c>
      <c r="R1764" t="s">
        <v>9653</v>
      </c>
      <c r="S1764" s="34">
        <v>41940</v>
      </c>
      <c r="T1764" s="34">
        <v>42926</v>
      </c>
      <c r="U1764" t="s">
        <v>1977</v>
      </c>
      <c r="V1764" s="13">
        <v>588</v>
      </c>
      <c r="W1764">
        <v>28</v>
      </c>
      <c r="X1764">
        <v>22</v>
      </c>
      <c r="Y1764" s="54">
        <v>82.1</v>
      </c>
      <c r="Z1764" t="s">
        <v>9654</v>
      </c>
      <c r="AD1764" t="s">
        <v>41</v>
      </c>
      <c r="AG1764">
        <v>28</v>
      </c>
      <c r="AH1764">
        <v>7</v>
      </c>
      <c r="AI1764">
        <v>30.450669909999998</v>
      </c>
      <c r="AM1764" t="s">
        <v>1978</v>
      </c>
      <c r="AN1764" t="s">
        <v>2007</v>
      </c>
      <c r="AO1764" t="s">
        <v>4175</v>
      </c>
      <c r="AP1764" t="s">
        <v>2009</v>
      </c>
      <c r="AQ1764" t="s">
        <v>8836</v>
      </c>
    </row>
    <row r="1765" spans="1:43" ht="23.9" customHeight="1">
      <c r="A1765" t="b">
        <v>0</v>
      </c>
      <c r="B1765" t="s">
        <v>9649</v>
      </c>
      <c r="C1765" t="s">
        <v>1951</v>
      </c>
      <c r="D1765" t="s">
        <v>9650</v>
      </c>
      <c r="E1765" t="s">
        <v>386</v>
      </c>
      <c r="F1765" t="s">
        <v>388</v>
      </c>
      <c r="G1765" t="s">
        <v>387</v>
      </c>
      <c r="H1765" t="s">
        <v>9662</v>
      </c>
      <c r="I1765" t="s">
        <v>6222</v>
      </c>
      <c r="J1765" t="s">
        <v>1955</v>
      </c>
      <c r="K1765" t="s">
        <v>8840</v>
      </c>
      <c r="L1765" t="s">
        <v>8848</v>
      </c>
      <c r="M1765" t="s">
        <v>9663</v>
      </c>
      <c r="N1765" t="s">
        <v>1959</v>
      </c>
      <c r="O1765" t="s">
        <v>6171</v>
      </c>
      <c r="P1765" t="s">
        <v>6172</v>
      </c>
      <c r="Q1765" t="s">
        <v>38</v>
      </c>
      <c r="R1765" t="s">
        <v>9653</v>
      </c>
      <c r="S1765" s="34">
        <v>41940</v>
      </c>
      <c r="T1765" s="34">
        <v>42926</v>
      </c>
      <c r="U1765" t="s">
        <v>1977</v>
      </c>
      <c r="V1765" s="13">
        <v>679</v>
      </c>
      <c r="W1765">
        <v>22</v>
      </c>
      <c r="X1765">
        <v>19</v>
      </c>
      <c r="Y1765" s="54">
        <v>86.4</v>
      </c>
      <c r="Z1765" t="s">
        <v>9654</v>
      </c>
      <c r="AD1765" t="s">
        <v>41</v>
      </c>
      <c r="AG1765">
        <v>22</v>
      </c>
      <c r="AH1765">
        <v>4.0039999999999996</v>
      </c>
      <c r="AI1765">
        <v>21.064814810000001</v>
      </c>
      <c r="AM1765" t="s">
        <v>1978</v>
      </c>
      <c r="AN1765" t="s">
        <v>2007</v>
      </c>
      <c r="AO1765" t="s">
        <v>4175</v>
      </c>
      <c r="AP1765" t="s">
        <v>2009</v>
      </c>
      <c r="AQ1765" t="s">
        <v>8836</v>
      </c>
    </row>
    <row r="1766" spans="1:43" ht="23.9" customHeight="1">
      <c r="A1766" t="b">
        <v>0</v>
      </c>
      <c r="B1766" t="s">
        <v>9649</v>
      </c>
      <c r="C1766" t="s">
        <v>1951</v>
      </c>
      <c r="D1766" t="s">
        <v>9650</v>
      </c>
      <c r="E1766" t="s">
        <v>386</v>
      </c>
      <c r="F1766" t="s">
        <v>388</v>
      </c>
      <c r="G1766" t="s">
        <v>387</v>
      </c>
      <c r="H1766" t="s">
        <v>9664</v>
      </c>
      <c r="I1766" t="s">
        <v>6222</v>
      </c>
      <c r="J1766" t="s">
        <v>1955</v>
      </c>
      <c r="K1766" t="s">
        <v>8840</v>
      </c>
      <c r="L1766" t="s">
        <v>8850</v>
      </c>
      <c r="M1766" t="s">
        <v>9665</v>
      </c>
      <c r="N1766" t="s">
        <v>1959</v>
      </c>
      <c r="O1766" t="s">
        <v>6171</v>
      </c>
      <c r="P1766" t="s">
        <v>6172</v>
      </c>
      <c r="Q1766" t="s">
        <v>38</v>
      </c>
      <c r="R1766" t="s">
        <v>9653</v>
      </c>
      <c r="S1766" s="34">
        <v>41940</v>
      </c>
      <c r="T1766" s="34">
        <v>42926</v>
      </c>
      <c r="U1766" t="s">
        <v>1977</v>
      </c>
      <c r="V1766" s="13">
        <v>770</v>
      </c>
      <c r="W1766">
        <v>17</v>
      </c>
      <c r="X1766">
        <v>17</v>
      </c>
      <c r="Y1766" s="54">
        <v>100</v>
      </c>
      <c r="Z1766" t="s">
        <v>9654</v>
      </c>
      <c r="AD1766" t="s">
        <v>41</v>
      </c>
      <c r="AG1766">
        <v>17</v>
      </c>
      <c r="AH1766">
        <v>3.1960000000000002</v>
      </c>
      <c r="AI1766">
        <v>18.8</v>
      </c>
      <c r="AM1766" t="s">
        <v>1978</v>
      </c>
      <c r="AN1766" t="s">
        <v>2007</v>
      </c>
      <c r="AO1766" t="s">
        <v>4175</v>
      </c>
      <c r="AP1766" t="s">
        <v>2009</v>
      </c>
      <c r="AQ1766" t="s">
        <v>8836</v>
      </c>
    </row>
    <row r="1767" spans="1:43" ht="23.9" customHeight="1">
      <c r="A1767" t="b">
        <v>0</v>
      </c>
      <c r="B1767" t="s">
        <v>9666</v>
      </c>
      <c r="C1767" t="s">
        <v>1951</v>
      </c>
      <c r="D1767" t="s">
        <v>9667</v>
      </c>
      <c r="E1767" t="s">
        <v>170</v>
      </c>
      <c r="F1767" t="s">
        <v>172</v>
      </c>
      <c r="G1767" t="s">
        <v>171</v>
      </c>
      <c r="H1767" t="s">
        <v>9668</v>
      </c>
      <c r="I1767" t="s">
        <v>2557</v>
      </c>
      <c r="J1767" t="s">
        <v>1955</v>
      </c>
      <c r="K1767" t="s">
        <v>9669</v>
      </c>
      <c r="L1767" t="s">
        <v>2160</v>
      </c>
      <c r="M1767" t="s">
        <v>9670</v>
      </c>
      <c r="N1767" t="s">
        <v>9671</v>
      </c>
      <c r="O1767" t="s">
        <v>1960</v>
      </c>
      <c r="P1767" t="s">
        <v>4054</v>
      </c>
      <c r="Q1767" t="s">
        <v>38</v>
      </c>
      <c r="R1767" t="s">
        <v>9672</v>
      </c>
      <c r="S1767" s="34">
        <v>41790</v>
      </c>
      <c r="T1767" s="34">
        <v>44985</v>
      </c>
      <c r="U1767" t="s">
        <v>1963</v>
      </c>
      <c r="V1767" s="13">
        <v>745</v>
      </c>
      <c r="W1767">
        <v>276</v>
      </c>
      <c r="X1767">
        <v>117</v>
      </c>
      <c r="Y1767" s="54">
        <v>42.4</v>
      </c>
      <c r="AM1767" t="s">
        <v>1978</v>
      </c>
      <c r="AO1767" t="s">
        <v>1980</v>
      </c>
      <c r="AQ1767" t="s">
        <v>9673</v>
      </c>
    </row>
    <row r="1768" spans="1:43" ht="23.9" customHeight="1">
      <c r="A1768" t="b">
        <v>1</v>
      </c>
      <c r="B1768" t="s">
        <v>9674</v>
      </c>
      <c r="C1768" s="50" t="s">
        <v>2105</v>
      </c>
      <c r="D1768" t="s">
        <v>9675</v>
      </c>
      <c r="E1768" t="s">
        <v>45</v>
      </c>
      <c r="F1768" t="s">
        <v>47</v>
      </c>
      <c r="G1768" t="s">
        <v>46</v>
      </c>
      <c r="H1768" t="s">
        <v>9676</v>
      </c>
      <c r="I1768" t="s">
        <v>2023</v>
      </c>
      <c r="J1768" t="s">
        <v>1955</v>
      </c>
      <c r="K1768" t="s">
        <v>9677</v>
      </c>
      <c r="L1768" t="s">
        <v>9678</v>
      </c>
      <c r="M1768" t="s">
        <v>9679</v>
      </c>
      <c r="O1768" t="s">
        <v>1974</v>
      </c>
      <c r="P1768" t="s">
        <v>9680</v>
      </c>
      <c r="Q1768" t="s">
        <v>2152</v>
      </c>
      <c r="R1768" t="s">
        <v>9681</v>
      </c>
      <c r="S1768" s="16">
        <v>39681</v>
      </c>
      <c r="T1768" s="16">
        <v>39681</v>
      </c>
      <c r="U1768" t="s">
        <v>1977</v>
      </c>
      <c r="V1768" s="13">
        <v>112</v>
      </c>
      <c r="W1768" s="35">
        <v>85</v>
      </c>
      <c r="X1768" s="35">
        <v>5</v>
      </c>
      <c r="Y1768" s="35">
        <v>6</v>
      </c>
      <c r="Z1768" t="s">
        <v>1964</v>
      </c>
      <c r="AA1768" t="s">
        <v>1964</v>
      </c>
      <c r="AB1768" t="s">
        <v>1964</v>
      </c>
      <c r="AC1768" t="s">
        <v>1964</v>
      </c>
      <c r="AD1768" t="s">
        <v>1964</v>
      </c>
      <c r="AE1768" t="s">
        <v>1964</v>
      </c>
      <c r="AF1768" t="s">
        <v>1964</v>
      </c>
      <c r="AG1768" t="s">
        <v>1964</v>
      </c>
      <c r="AJ1768">
        <v>5.2</v>
      </c>
      <c r="AK1768" t="s">
        <v>1964</v>
      </c>
      <c r="AL1768" t="s">
        <v>1964</v>
      </c>
    </row>
    <row r="1769" spans="1:43" ht="23.9" customHeight="1">
      <c r="A1769" t="b">
        <v>1</v>
      </c>
      <c r="B1769" t="s">
        <v>9682</v>
      </c>
      <c r="C1769" s="50" t="s">
        <v>2105</v>
      </c>
      <c r="D1769" t="s">
        <v>9675</v>
      </c>
      <c r="E1769" t="s">
        <v>45</v>
      </c>
      <c r="F1769" t="s">
        <v>47</v>
      </c>
      <c r="G1769" t="s">
        <v>46</v>
      </c>
      <c r="H1769" t="s">
        <v>9683</v>
      </c>
      <c r="I1769" t="s">
        <v>2023</v>
      </c>
      <c r="J1769" t="s">
        <v>1955</v>
      </c>
      <c r="K1769" t="s">
        <v>9677</v>
      </c>
      <c r="L1769" t="s">
        <v>9678</v>
      </c>
      <c r="M1769" t="s">
        <v>9679</v>
      </c>
      <c r="O1769" t="s">
        <v>1974</v>
      </c>
      <c r="P1769" t="s">
        <v>9680</v>
      </c>
      <c r="Q1769" t="s">
        <v>38</v>
      </c>
      <c r="R1769" t="s">
        <v>9681</v>
      </c>
      <c r="S1769" s="16">
        <v>39681</v>
      </c>
      <c r="T1769" s="16">
        <v>39681</v>
      </c>
      <c r="U1769" t="s">
        <v>1977</v>
      </c>
      <c r="V1769" s="13">
        <v>112</v>
      </c>
      <c r="W1769" s="35">
        <v>86</v>
      </c>
      <c r="X1769" s="35">
        <v>22</v>
      </c>
      <c r="Y1769" s="35">
        <v>26</v>
      </c>
      <c r="Z1769" t="s">
        <v>1964</v>
      </c>
      <c r="AA1769" t="s">
        <v>1964</v>
      </c>
      <c r="AB1769" t="s">
        <v>1964</v>
      </c>
      <c r="AC1769" t="s">
        <v>1964</v>
      </c>
      <c r="AD1769" t="s">
        <v>1964</v>
      </c>
      <c r="AE1769" t="s">
        <v>1964</v>
      </c>
      <c r="AF1769" t="s">
        <v>1964</v>
      </c>
      <c r="AG1769" t="s">
        <v>1964</v>
      </c>
      <c r="AJ1769">
        <v>5.7</v>
      </c>
      <c r="AK1769" t="s">
        <v>1964</v>
      </c>
      <c r="AL1769" t="s">
        <v>1964</v>
      </c>
    </row>
    <row r="1770" spans="1:43" ht="23.9" customHeight="1">
      <c r="A1770" t="b">
        <v>0</v>
      </c>
      <c r="B1770" t="s">
        <v>9684</v>
      </c>
      <c r="C1770" t="s">
        <v>1951</v>
      </c>
      <c r="D1770" t="s">
        <v>9685</v>
      </c>
      <c r="E1770" t="s">
        <v>45</v>
      </c>
      <c r="F1770" t="s">
        <v>47</v>
      </c>
      <c r="G1770" t="s">
        <v>46</v>
      </c>
      <c r="H1770" t="s">
        <v>9686</v>
      </c>
      <c r="I1770" t="s">
        <v>2023</v>
      </c>
      <c r="J1770" t="s">
        <v>1955</v>
      </c>
      <c r="K1770" t="s">
        <v>9687</v>
      </c>
      <c r="L1770" t="s">
        <v>9688</v>
      </c>
      <c r="M1770" t="s">
        <v>9689</v>
      </c>
      <c r="N1770" t="s">
        <v>9690</v>
      </c>
      <c r="O1770" t="s">
        <v>1974</v>
      </c>
      <c r="P1770" t="s">
        <v>9691</v>
      </c>
      <c r="Q1770" t="s">
        <v>38</v>
      </c>
      <c r="R1770" t="s">
        <v>9692</v>
      </c>
      <c r="S1770" s="34">
        <v>41609</v>
      </c>
      <c r="T1770" s="34">
        <v>42401</v>
      </c>
      <c r="U1770" t="s">
        <v>1977</v>
      </c>
      <c r="V1770" s="13">
        <v>119</v>
      </c>
      <c r="W1770">
        <v>231</v>
      </c>
      <c r="X1770">
        <v>85</v>
      </c>
      <c r="Y1770" s="54">
        <v>36.799999999999997</v>
      </c>
      <c r="AM1770" t="s">
        <v>1978</v>
      </c>
      <c r="AN1770" t="s">
        <v>2007</v>
      </c>
      <c r="AO1770" t="s">
        <v>2008</v>
      </c>
      <c r="AP1770" t="s">
        <v>2042</v>
      </c>
      <c r="AQ1770" t="s">
        <v>9693</v>
      </c>
    </row>
    <row r="1771" spans="1:43" ht="23.9" customHeight="1">
      <c r="A1771" t="b">
        <v>0</v>
      </c>
      <c r="B1771" t="s">
        <v>9684</v>
      </c>
      <c r="C1771" t="s">
        <v>1951</v>
      </c>
      <c r="D1771" t="s">
        <v>9685</v>
      </c>
      <c r="E1771" t="s">
        <v>45</v>
      </c>
      <c r="F1771" t="s">
        <v>47</v>
      </c>
      <c r="G1771" t="s">
        <v>46</v>
      </c>
      <c r="H1771" t="s">
        <v>9694</v>
      </c>
      <c r="I1771" t="s">
        <v>2023</v>
      </c>
      <c r="J1771" t="s">
        <v>1955</v>
      </c>
      <c r="K1771" t="s">
        <v>9695</v>
      </c>
      <c r="L1771" t="s">
        <v>9688</v>
      </c>
      <c r="M1771" t="s">
        <v>9696</v>
      </c>
      <c r="N1771" t="s">
        <v>9690</v>
      </c>
      <c r="O1771" t="s">
        <v>1974</v>
      </c>
      <c r="P1771" t="s">
        <v>9691</v>
      </c>
      <c r="Q1771" t="s">
        <v>38</v>
      </c>
      <c r="R1771" t="s">
        <v>9692</v>
      </c>
      <c r="S1771" s="34">
        <v>41609</v>
      </c>
      <c r="T1771" s="34">
        <v>42401</v>
      </c>
      <c r="U1771" t="s">
        <v>1977</v>
      </c>
      <c r="V1771" s="13">
        <v>119</v>
      </c>
      <c r="W1771">
        <v>234</v>
      </c>
      <c r="X1771">
        <v>79</v>
      </c>
      <c r="Y1771" s="54">
        <v>34.1</v>
      </c>
      <c r="AM1771" t="s">
        <v>1978</v>
      </c>
      <c r="AN1771" t="s">
        <v>2007</v>
      </c>
      <c r="AO1771" t="s">
        <v>2008</v>
      </c>
      <c r="AP1771" t="s">
        <v>2042</v>
      </c>
      <c r="AQ1771" t="s">
        <v>9693</v>
      </c>
    </row>
    <row r="1772" spans="1:43" ht="23.9" customHeight="1">
      <c r="A1772" t="b">
        <v>0</v>
      </c>
      <c r="B1772" t="s">
        <v>9697</v>
      </c>
      <c r="C1772" t="s">
        <v>1951</v>
      </c>
      <c r="D1772" t="s">
        <v>9698</v>
      </c>
      <c r="E1772" t="s">
        <v>1285</v>
      </c>
      <c r="F1772" t="s">
        <v>181</v>
      </c>
      <c r="G1772" t="s">
        <v>1286</v>
      </c>
      <c r="H1772" t="s">
        <v>9699</v>
      </c>
      <c r="I1772" t="s">
        <v>9700</v>
      </c>
      <c r="J1772" t="s">
        <v>1955</v>
      </c>
      <c r="K1772" t="s">
        <v>9701</v>
      </c>
      <c r="L1772" t="s">
        <v>2160</v>
      </c>
      <c r="M1772" t="s">
        <v>9702</v>
      </c>
      <c r="N1772" t="s">
        <v>9703</v>
      </c>
      <c r="O1772" t="s">
        <v>1960</v>
      </c>
      <c r="P1772" t="s">
        <v>9704</v>
      </c>
      <c r="Q1772" t="s">
        <v>441</v>
      </c>
      <c r="R1772" t="s">
        <v>9705</v>
      </c>
      <c r="S1772" s="34">
        <v>41778</v>
      </c>
      <c r="T1772" s="34">
        <v>43907</v>
      </c>
      <c r="U1772" t="s">
        <v>1963</v>
      </c>
      <c r="V1772" s="13">
        <v>2125</v>
      </c>
      <c r="W1772">
        <v>4</v>
      </c>
      <c r="X1772">
        <v>2</v>
      </c>
      <c r="Y1772" s="54">
        <v>50</v>
      </c>
      <c r="Z1772" t="s">
        <v>9706</v>
      </c>
      <c r="AJ1772" t="s">
        <v>9707</v>
      </c>
      <c r="AM1772" t="s">
        <v>1978</v>
      </c>
      <c r="AN1772" t="s">
        <v>2007</v>
      </c>
      <c r="AO1772" t="s">
        <v>1980</v>
      </c>
      <c r="AP1772" t="s">
        <v>2042</v>
      </c>
      <c r="AQ1772" t="s">
        <v>9708</v>
      </c>
    </row>
    <row r="1773" spans="1:43" ht="23.9" customHeight="1">
      <c r="A1773" t="b">
        <v>0</v>
      </c>
      <c r="B1773" t="s">
        <v>9697</v>
      </c>
      <c r="C1773" t="s">
        <v>1951</v>
      </c>
      <c r="D1773" t="s">
        <v>9698</v>
      </c>
      <c r="E1773" t="s">
        <v>1285</v>
      </c>
      <c r="F1773" t="s">
        <v>181</v>
      </c>
      <c r="G1773" t="s">
        <v>1286</v>
      </c>
      <c r="H1773" t="s">
        <v>9709</v>
      </c>
      <c r="I1773" t="s">
        <v>9700</v>
      </c>
      <c r="J1773" t="s">
        <v>1955</v>
      </c>
      <c r="K1773" t="s">
        <v>9710</v>
      </c>
      <c r="L1773" t="s">
        <v>2160</v>
      </c>
      <c r="M1773" t="s">
        <v>9711</v>
      </c>
      <c r="N1773" t="s">
        <v>9712</v>
      </c>
      <c r="O1773" t="s">
        <v>1960</v>
      </c>
      <c r="P1773" t="s">
        <v>9704</v>
      </c>
      <c r="Q1773" t="s">
        <v>441</v>
      </c>
      <c r="R1773" t="s">
        <v>9705</v>
      </c>
      <c r="S1773" s="34">
        <v>41778</v>
      </c>
      <c r="T1773" s="34">
        <v>43907</v>
      </c>
      <c r="U1773" t="s">
        <v>1963</v>
      </c>
      <c r="V1773" s="13">
        <v>2125</v>
      </c>
      <c r="W1773">
        <v>5</v>
      </c>
      <c r="X1773">
        <v>0</v>
      </c>
      <c r="Y1773" s="54">
        <v>0</v>
      </c>
      <c r="Z1773" t="s">
        <v>9706</v>
      </c>
      <c r="AJ1773" t="s">
        <v>9707</v>
      </c>
      <c r="AM1773" t="s">
        <v>1978</v>
      </c>
      <c r="AN1773" t="s">
        <v>2007</v>
      </c>
      <c r="AO1773" t="s">
        <v>1980</v>
      </c>
      <c r="AP1773" t="s">
        <v>2042</v>
      </c>
      <c r="AQ1773" t="s">
        <v>9708</v>
      </c>
    </row>
    <row r="1774" spans="1:43" ht="23.9" customHeight="1">
      <c r="A1774" t="b">
        <v>0</v>
      </c>
      <c r="B1774" t="s">
        <v>9697</v>
      </c>
      <c r="C1774" t="s">
        <v>1951</v>
      </c>
      <c r="D1774" t="s">
        <v>9698</v>
      </c>
      <c r="E1774" t="s">
        <v>1285</v>
      </c>
      <c r="F1774" t="s">
        <v>181</v>
      </c>
      <c r="G1774" t="s">
        <v>1286</v>
      </c>
      <c r="H1774" t="s">
        <v>9713</v>
      </c>
      <c r="I1774" t="s">
        <v>9700</v>
      </c>
      <c r="J1774" t="s">
        <v>1955</v>
      </c>
      <c r="K1774" t="s">
        <v>9714</v>
      </c>
      <c r="L1774" t="s">
        <v>2160</v>
      </c>
      <c r="M1774" t="s">
        <v>9715</v>
      </c>
      <c r="N1774" t="s">
        <v>9716</v>
      </c>
      <c r="O1774" t="s">
        <v>1960</v>
      </c>
      <c r="P1774" t="s">
        <v>9704</v>
      </c>
      <c r="Q1774" t="s">
        <v>441</v>
      </c>
      <c r="R1774" t="s">
        <v>9705</v>
      </c>
      <c r="S1774" s="34">
        <v>41778</v>
      </c>
      <c r="T1774" s="34">
        <v>43907</v>
      </c>
      <c r="U1774" t="s">
        <v>1963</v>
      </c>
      <c r="V1774" s="13">
        <v>2125</v>
      </c>
      <c r="W1774">
        <v>3</v>
      </c>
      <c r="X1774">
        <v>2</v>
      </c>
      <c r="Y1774" s="54">
        <v>66.7</v>
      </c>
      <c r="Z1774" t="s">
        <v>9706</v>
      </c>
      <c r="AJ1774" t="s">
        <v>9707</v>
      </c>
      <c r="AM1774" t="s">
        <v>1978</v>
      </c>
      <c r="AN1774" t="s">
        <v>2007</v>
      </c>
      <c r="AO1774" t="s">
        <v>1980</v>
      </c>
      <c r="AP1774" t="s">
        <v>2042</v>
      </c>
      <c r="AQ1774" t="s">
        <v>9708</v>
      </c>
    </row>
    <row r="1775" spans="1:43" ht="23.9" customHeight="1">
      <c r="A1775" t="b">
        <v>0</v>
      </c>
      <c r="B1775" t="s">
        <v>9697</v>
      </c>
      <c r="C1775" t="s">
        <v>1951</v>
      </c>
      <c r="D1775" t="s">
        <v>9698</v>
      </c>
      <c r="E1775" t="s">
        <v>1285</v>
      </c>
      <c r="F1775" t="s">
        <v>181</v>
      </c>
      <c r="G1775" t="s">
        <v>1286</v>
      </c>
      <c r="H1775" t="s">
        <v>9717</v>
      </c>
      <c r="I1775" t="s">
        <v>9700</v>
      </c>
      <c r="J1775" t="s">
        <v>1955</v>
      </c>
      <c r="K1775" t="s">
        <v>9718</v>
      </c>
      <c r="L1775" t="s">
        <v>2160</v>
      </c>
      <c r="M1775" t="s">
        <v>9719</v>
      </c>
      <c r="N1775" t="s">
        <v>9720</v>
      </c>
      <c r="O1775" t="s">
        <v>1960</v>
      </c>
      <c r="P1775" t="s">
        <v>9704</v>
      </c>
      <c r="Q1775" t="s">
        <v>441</v>
      </c>
      <c r="R1775" t="s">
        <v>9705</v>
      </c>
      <c r="S1775" s="34">
        <v>41778</v>
      </c>
      <c r="T1775" s="34">
        <v>43907</v>
      </c>
      <c r="U1775" t="s">
        <v>1963</v>
      </c>
      <c r="V1775" s="13">
        <v>2125</v>
      </c>
      <c r="W1775">
        <v>3</v>
      </c>
      <c r="X1775">
        <v>0</v>
      </c>
      <c r="Y1775" s="54">
        <v>0</v>
      </c>
      <c r="Z1775" t="s">
        <v>9706</v>
      </c>
      <c r="AJ1775" t="s">
        <v>9707</v>
      </c>
      <c r="AM1775" t="s">
        <v>1978</v>
      </c>
      <c r="AN1775" t="s">
        <v>2007</v>
      </c>
      <c r="AO1775" t="s">
        <v>1980</v>
      </c>
      <c r="AP1775" t="s">
        <v>2042</v>
      </c>
      <c r="AQ1775" t="s">
        <v>9708</v>
      </c>
    </row>
    <row r="1776" spans="1:43" ht="23.9" customHeight="1">
      <c r="A1776" t="b">
        <v>0</v>
      </c>
      <c r="B1776" t="s">
        <v>9697</v>
      </c>
      <c r="C1776" t="s">
        <v>1951</v>
      </c>
      <c r="D1776" t="s">
        <v>9698</v>
      </c>
      <c r="E1776" t="s">
        <v>1285</v>
      </c>
      <c r="F1776" t="s">
        <v>181</v>
      </c>
      <c r="G1776" t="s">
        <v>1286</v>
      </c>
      <c r="H1776" t="s">
        <v>9721</v>
      </c>
      <c r="I1776" t="s">
        <v>9700</v>
      </c>
      <c r="J1776" t="s">
        <v>1955</v>
      </c>
      <c r="K1776" t="s">
        <v>9722</v>
      </c>
      <c r="L1776" t="s">
        <v>2160</v>
      </c>
      <c r="M1776" t="s">
        <v>9723</v>
      </c>
      <c r="N1776" t="s">
        <v>9724</v>
      </c>
      <c r="O1776" t="s">
        <v>1960</v>
      </c>
      <c r="P1776" t="s">
        <v>9704</v>
      </c>
      <c r="Q1776" t="s">
        <v>441</v>
      </c>
      <c r="R1776" t="s">
        <v>9705</v>
      </c>
      <c r="S1776" s="34">
        <v>41778</v>
      </c>
      <c r="T1776" s="34">
        <v>43907</v>
      </c>
      <c r="U1776" t="s">
        <v>1963</v>
      </c>
      <c r="V1776" s="13">
        <v>2125</v>
      </c>
      <c r="W1776">
        <v>8</v>
      </c>
      <c r="X1776">
        <v>0</v>
      </c>
      <c r="Y1776" s="54">
        <v>0</v>
      </c>
      <c r="Z1776" t="s">
        <v>9706</v>
      </c>
      <c r="AJ1776" t="s">
        <v>9707</v>
      </c>
      <c r="AM1776" t="s">
        <v>1978</v>
      </c>
      <c r="AN1776" t="s">
        <v>2007</v>
      </c>
      <c r="AO1776" t="s">
        <v>1980</v>
      </c>
      <c r="AP1776" t="s">
        <v>2042</v>
      </c>
      <c r="AQ1776" t="s">
        <v>9708</v>
      </c>
    </row>
    <row r="1777" spans="1:43" ht="23.9" customHeight="1">
      <c r="A1777" t="b">
        <v>0</v>
      </c>
      <c r="B1777" t="s">
        <v>9697</v>
      </c>
      <c r="C1777" t="s">
        <v>1951</v>
      </c>
      <c r="D1777" t="s">
        <v>9698</v>
      </c>
      <c r="E1777" t="s">
        <v>1285</v>
      </c>
      <c r="F1777" t="s">
        <v>181</v>
      </c>
      <c r="G1777" t="s">
        <v>1286</v>
      </c>
      <c r="H1777" t="s">
        <v>9725</v>
      </c>
      <c r="I1777" t="s">
        <v>9700</v>
      </c>
      <c r="J1777" t="s">
        <v>1955</v>
      </c>
      <c r="K1777" t="s">
        <v>9726</v>
      </c>
      <c r="L1777" t="s">
        <v>2160</v>
      </c>
      <c r="M1777" t="s">
        <v>9727</v>
      </c>
      <c r="N1777" t="s">
        <v>9728</v>
      </c>
      <c r="O1777" t="s">
        <v>1960</v>
      </c>
      <c r="P1777" t="s">
        <v>9704</v>
      </c>
      <c r="Q1777" t="s">
        <v>441</v>
      </c>
      <c r="R1777" t="s">
        <v>9705</v>
      </c>
      <c r="S1777" s="34">
        <v>41778</v>
      </c>
      <c r="T1777" s="34">
        <v>43907</v>
      </c>
      <c r="U1777" t="s">
        <v>1963</v>
      </c>
      <c r="V1777" s="13">
        <v>2125</v>
      </c>
      <c r="W1777">
        <v>6</v>
      </c>
      <c r="X1777">
        <v>0</v>
      </c>
      <c r="Y1777" s="54">
        <v>0</v>
      </c>
      <c r="Z1777" t="s">
        <v>9706</v>
      </c>
      <c r="AJ1777" t="s">
        <v>9707</v>
      </c>
      <c r="AM1777" t="s">
        <v>1978</v>
      </c>
      <c r="AN1777" t="s">
        <v>2007</v>
      </c>
      <c r="AO1777" t="s">
        <v>1980</v>
      </c>
      <c r="AP1777" t="s">
        <v>2042</v>
      </c>
      <c r="AQ1777" t="s">
        <v>9708</v>
      </c>
    </row>
    <row r="1778" spans="1:43" ht="23.9" customHeight="1">
      <c r="A1778" t="b">
        <v>0</v>
      </c>
      <c r="B1778" t="s">
        <v>9697</v>
      </c>
      <c r="C1778" t="s">
        <v>1951</v>
      </c>
      <c r="D1778" t="s">
        <v>9698</v>
      </c>
      <c r="E1778" t="s">
        <v>1285</v>
      </c>
      <c r="F1778" t="s">
        <v>181</v>
      </c>
      <c r="G1778" t="s">
        <v>1286</v>
      </c>
      <c r="H1778" t="s">
        <v>9729</v>
      </c>
      <c r="I1778" t="s">
        <v>9700</v>
      </c>
      <c r="J1778" t="s">
        <v>1955</v>
      </c>
      <c r="K1778" t="s">
        <v>9730</v>
      </c>
      <c r="L1778" t="s">
        <v>2160</v>
      </c>
      <c r="M1778" t="s">
        <v>9731</v>
      </c>
      <c r="N1778" t="s">
        <v>9732</v>
      </c>
      <c r="O1778" t="s">
        <v>1960</v>
      </c>
      <c r="P1778" t="s">
        <v>9704</v>
      </c>
      <c r="Q1778" t="s">
        <v>38</v>
      </c>
      <c r="R1778" t="s">
        <v>9705</v>
      </c>
      <c r="S1778" s="34">
        <v>41778</v>
      </c>
      <c r="T1778" s="34">
        <v>43907</v>
      </c>
      <c r="U1778" t="s">
        <v>1963</v>
      </c>
      <c r="V1778" s="13">
        <v>2125</v>
      </c>
      <c r="W1778">
        <v>4</v>
      </c>
      <c r="X1778">
        <v>0</v>
      </c>
      <c r="Y1778" s="54">
        <v>0</v>
      </c>
      <c r="Z1778" t="s">
        <v>9706</v>
      </c>
      <c r="AJ1778" t="s">
        <v>9707</v>
      </c>
      <c r="AM1778" t="s">
        <v>1978</v>
      </c>
      <c r="AN1778" t="s">
        <v>2007</v>
      </c>
      <c r="AO1778" t="s">
        <v>1980</v>
      </c>
      <c r="AP1778" t="s">
        <v>2042</v>
      </c>
      <c r="AQ1778" t="s">
        <v>9708</v>
      </c>
    </row>
    <row r="1779" spans="1:43" ht="23.9" customHeight="1">
      <c r="A1779" t="b">
        <v>0</v>
      </c>
      <c r="B1779" t="s">
        <v>9697</v>
      </c>
      <c r="C1779" t="s">
        <v>1951</v>
      </c>
      <c r="D1779" t="s">
        <v>9698</v>
      </c>
      <c r="E1779" t="s">
        <v>1285</v>
      </c>
      <c r="F1779" t="s">
        <v>181</v>
      </c>
      <c r="G1779" t="s">
        <v>1286</v>
      </c>
      <c r="H1779" t="s">
        <v>9733</v>
      </c>
      <c r="I1779" t="s">
        <v>9700</v>
      </c>
      <c r="J1779" t="s">
        <v>1955</v>
      </c>
      <c r="K1779" t="s">
        <v>9734</v>
      </c>
      <c r="L1779" t="s">
        <v>2160</v>
      </c>
      <c r="M1779" t="s">
        <v>9735</v>
      </c>
      <c r="N1779" t="s">
        <v>9736</v>
      </c>
      <c r="O1779" t="s">
        <v>1960</v>
      </c>
      <c r="P1779" t="s">
        <v>9704</v>
      </c>
      <c r="Q1779" t="s">
        <v>441</v>
      </c>
      <c r="R1779" t="s">
        <v>9705</v>
      </c>
      <c r="S1779" s="34">
        <v>41778</v>
      </c>
      <c r="T1779" s="34">
        <v>43907</v>
      </c>
      <c r="U1779" t="s">
        <v>1963</v>
      </c>
      <c r="V1779" s="13">
        <v>2125</v>
      </c>
      <c r="W1779">
        <v>39</v>
      </c>
      <c r="X1779">
        <v>2</v>
      </c>
      <c r="Y1779" s="54">
        <v>5.0999999999999996</v>
      </c>
      <c r="Z1779" t="s">
        <v>9706</v>
      </c>
      <c r="AJ1779" t="s">
        <v>9737</v>
      </c>
      <c r="AM1779" t="s">
        <v>1978</v>
      </c>
      <c r="AN1779" t="s">
        <v>2007</v>
      </c>
      <c r="AO1779" t="s">
        <v>1980</v>
      </c>
      <c r="AP1779" t="s">
        <v>2042</v>
      </c>
      <c r="AQ1779" t="s">
        <v>9708</v>
      </c>
    </row>
    <row r="1780" spans="1:43" ht="23.9" customHeight="1">
      <c r="A1780" t="b">
        <v>0</v>
      </c>
      <c r="B1780" t="s">
        <v>9697</v>
      </c>
      <c r="C1780" t="s">
        <v>1951</v>
      </c>
      <c r="D1780" t="s">
        <v>9698</v>
      </c>
      <c r="E1780" t="s">
        <v>441</v>
      </c>
      <c r="F1780" t="s">
        <v>443</v>
      </c>
      <c r="G1780" t="s">
        <v>442</v>
      </c>
      <c r="H1780" t="s">
        <v>9738</v>
      </c>
      <c r="I1780" t="s">
        <v>3201</v>
      </c>
      <c r="J1780" t="s">
        <v>1955</v>
      </c>
      <c r="K1780" t="s">
        <v>9701</v>
      </c>
      <c r="L1780" t="s">
        <v>2160</v>
      </c>
      <c r="M1780" t="s">
        <v>9702</v>
      </c>
      <c r="N1780" t="s">
        <v>9703</v>
      </c>
      <c r="O1780" t="s">
        <v>1960</v>
      </c>
      <c r="P1780" t="s">
        <v>9704</v>
      </c>
      <c r="Q1780" t="s">
        <v>441</v>
      </c>
      <c r="R1780" t="s">
        <v>9705</v>
      </c>
      <c r="S1780" s="34">
        <v>41778</v>
      </c>
      <c r="T1780" s="34">
        <v>43907</v>
      </c>
      <c r="U1780" t="s">
        <v>1963</v>
      </c>
      <c r="V1780" s="13">
        <v>2125</v>
      </c>
      <c r="W1780">
        <v>4</v>
      </c>
      <c r="X1780">
        <v>1</v>
      </c>
      <c r="Y1780" s="54">
        <v>25</v>
      </c>
      <c r="Z1780" t="s">
        <v>9706</v>
      </c>
      <c r="AM1780" t="s">
        <v>1978</v>
      </c>
      <c r="AN1780" t="s">
        <v>2007</v>
      </c>
      <c r="AO1780" t="s">
        <v>1980</v>
      </c>
      <c r="AP1780" t="s">
        <v>2042</v>
      </c>
      <c r="AQ1780" t="s">
        <v>9708</v>
      </c>
    </row>
    <row r="1781" spans="1:43" ht="23.9" customHeight="1">
      <c r="A1781" t="b">
        <v>0</v>
      </c>
      <c r="B1781" t="s">
        <v>9697</v>
      </c>
      <c r="C1781" t="s">
        <v>1951</v>
      </c>
      <c r="D1781" t="s">
        <v>9698</v>
      </c>
      <c r="E1781" t="s">
        <v>441</v>
      </c>
      <c r="F1781" t="s">
        <v>443</v>
      </c>
      <c r="G1781" t="s">
        <v>442</v>
      </c>
      <c r="H1781" t="s">
        <v>9739</v>
      </c>
      <c r="I1781" t="s">
        <v>3201</v>
      </c>
      <c r="J1781" t="s">
        <v>1955</v>
      </c>
      <c r="K1781" t="s">
        <v>9710</v>
      </c>
      <c r="L1781" t="s">
        <v>2160</v>
      </c>
      <c r="M1781" t="s">
        <v>9711</v>
      </c>
      <c r="N1781" t="s">
        <v>9712</v>
      </c>
      <c r="O1781" t="s">
        <v>1960</v>
      </c>
      <c r="P1781" t="s">
        <v>9704</v>
      </c>
      <c r="Q1781" t="s">
        <v>441</v>
      </c>
      <c r="R1781" t="s">
        <v>9705</v>
      </c>
      <c r="S1781" s="34">
        <v>41778</v>
      </c>
      <c r="T1781" s="34">
        <v>43907</v>
      </c>
      <c r="U1781" t="s">
        <v>1963</v>
      </c>
      <c r="V1781" s="13">
        <v>2125</v>
      </c>
      <c r="W1781">
        <v>5</v>
      </c>
      <c r="X1781">
        <v>0</v>
      </c>
      <c r="Y1781" s="54">
        <v>0</v>
      </c>
      <c r="Z1781" t="s">
        <v>9706</v>
      </c>
      <c r="AM1781" t="s">
        <v>1978</v>
      </c>
      <c r="AN1781" t="s">
        <v>2007</v>
      </c>
      <c r="AO1781" t="s">
        <v>1980</v>
      </c>
      <c r="AP1781" t="s">
        <v>2042</v>
      </c>
      <c r="AQ1781" t="s">
        <v>9708</v>
      </c>
    </row>
    <row r="1782" spans="1:43" ht="23.9" customHeight="1">
      <c r="A1782" t="b">
        <v>0</v>
      </c>
      <c r="B1782" t="s">
        <v>9697</v>
      </c>
      <c r="C1782" t="s">
        <v>1951</v>
      </c>
      <c r="D1782" t="s">
        <v>9698</v>
      </c>
      <c r="E1782" t="s">
        <v>441</v>
      </c>
      <c r="F1782" t="s">
        <v>443</v>
      </c>
      <c r="G1782" t="s">
        <v>442</v>
      </c>
      <c r="H1782" t="s">
        <v>9740</v>
      </c>
      <c r="I1782" t="s">
        <v>3201</v>
      </c>
      <c r="J1782" t="s">
        <v>1955</v>
      </c>
      <c r="K1782" t="s">
        <v>9714</v>
      </c>
      <c r="L1782" t="s">
        <v>2160</v>
      </c>
      <c r="M1782" t="s">
        <v>9715</v>
      </c>
      <c r="N1782" t="s">
        <v>9716</v>
      </c>
      <c r="O1782" t="s">
        <v>1960</v>
      </c>
      <c r="P1782" t="s">
        <v>9704</v>
      </c>
      <c r="Q1782" t="s">
        <v>441</v>
      </c>
      <c r="R1782" t="s">
        <v>9705</v>
      </c>
      <c r="S1782" s="34">
        <v>41778</v>
      </c>
      <c r="T1782" s="34">
        <v>43907</v>
      </c>
      <c r="U1782" t="s">
        <v>1963</v>
      </c>
      <c r="V1782" s="13">
        <v>2125</v>
      </c>
      <c r="W1782">
        <v>3</v>
      </c>
      <c r="X1782">
        <v>0</v>
      </c>
      <c r="Y1782" s="54">
        <v>0</v>
      </c>
      <c r="Z1782" t="s">
        <v>9706</v>
      </c>
      <c r="AM1782" t="s">
        <v>1978</v>
      </c>
      <c r="AN1782" t="s">
        <v>2007</v>
      </c>
      <c r="AO1782" t="s">
        <v>1980</v>
      </c>
      <c r="AP1782" t="s">
        <v>2042</v>
      </c>
      <c r="AQ1782" t="s">
        <v>9708</v>
      </c>
    </row>
    <row r="1783" spans="1:43" ht="23.9" customHeight="1">
      <c r="A1783" t="b">
        <v>0</v>
      </c>
      <c r="B1783" t="s">
        <v>9697</v>
      </c>
      <c r="C1783" t="s">
        <v>1951</v>
      </c>
      <c r="D1783" t="s">
        <v>9698</v>
      </c>
      <c r="E1783" t="s">
        <v>441</v>
      </c>
      <c r="F1783" t="s">
        <v>443</v>
      </c>
      <c r="G1783" t="s">
        <v>442</v>
      </c>
      <c r="H1783" t="s">
        <v>9741</v>
      </c>
      <c r="I1783" t="s">
        <v>3201</v>
      </c>
      <c r="J1783" t="s">
        <v>1955</v>
      </c>
      <c r="K1783" t="s">
        <v>9718</v>
      </c>
      <c r="L1783" t="s">
        <v>2160</v>
      </c>
      <c r="M1783" t="s">
        <v>9719</v>
      </c>
      <c r="N1783" t="s">
        <v>9720</v>
      </c>
      <c r="O1783" t="s">
        <v>1960</v>
      </c>
      <c r="P1783" t="s">
        <v>9704</v>
      </c>
      <c r="Q1783" t="s">
        <v>441</v>
      </c>
      <c r="R1783" t="s">
        <v>9705</v>
      </c>
      <c r="S1783" s="34">
        <v>41778</v>
      </c>
      <c r="T1783" s="34">
        <v>43907</v>
      </c>
      <c r="U1783" t="s">
        <v>1963</v>
      </c>
      <c r="V1783" s="13">
        <v>2125</v>
      </c>
      <c r="W1783">
        <v>3</v>
      </c>
      <c r="X1783">
        <v>0</v>
      </c>
      <c r="Y1783" s="54">
        <v>0</v>
      </c>
      <c r="Z1783" t="s">
        <v>9706</v>
      </c>
      <c r="AM1783" t="s">
        <v>1978</v>
      </c>
      <c r="AN1783" t="s">
        <v>2007</v>
      </c>
      <c r="AO1783" t="s">
        <v>1980</v>
      </c>
      <c r="AP1783" t="s">
        <v>2042</v>
      </c>
      <c r="AQ1783" t="s">
        <v>9708</v>
      </c>
    </row>
    <row r="1784" spans="1:43" ht="23.9" customHeight="1">
      <c r="A1784" t="b">
        <v>0</v>
      </c>
      <c r="B1784" t="s">
        <v>9697</v>
      </c>
      <c r="C1784" t="s">
        <v>1951</v>
      </c>
      <c r="D1784" t="s">
        <v>9698</v>
      </c>
      <c r="E1784" t="s">
        <v>441</v>
      </c>
      <c r="F1784" t="s">
        <v>443</v>
      </c>
      <c r="G1784" t="s">
        <v>442</v>
      </c>
      <c r="H1784" t="s">
        <v>9742</v>
      </c>
      <c r="I1784" t="s">
        <v>3201</v>
      </c>
      <c r="J1784" t="s">
        <v>1955</v>
      </c>
      <c r="K1784" t="s">
        <v>9722</v>
      </c>
      <c r="L1784" t="s">
        <v>2160</v>
      </c>
      <c r="M1784" t="s">
        <v>9723</v>
      </c>
      <c r="N1784" t="s">
        <v>9724</v>
      </c>
      <c r="O1784" t="s">
        <v>1960</v>
      </c>
      <c r="P1784" t="s">
        <v>9704</v>
      </c>
      <c r="Q1784" t="s">
        <v>441</v>
      </c>
      <c r="R1784" t="s">
        <v>9705</v>
      </c>
      <c r="S1784" s="34">
        <v>41778</v>
      </c>
      <c r="T1784" s="34">
        <v>43907</v>
      </c>
      <c r="U1784" t="s">
        <v>1963</v>
      </c>
      <c r="V1784" s="13">
        <v>2125</v>
      </c>
      <c r="W1784">
        <v>8</v>
      </c>
      <c r="X1784">
        <v>0</v>
      </c>
      <c r="Y1784" s="54">
        <v>0</v>
      </c>
      <c r="Z1784" t="s">
        <v>9706</v>
      </c>
      <c r="AM1784" t="s">
        <v>1978</v>
      </c>
      <c r="AN1784" t="s">
        <v>2007</v>
      </c>
      <c r="AO1784" t="s">
        <v>1980</v>
      </c>
      <c r="AP1784" t="s">
        <v>2042</v>
      </c>
      <c r="AQ1784" t="s">
        <v>9708</v>
      </c>
    </row>
    <row r="1785" spans="1:43" ht="23.9" customHeight="1">
      <c r="A1785" t="b">
        <v>0</v>
      </c>
      <c r="B1785" t="s">
        <v>9697</v>
      </c>
      <c r="C1785" t="s">
        <v>1951</v>
      </c>
      <c r="D1785" t="s">
        <v>9698</v>
      </c>
      <c r="E1785" t="s">
        <v>441</v>
      </c>
      <c r="F1785" t="s">
        <v>443</v>
      </c>
      <c r="G1785" t="s">
        <v>442</v>
      </c>
      <c r="H1785" t="s">
        <v>9743</v>
      </c>
      <c r="I1785" t="s">
        <v>3201</v>
      </c>
      <c r="J1785" t="s">
        <v>1955</v>
      </c>
      <c r="K1785" t="s">
        <v>9726</v>
      </c>
      <c r="L1785" t="s">
        <v>2160</v>
      </c>
      <c r="M1785" t="s">
        <v>9727</v>
      </c>
      <c r="N1785" t="s">
        <v>9728</v>
      </c>
      <c r="O1785" t="s">
        <v>1960</v>
      </c>
      <c r="P1785" t="s">
        <v>9704</v>
      </c>
      <c r="Q1785" t="s">
        <v>441</v>
      </c>
      <c r="R1785" t="s">
        <v>9705</v>
      </c>
      <c r="S1785" s="34">
        <v>41778</v>
      </c>
      <c r="T1785" s="34">
        <v>43907</v>
      </c>
      <c r="U1785" t="s">
        <v>1963</v>
      </c>
      <c r="V1785" s="13">
        <v>2125</v>
      </c>
      <c r="W1785">
        <v>6</v>
      </c>
      <c r="X1785">
        <v>0</v>
      </c>
      <c r="Y1785" s="54">
        <v>0</v>
      </c>
      <c r="Z1785" t="s">
        <v>9706</v>
      </c>
      <c r="AM1785" t="s">
        <v>1978</v>
      </c>
      <c r="AN1785" t="s">
        <v>2007</v>
      </c>
      <c r="AO1785" t="s">
        <v>1980</v>
      </c>
      <c r="AP1785" t="s">
        <v>2042</v>
      </c>
      <c r="AQ1785" t="s">
        <v>9708</v>
      </c>
    </row>
    <row r="1786" spans="1:43" ht="23.9" customHeight="1">
      <c r="A1786" t="b">
        <v>0</v>
      </c>
      <c r="B1786" t="s">
        <v>9697</v>
      </c>
      <c r="C1786" t="s">
        <v>1951</v>
      </c>
      <c r="D1786" t="s">
        <v>9698</v>
      </c>
      <c r="E1786" t="s">
        <v>441</v>
      </c>
      <c r="F1786" t="s">
        <v>443</v>
      </c>
      <c r="G1786" t="s">
        <v>442</v>
      </c>
      <c r="H1786" t="s">
        <v>9744</v>
      </c>
      <c r="I1786" t="s">
        <v>3201</v>
      </c>
      <c r="J1786" t="s">
        <v>1955</v>
      </c>
      <c r="K1786" t="s">
        <v>9734</v>
      </c>
      <c r="L1786" t="s">
        <v>2160</v>
      </c>
      <c r="M1786" t="s">
        <v>9735</v>
      </c>
      <c r="N1786" t="s">
        <v>9736</v>
      </c>
      <c r="O1786" t="s">
        <v>1960</v>
      </c>
      <c r="P1786" t="s">
        <v>9704</v>
      </c>
      <c r="Q1786" t="s">
        <v>441</v>
      </c>
      <c r="R1786" t="s">
        <v>9705</v>
      </c>
      <c r="S1786" s="34">
        <v>41778</v>
      </c>
      <c r="T1786" s="34">
        <v>43907</v>
      </c>
      <c r="U1786" t="s">
        <v>1963</v>
      </c>
      <c r="V1786" s="13">
        <v>2125</v>
      </c>
      <c r="W1786">
        <v>39</v>
      </c>
      <c r="X1786">
        <v>2</v>
      </c>
      <c r="Y1786" s="54">
        <v>5.0999999999999996</v>
      </c>
      <c r="Z1786" t="s">
        <v>9706</v>
      </c>
      <c r="AM1786" t="s">
        <v>1978</v>
      </c>
      <c r="AN1786" t="s">
        <v>2007</v>
      </c>
      <c r="AO1786" t="s">
        <v>1980</v>
      </c>
      <c r="AP1786" t="s">
        <v>2042</v>
      </c>
      <c r="AQ1786" t="s">
        <v>9708</v>
      </c>
    </row>
    <row r="1787" spans="1:43" ht="23.9" customHeight="1">
      <c r="A1787" t="b">
        <v>1</v>
      </c>
      <c r="B1787" t="s">
        <v>9745</v>
      </c>
      <c r="C1787" t="s">
        <v>1951</v>
      </c>
      <c r="D1787" t="s">
        <v>9746</v>
      </c>
      <c r="E1787" t="s">
        <v>223</v>
      </c>
      <c r="F1787" t="s">
        <v>225</v>
      </c>
      <c r="G1787" t="s">
        <v>224</v>
      </c>
      <c r="H1787" t="s">
        <v>9747</v>
      </c>
      <c r="I1787" t="s">
        <v>4545</v>
      </c>
      <c r="J1787" t="s">
        <v>1955</v>
      </c>
      <c r="K1787" t="s">
        <v>9748</v>
      </c>
      <c r="L1787" t="s">
        <v>2160</v>
      </c>
      <c r="M1787" t="s">
        <v>9749</v>
      </c>
      <c r="N1787" t="s">
        <v>9750</v>
      </c>
      <c r="O1787" t="s">
        <v>1974</v>
      </c>
      <c r="P1787" t="s">
        <v>4550</v>
      </c>
      <c r="Q1787" t="s">
        <v>9751</v>
      </c>
      <c r="R1787" t="s">
        <v>9752</v>
      </c>
      <c r="S1787" s="34">
        <v>41772</v>
      </c>
      <c r="T1787" s="34">
        <v>43448</v>
      </c>
      <c r="U1787" t="s">
        <v>1963</v>
      </c>
      <c r="V1787" s="13">
        <v>364</v>
      </c>
      <c r="W1787">
        <v>39</v>
      </c>
      <c r="X1787">
        <v>0</v>
      </c>
      <c r="Y1787" s="54">
        <v>0</v>
      </c>
      <c r="AA1787" t="s">
        <v>9753</v>
      </c>
      <c r="AM1787" t="s">
        <v>1978</v>
      </c>
      <c r="AN1787" t="s">
        <v>1979</v>
      </c>
      <c r="AO1787" t="s">
        <v>1980</v>
      </c>
      <c r="AP1787" t="s">
        <v>2042</v>
      </c>
      <c r="AQ1787" t="s">
        <v>9754</v>
      </c>
    </row>
    <row r="1788" spans="1:43" ht="23.9" customHeight="1">
      <c r="A1788" t="b">
        <v>1</v>
      </c>
      <c r="B1788" t="s">
        <v>9745</v>
      </c>
      <c r="C1788" t="s">
        <v>1951</v>
      </c>
      <c r="D1788" t="s">
        <v>9746</v>
      </c>
      <c r="E1788" t="s">
        <v>223</v>
      </c>
      <c r="F1788" t="s">
        <v>225</v>
      </c>
      <c r="G1788" t="s">
        <v>224</v>
      </c>
      <c r="H1788" t="s">
        <v>9755</v>
      </c>
      <c r="I1788" t="s">
        <v>4545</v>
      </c>
      <c r="J1788" t="s">
        <v>1955</v>
      </c>
      <c r="K1788" t="s">
        <v>9756</v>
      </c>
      <c r="L1788" t="s">
        <v>2160</v>
      </c>
      <c r="M1788" t="s">
        <v>9757</v>
      </c>
      <c r="N1788" t="s">
        <v>9758</v>
      </c>
      <c r="O1788" t="s">
        <v>1974</v>
      </c>
      <c r="P1788" t="s">
        <v>4550</v>
      </c>
      <c r="Q1788" t="s">
        <v>9751</v>
      </c>
      <c r="R1788" t="s">
        <v>9752</v>
      </c>
      <c r="S1788" s="34">
        <v>41772</v>
      </c>
      <c r="T1788" s="34">
        <v>43448</v>
      </c>
      <c r="U1788" t="s">
        <v>1963</v>
      </c>
      <c r="V1788" s="13">
        <v>364</v>
      </c>
      <c r="W1788">
        <v>29</v>
      </c>
      <c r="X1788">
        <v>0</v>
      </c>
      <c r="Y1788" s="54">
        <v>0</v>
      </c>
      <c r="AA1788" t="s">
        <v>9753</v>
      </c>
      <c r="AM1788" t="s">
        <v>1978</v>
      </c>
      <c r="AN1788" t="s">
        <v>1979</v>
      </c>
      <c r="AO1788" t="s">
        <v>1980</v>
      </c>
      <c r="AP1788" t="s">
        <v>2042</v>
      </c>
      <c r="AQ1788" t="s">
        <v>9754</v>
      </c>
    </row>
    <row r="1789" spans="1:43" ht="23.9" customHeight="1">
      <c r="A1789" t="b">
        <v>1</v>
      </c>
      <c r="B1789" t="s">
        <v>9745</v>
      </c>
      <c r="C1789" t="s">
        <v>1951</v>
      </c>
      <c r="D1789" t="s">
        <v>9746</v>
      </c>
      <c r="E1789" t="s">
        <v>223</v>
      </c>
      <c r="F1789" t="s">
        <v>225</v>
      </c>
      <c r="G1789" t="s">
        <v>224</v>
      </c>
      <c r="H1789" t="s">
        <v>9759</v>
      </c>
      <c r="I1789" t="s">
        <v>4545</v>
      </c>
      <c r="J1789" t="s">
        <v>1955</v>
      </c>
      <c r="K1789" t="s">
        <v>9760</v>
      </c>
      <c r="L1789" t="s">
        <v>9761</v>
      </c>
      <c r="M1789" t="s">
        <v>9762</v>
      </c>
      <c r="N1789" t="s">
        <v>9763</v>
      </c>
      <c r="O1789" t="s">
        <v>1974</v>
      </c>
      <c r="P1789" t="s">
        <v>4550</v>
      </c>
      <c r="Q1789" t="s">
        <v>9751</v>
      </c>
      <c r="R1789" t="s">
        <v>9752</v>
      </c>
      <c r="S1789" s="34">
        <v>41772</v>
      </c>
      <c r="T1789" s="34">
        <v>43448</v>
      </c>
      <c r="U1789" t="s">
        <v>1963</v>
      </c>
      <c r="V1789" s="13">
        <v>364</v>
      </c>
      <c r="W1789">
        <v>12</v>
      </c>
      <c r="X1789">
        <v>0</v>
      </c>
      <c r="Y1789" s="54">
        <v>0</v>
      </c>
      <c r="AA1789" t="s">
        <v>9753</v>
      </c>
      <c r="AM1789" t="s">
        <v>1978</v>
      </c>
      <c r="AN1789" t="s">
        <v>1979</v>
      </c>
      <c r="AO1789" t="s">
        <v>1980</v>
      </c>
      <c r="AP1789" t="s">
        <v>2042</v>
      </c>
      <c r="AQ1789" t="s">
        <v>9754</v>
      </c>
    </row>
    <row r="1790" spans="1:43" ht="23.9" customHeight="1">
      <c r="A1790" t="b">
        <v>1</v>
      </c>
      <c r="B1790" t="s">
        <v>9745</v>
      </c>
      <c r="C1790" t="s">
        <v>1951</v>
      </c>
      <c r="D1790" t="s">
        <v>9746</v>
      </c>
      <c r="E1790" t="s">
        <v>223</v>
      </c>
      <c r="F1790" t="s">
        <v>225</v>
      </c>
      <c r="G1790" t="s">
        <v>224</v>
      </c>
      <c r="H1790" t="s">
        <v>9764</v>
      </c>
      <c r="I1790" t="s">
        <v>4545</v>
      </c>
      <c r="J1790" t="s">
        <v>1955</v>
      </c>
      <c r="K1790" t="s">
        <v>9760</v>
      </c>
      <c r="L1790" t="s">
        <v>9765</v>
      </c>
      <c r="M1790" t="s">
        <v>9766</v>
      </c>
      <c r="N1790" t="s">
        <v>9767</v>
      </c>
      <c r="O1790" t="s">
        <v>1974</v>
      </c>
      <c r="P1790" t="s">
        <v>4550</v>
      </c>
      <c r="Q1790" t="s">
        <v>9751</v>
      </c>
      <c r="R1790" t="s">
        <v>9752</v>
      </c>
      <c r="S1790" s="34">
        <v>41772</v>
      </c>
      <c r="T1790" s="34">
        <v>43448</v>
      </c>
      <c r="U1790" t="s">
        <v>1963</v>
      </c>
      <c r="V1790" s="13">
        <v>364</v>
      </c>
      <c r="W1790">
        <v>11</v>
      </c>
      <c r="X1790">
        <v>0</v>
      </c>
      <c r="Y1790" s="54">
        <v>0</v>
      </c>
      <c r="AA1790" t="s">
        <v>9753</v>
      </c>
      <c r="AM1790" t="s">
        <v>1978</v>
      </c>
      <c r="AN1790" t="s">
        <v>1979</v>
      </c>
      <c r="AO1790" t="s">
        <v>1980</v>
      </c>
      <c r="AP1790" t="s">
        <v>2042</v>
      </c>
      <c r="AQ1790" t="s">
        <v>9754</v>
      </c>
    </row>
    <row r="1791" spans="1:43" ht="23.9" customHeight="1">
      <c r="A1791" t="b">
        <v>1</v>
      </c>
      <c r="B1791" t="s">
        <v>9768</v>
      </c>
      <c r="C1791" t="s">
        <v>1951</v>
      </c>
      <c r="D1791" t="s">
        <v>9769</v>
      </c>
      <c r="E1791" t="s">
        <v>771</v>
      </c>
      <c r="F1791" t="s">
        <v>773</v>
      </c>
      <c r="G1791" t="s">
        <v>772</v>
      </c>
      <c r="H1791" t="s">
        <v>9770</v>
      </c>
      <c r="I1791" t="s">
        <v>2518</v>
      </c>
      <c r="J1791" t="s">
        <v>1955</v>
      </c>
      <c r="K1791" t="s">
        <v>9771</v>
      </c>
      <c r="L1791" t="s">
        <v>2340</v>
      </c>
      <c r="M1791" t="s">
        <v>9772</v>
      </c>
      <c r="N1791" t="s">
        <v>9773</v>
      </c>
      <c r="O1791" t="s">
        <v>1974</v>
      </c>
      <c r="P1791" t="s">
        <v>2028</v>
      </c>
      <c r="Q1791" t="s">
        <v>38</v>
      </c>
      <c r="R1791" t="s">
        <v>9774</v>
      </c>
      <c r="S1791" s="34">
        <v>41791</v>
      </c>
      <c r="T1791" s="34">
        <v>42125</v>
      </c>
      <c r="U1791" t="s">
        <v>1977</v>
      </c>
      <c r="V1791" s="13">
        <v>210</v>
      </c>
      <c r="W1791">
        <v>65</v>
      </c>
      <c r="X1791">
        <v>7</v>
      </c>
      <c r="Y1791" s="54">
        <v>12.3</v>
      </c>
      <c r="Z1791" t="s">
        <v>5816</v>
      </c>
      <c r="AA1791" t="s">
        <v>9775</v>
      </c>
      <c r="AD1791" t="s">
        <v>41</v>
      </c>
      <c r="AG1791">
        <v>65</v>
      </c>
      <c r="AH1791">
        <v>7.02</v>
      </c>
      <c r="AI1791">
        <v>87.804878049999999</v>
      </c>
      <c r="AM1791" t="s">
        <v>1978</v>
      </c>
      <c r="AN1791" t="s">
        <v>2007</v>
      </c>
      <c r="AO1791" t="s">
        <v>1980</v>
      </c>
      <c r="AP1791" t="s">
        <v>2053</v>
      </c>
      <c r="AQ1791" t="s">
        <v>9776</v>
      </c>
    </row>
    <row r="1792" spans="1:43" ht="23.9" customHeight="1">
      <c r="A1792" t="b">
        <v>1</v>
      </c>
      <c r="B1792" t="s">
        <v>9768</v>
      </c>
      <c r="C1792" t="s">
        <v>1951</v>
      </c>
      <c r="D1792" t="s">
        <v>9769</v>
      </c>
      <c r="E1792" t="s">
        <v>771</v>
      </c>
      <c r="F1792" t="s">
        <v>773</v>
      </c>
      <c r="G1792" t="s">
        <v>772</v>
      </c>
      <c r="H1792" t="s">
        <v>9777</v>
      </c>
      <c r="I1792" t="s">
        <v>2518</v>
      </c>
      <c r="J1792" t="s">
        <v>1955</v>
      </c>
      <c r="K1792" t="s">
        <v>9778</v>
      </c>
      <c r="L1792" t="s">
        <v>2340</v>
      </c>
      <c r="M1792" t="s">
        <v>9779</v>
      </c>
      <c r="N1792" t="s">
        <v>9779</v>
      </c>
      <c r="O1792" t="s">
        <v>1974</v>
      </c>
      <c r="P1792" t="s">
        <v>2028</v>
      </c>
      <c r="Q1792" t="s">
        <v>38</v>
      </c>
      <c r="R1792" t="s">
        <v>9774</v>
      </c>
      <c r="S1792" s="34">
        <v>41791</v>
      </c>
      <c r="T1792" s="34">
        <v>42125</v>
      </c>
      <c r="U1792" t="s">
        <v>1977</v>
      </c>
      <c r="V1792" s="13">
        <v>210</v>
      </c>
      <c r="W1792">
        <v>66</v>
      </c>
      <c r="X1792">
        <v>4</v>
      </c>
      <c r="Y1792" s="54">
        <v>6.1</v>
      </c>
      <c r="Z1792" t="s">
        <v>5816</v>
      </c>
      <c r="AA1792" t="s">
        <v>9775</v>
      </c>
      <c r="AD1792" t="s">
        <v>41</v>
      </c>
      <c r="AG1792">
        <v>66</v>
      </c>
      <c r="AH1792">
        <v>1.98</v>
      </c>
      <c r="AI1792">
        <v>49.180327869999999</v>
      </c>
      <c r="AM1792" t="s">
        <v>1978</v>
      </c>
      <c r="AN1792" t="s">
        <v>2007</v>
      </c>
      <c r="AO1792" t="s">
        <v>1980</v>
      </c>
      <c r="AP1792" t="s">
        <v>2053</v>
      </c>
      <c r="AQ1792" t="s">
        <v>9776</v>
      </c>
    </row>
    <row r="1793" spans="1:43" ht="23.9" customHeight="1">
      <c r="A1793" t="b">
        <v>1</v>
      </c>
      <c r="B1793" t="s">
        <v>7806</v>
      </c>
      <c r="C1793" t="s">
        <v>1951</v>
      </c>
      <c r="D1793" t="s">
        <v>7807</v>
      </c>
      <c r="E1793" t="s">
        <v>441</v>
      </c>
      <c r="F1793" t="s">
        <v>443</v>
      </c>
      <c r="G1793" t="s">
        <v>442</v>
      </c>
      <c r="H1793" t="s">
        <v>9780</v>
      </c>
      <c r="I1793" t="s">
        <v>3201</v>
      </c>
      <c r="J1793" t="s">
        <v>1955</v>
      </c>
      <c r="K1793" t="s">
        <v>7809</v>
      </c>
      <c r="L1793" t="s">
        <v>3270</v>
      </c>
      <c r="M1793" t="s">
        <v>7810</v>
      </c>
      <c r="N1793" t="s">
        <v>7811</v>
      </c>
      <c r="O1793" t="s">
        <v>1960</v>
      </c>
      <c r="P1793" t="s">
        <v>2942</v>
      </c>
      <c r="Q1793" t="s">
        <v>38</v>
      </c>
      <c r="R1793" t="s">
        <v>7812</v>
      </c>
      <c r="S1793" s="34">
        <v>41766</v>
      </c>
      <c r="T1793" s="34">
        <v>45138</v>
      </c>
      <c r="U1793" t="s">
        <v>1963</v>
      </c>
      <c r="V1793" s="13">
        <v>336</v>
      </c>
      <c r="W1793">
        <v>416</v>
      </c>
      <c r="X1793">
        <v>8</v>
      </c>
      <c r="Y1793" s="54">
        <v>1.9</v>
      </c>
      <c r="AA1793" t="s">
        <v>9781</v>
      </c>
      <c r="AD1793" t="s">
        <v>41</v>
      </c>
      <c r="AG1793">
        <v>19</v>
      </c>
      <c r="AH1793">
        <v>3</v>
      </c>
      <c r="AI1793">
        <v>15.78947368</v>
      </c>
      <c r="AM1793" t="s">
        <v>1978</v>
      </c>
      <c r="AN1793" t="s">
        <v>2007</v>
      </c>
      <c r="AO1793" t="s">
        <v>2008</v>
      </c>
      <c r="AP1793" t="s">
        <v>2009</v>
      </c>
      <c r="AQ1793" t="s">
        <v>7813</v>
      </c>
    </row>
    <row r="1794" spans="1:43" ht="23.9" customHeight="1">
      <c r="A1794" t="b">
        <v>1</v>
      </c>
      <c r="B1794" t="s">
        <v>7806</v>
      </c>
      <c r="C1794" t="s">
        <v>1951</v>
      </c>
      <c r="D1794" t="s">
        <v>7807</v>
      </c>
      <c r="E1794" t="s">
        <v>441</v>
      </c>
      <c r="F1794" t="s">
        <v>443</v>
      </c>
      <c r="G1794" t="s">
        <v>442</v>
      </c>
      <c r="H1794" t="s">
        <v>9782</v>
      </c>
      <c r="I1794" t="s">
        <v>3201</v>
      </c>
      <c r="J1794" t="s">
        <v>2175</v>
      </c>
      <c r="K1794" t="s">
        <v>2176</v>
      </c>
      <c r="L1794" t="s">
        <v>3270</v>
      </c>
      <c r="M1794" t="s">
        <v>7923</v>
      </c>
      <c r="N1794" t="s">
        <v>7924</v>
      </c>
      <c r="O1794" t="s">
        <v>1960</v>
      </c>
      <c r="P1794" t="s">
        <v>2942</v>
      </c>
      <c r="Q1794" t="s">
        <v>38</v>
      </c>
      <c r="R1794" t="s">
        <v>7812</v>
      </c>
      <c r="S1794" s="34">
        <v>41766</v>
      </c>
      <c r="T1794" s="34">
        <v>45138</v>
      </c>
      <c r="U1794" t="s">
        <v>1963</v>
      </c>
      <c r="V1794" s="13">
        <v>336</v>
      </c>
      <c r="W1794">
        <v>204</v>
      </c>
      <c r="X1794">
        <v>5</v>
      </c>
      <c r="Y1794" s="54">
        <v>2.5</v>
      </c>
      <c r="AA1794" t="s">
        <v>9781</v>
      </c>
      <c r="AD1794" t="s">
        <v>30</v>
      </c>
      <c r="AG1794">
        <v>10</v>
      </c>
      <c r="AH1794">
        <v>0</v>
      </c>
      <c r="AI1794">
        <v>0</v>
      </c>
      <c r="AM1794" t="s">
        <v>1978</v>
      </c>
      <c r="AN1794" t="s">
        <v>2007</v>
      </c>
      <c r="AO1794" t="s">
        <v>2008</v>
      </c>
      <c r="AP1794" t="s">
        <v>2009</v>
      </c>
      <c r="AQ1794" t="s">
        <v>7813</v>
      </c>
    </row>
    <row r="1795" spans="1:43" ht="23.9" customHeight="1">
      <c r="A1795" t="b">
        <v>1</v>
      </c>
      <c r="B1795" t="s">
        <v>7012</v>
      </c>
      <c r="C1795" t="s">
        <v>1951</v>
      </c>
      <c r="D1795" t="s">
        <v>7013</v>
      </c>
      <c r="E1795" t="s">
        <v>664</v>
      </c>
      <c r="F1795" t="s">
        <v>666</v>
      </c>
      <c r="G1795" t="s">
        <v>665</v>
      </c>
      <c r="H1795" t="s">
        <v>9783</v>
      </c>
      <c r="I1795" t="s">
        <v>6470</v>
      </c>
      <c r="J1795" t="s">
        <v>2175</v>
      </c>
      <c r="K1795" t="s">
        <v>6481</v>
      </c>
      <c r="L1795" t="s">
        <v>2025</v>
      </c>
      <c r="M1795" t="s">
        <v>7018</v>
      </c>
      <c r="N1795" t="s">
        <v>7019</v>
      </c>
      <c r="O1795" t="s">
        <v>2063</v>
      </c>
      <c r="P1795" t="s">
        <v>6475</v>
      </c>
      <c r="Q1795" t="s">
        <v>38</v>
      </c>
      <c r="R1795" t="s">
        <v>7015</v>
      </c>
      <c r="S1795" s="34">
        <v>40806</v>
      </c>
      <c r="T1795" s="34">
        <v>45288</v>
      </c>
      <c r="U1795" t="s">
        <v>1963</v>
      </c>
      <c r="V1795" s="13">
        <v>0</v>
      </c>
      <c r="W1795">
        <v>402</v>
      </c>
      <c r="X1795">
        <v>4</v>
      </c>
      <c r="Y1795" s="54">
        <v>0.995024876</v>
      </c>
      <c r="AA1795" t="s">
        <v>6477</v>
      </c>
      <c r="AM1795" t="s">
        <v>1978</v>
      </c>
      <c r="AN1795" t="s">
        <v>2007</v>
      </c>
      <c r="AO1795" t="s">
        <v>2008</v>
      </c>
      <c r="AP1795" t="s">
        <v>2042</v>
      </c>
      <c r="AQ1795" t="s">
        <v>6479</v>
      </c>
    </row>
    <row r="1796" spans="1:43" ht="23.9" customHeight="1">
      <c r="A1796" t="b">
        <v>0</v>
      </c>
      <c r="B1796" t="s">
        <v>4185</v>
      </c>
      <c r="C1796" t="s">
        <v>1951</v>
      </c>
      <c r="D1796" t="s">
        <v>4186</v>
      </c>
      <c r="E1796" t="s">
        <v>303</v>
      </c>
      <c r="F1796" t="s">
        <v>305</v>
      </c>
      <c r="G1796" t="s">
        <v>304</v>
      </c>
      <c r="H1796" t="s">
        <v>9784</v>
      </c>
      <c r="I1796" t="s">
        <v>2310</v>
      </c>
      <c r="J1796" t="s">
        <v>2175</v>
      </c>
      <c r="K1796" t="s">
        <v>4188</v>
      </c>
      <c r="L1796" t="s">
        <v>9785</v>
      </c>
      <c r="M1796" t="s">
        <v>4190</v>
      </c>
      <c r="N1796" t="s">
        <v>4191</v>
      </c>
      <c r="O1796" t="s">
        <v>1974</v>
      </c>
      <c r="P1796" t="s">
        <v>2028</v>
      </c>
      <c r="Q1796" t="s">
        <v>38</v>
      </c>
      <c r="R1796" t="s">
        <v>4192</v>
      </c>
      <c r="S1796" s="34">
        <v>39366</v>
      </c>
      <c r="T1796" s="34">
        <v>40038</v>
      </c>
      <c r="U1796" t="s">
        <v>1963</v>
      </c>
      <c r="V1796" s="13">
        <v>0</v>
      </c>
      <c r="W1796">
        <v>115</v>
      </c>
      <c r="X1796">
        <v>1</v>
      </c>
      <c r="Y1796" s="54">
        <v>0.9</v>
      </c>
      <c r="Z1796" t="s">
        <v>4193</v>
      </c>
      <c r="AM1796" t="s">
        <v>1978</v>
      </c>
      <c r="AO1796" t="s">
        <v>1980</v>
      </c>
      <c r="AQ1796" t="s">
        <v>4194</v>
      </c>
    </row>
    <row r="1797" spans="1:43" ht="23.9" customHeight="1">
      <c r="A1797" t="b">
        <v>0</v>
      </c>
      <c r="B1797" t="s">
        <v>7770</v>
      </c>
      <c r="C1797" t="s">
        <v>1951</v>
      </c>
      <c r="D1797" t="s">
        <v>7771</v>
      </c>
      <c r="E1797" t="s">
        <v>820</v>
      </c>
      <c r="F1797" t="s">
        <v>822</v>
      </c>
      <c r="G1797" t="s">
        <v>821</v>
      </c>
      <c r="H1797" t="s">
        <v>9786</v>
      </c>
      <c r="I1797" t="s">
        <v>2803</v>
      </c>
      <c r="J1797" t="s">
        <v>2175</v>
      </c>
      <c r="K1797" t="s">
        <v>7773</v>
      </c>
      <c r="L1797" t="s">
        <v>7774</v>
      </c>
      <c r="M1797" t="s">
        <v>7775</v>
      </c>
      <c r="N1797" t="s">
        <v>7776</v>
      </c>
      <c r="O1797" t="s">
        <v>1960</v>
      </c>
      <c r="P1797" t="s">
        <v>5353</v>
      </c>
      <c r="Q1797" t="s">
        <v>7777</v>
      </c>
      <c r="R1797" t="s">
        <v>7778</v>
      </c>
      <c r="S1797" s="34">
        <v>43476</v>
      </c>
      <c r="T1797" s="34">
        <v>45169</v>
      </c>
      <c r="U1797" t="s">
        <v>1963</v>
      </c>
      <c r="V1797" s="13">
        <v>0</v>
      </c>
      <c r="W1797">
        <v>220</v>
      </c>
      <c r="X1797">
        <v>2</v>
      </c>
      <c r="Y1797" s="54">
        <v>0.9</v>
      </c>
      <c r="Z1797" t="s">
        <v>7779</v>
      </c>
      <c r="AM1797" t="s">
        <v>1978</v>
      </c>
      <c r="AN1797" t="s">
        <v>2007</v>
      </c>
      <c r="AO1797" t="s">
        <v>2008</v>
      </c>
      <c r="AP1797" t="s">
        <v>2053</v>
      </c>
      <c r="AQ1797" t="s">
        <v>7780</v>
      </c>
    </row>
    <row r="1798" spans="1:43" ht="23.9" customHeight="1">
      <c r="A1798" t="b">
        <v>1</v>
      </c>
      <c r="B1798" t="s">
        <v>9460</v>
      </c>
      <c r="C1798" t="s">
        <v>1951</v>
      </c>
      <c r="D1798" t="s">
        <v>9461</v>
      </c>
      <c r="E1798" t="s">
        <v>713</v>
      </c>
      <c r="F1798" t="s">
        <v>715</v>
      </c>
      <c r="G1798" t="s">
        <v>714</v>
      </c>
      <c r="H1798" t="s">
        <v>9787</v>
      </c>
      <c r="I1798" t="s">
        <v>5029</v>
      </c>
      <c r="J1798" t="s">
        <v>2175</v>
      </c>
      <c r="K1798" t="s">
        <v>9788</v>
      </c>
      <c r="L1798" t="s">
        <v>2025</v>
      </c>
      <c r="M1798" t="s">
        <v>9789</v>
      </c>
      <c r="N1798" t="s">
        <v>9790</v>
      </c>
      <c r="O1798" t="s">
        <v>1960</v>
      </c>
      <c r="P1798" t="s">
        <v>5353</v>
      </c>
      <c r="Q1798" t="s">
        <v>9791</v>
      </c>
      <c r="R1798" t="s">
        <v>9467</v>
      </c>
      <c r="S1798" s="34">
        <v>41834</v>
      </c>
      <c r="T1798" s="34">
        <v>44068</v>
      </c>
      <c r="U1798" t="s">
        <v>1963</v>
      </c>
      <c r="V1798" s="13">
        <v>0</v>
      </c>
      <c r="W1798">
        <v>190</v>
      </c>
      <c r="X1798">
        <v>1</v>
      </c>
      <c r="Y1798" s="54">
        <v>0.84210526299999999</v>
      </c>
      <c r="Z1798" t="s">
        <v>9468</v>
      </c>
      <c r="AM1798" t="s">
        <v>1978</v>
      </c>
      <c r="AN1798" t="s">
        <v>1979</v>
      </c>
      <c r="AO1798" t="s">
        <v>1980</v>
      </c>
      <c r="AP1798" t="s">
        <v>2053</v>
      </c>
      <c r="AQ1798" t="s">
        <v>9469</v>
      </c>
    </row>
    <row r="1799" spans="1:43" ht="23.9" customHeight="1">
      <c r="A1799" t="b">
        <v>1</v>
      </c>
      <c r="B1799" t="s">
        <v>9460</v>
      </c>
      <c r="C1799" t="s">
        <v>1951</v>
      </c>
      <c r="D1799" t="s">
        <v>9461</v>
      </c>
      <c r="E1799" t="s">
        <v>713</v>
      </c>
      <c r="F1799" t="s">
        <v>715</v>
      </c>
      <c r="G1799" t="s">
        <v>714</v>
      </c>
      <c r="H1799" t="s">
        <v>9792</v>
      </c>
      <c r="I1799" t="s">
        <v>5029</v>
      </c>
      <c r="J1799" t="s">
        <v>1955</v>
      </c>
      <c r="K1799" t="s">
        <v>9788</v>
      </c>
      <c r="L1799" t="s">
        <v>3291</v>
      </c>
      <c r="M1799" t="s">
        <v>9789</v>
      </c>
      <c r="N1799" t="s">
        <v>9793</v>
      </c>
      <c r="O1799" t="s">
        <v>1960</v>
      </c>
      <c r="P1799" t="s">
        <v>5353</v>
      </c>
      <c r="Q1799" t="s">
        <v>9791</v>
      </c>
      <c r="R1799" t="s">
        <v>9467</v>
      </c>
      <c r="S1799" s="34">
        <v>41834</v>
      </c>
      <c r="T1799" s="34">
        <v>44068</v>
      </c>
      <c r="U1799" t="s">
        <v>1963</v>
      </c>
      <c r="V1799" s="13">
        <v>2220</v>
      </c>
      <c r="W1799">
        <v>195</v>
      </c>
      <c r="X1799">
        <v>4</v>
      </c>
      <c r="Y1799" s="54">
        <v>2.3589743589999999</v>
      </c>
      <c r="Z1799" t="s">
        <v>9468</v>
      </c>
      <c r="AJ1799" t="s">
        <v>9794</v>
      </c>
      <c r="AM1799" t="s">
        <v>1978</v>
      </c>
      <c r="AN1799" t="s">
        <v>1979</v>
      </c>
      <c r="AO1799" t="s">
        <v>1980</v>
      </c>
      <c r="AP1799" t="s">
        <v>2053</v>
      </c>
      <c r="AQ1799" t="s">
        <v>9469</v>
      </c>
    </row>
    <row r="1800" spans="1:43" ht="23.9" customHeight="1">
      <c r="A1800" t="b">
        <v>1</v>
      </c>
      <c r="B1800" t="s">
        <v>9460</v>
      </c>
      <c r="C1800" t="s">
        <v>1951</v>
      </c>
      <c r="D1800" t="s">
        <v>9461</v>
      </c>
      <c r="E1800" t="s">
        <v>713</v>
      </c>
      <c r="F1800" t="s">
        <v>715</v>
      </c>
      <c r="G1800" t="s">
        <v>714</v>
      </c>
      <c r="H1800" t="s">
        <v>9795</v>
      </c>
      <c r="I1800" t="s">
        <v>5029</v>
      </c>
      <c r="J1800" t="s">
        <v>1955</v>
      </c>
      <c r="K1800" t="s">
        <v>9463</v>
      </c>
      <c r="L1800" t="s">
        <v>3291</v>
      </c>
      <c r="M1800" t="s">
        <v>9464</v>
      </c>
      <c r="N1800" t="s">
        <v>9796</v>
      </c>
      <c r="O1800" t="s">
        <v>1960</v>
      </c>
      <c r="P1800" t="s">
        <v>5353</v>
      </c>
      <c r="Q1800" t="s">
        <v>9466</v>
      </c>
      <c r="R1800" t="s">
        <v>9467</v>
      </c>
      <c r="S1800" s="34">
        <v>41834</v>
      </c>
      <c r="T1800" s="34">
        <v>44068</v>
      </c>
      <c r="U1800" t="s">
        <v>1963</v>
      </c>
      <c r="V1800" s="13">
        <v>2220</v>
      </c>
      <c r="W1800">
        <v>197</v>
      </c>
      <c r="X1800">
        <v>3</v>
      </c>
      <c r="Y1800" s="54">
        <v>1.827411168</v>
      </c>
      <c r="Z1800" t="s">
        <v>9468</v>
      </c>
      <c r="AJ1800" t="s">
        <v>3347</v>
      </c>
      <c r="AM1800" t="s">
        <v>1978</v>
      </c>
      <c r="AN1800" t="s">
        <v>1979</v>
      </c>
      <c r="AO1800" t="s">
        <v>1980</v>
      </c>
      <c r="AP1800" t="s">
        <v>2053</v>
      </c>
      <c r="AQ1800" t="s">
        <v>9469</v>
      </c>
    </row>
    <row r="1801" spans="1:43" ht="23.9" customHeight="1">
      <c r="A1801" t="b">
        <v>0</v>
      </c>
      <c r="B1801" t="s">
        <v>9797</v>
      </c>
      <c r="C1801" t="s">
        <v>1951</v>
      </c>
      <c r="D1801" t="s">
        <v>9798</v>
      </c>
      <c r="E1801" t="s">
        <v>1249</v>
      </c>
      <c r="F1801" t="s">
        <v>1251</v>
      </c>
      <c r="G1801" t="s">
        <v>1250</v>
      </c>
      <c r="H1801" t="s">
        <v>9799</v>
      </c>
      <c r="I1801" t="s">
        <v>9571</v>
      </c>
      <c r="J1801" t="s">
        <v>1955</v>
      </c>
      <c r="K1801" t="s">
        <v>9800</v>
      </c>
      <c r="L1801" t="s">
        <v>2160</v>
      </c>
      <c r="M1801" t="s">
        <v>9801</v>
      </c>
      <c r="N1801" t="s">
        <v>9802</v>
      </c>
      <c r="O1801" t="s">
        <v>1960</v>
      </c>
      <c r="P1801" t="s">
        <v>3251</v>
      </c>
      <c r="Q1801" t="s">
        <v>38</v>
      </c>
      <c r="R1801" t="s">
        <v>9803</v>
      </c>
      <c r="S1801" s="34">
        <v>41898</v>
      </c>
      <c r="T1801" s="34">
        <v>43649</v>
      </c>
      <c r="U1801" t="s">
        <v>1963</v>
      </c>
      <c r="V1801" s="13">
        <v>1552</v>
      </c>
      <c r="W1801">
        <v>52</v>
      </c>
      <c r="X1801">
        <v>3</v>
      </c>
      <c r="Y1801" s="54">
        <v>5.8</v>
      </c>
      <c r="AD1801" t="s">
        <v>30</v>
      </c>
      <c r="AJ1801" t="s">
        <v>9804</v>
      </c>
      <c r="AM1801" t="s">
        <v>1978</v>
      </c>
      <c r="AO1801" t="s">
        <v>1980</v>
      </c>
      <c r="AQ1801" t="s">
        <v>9805</v>
      </c>
    </row>
    <row r="1802" spans="1:43" ht="23.9" customHeight="1">
      <c r="A1802" t="b">
        <v>1</v>
      </c>
      <c r="B1802" t="s">
        <v>9806</v>
      </c>
      <c r="C1802" t="s">
        <v>1951</v>
      </c>
      <c r="D1802" t="s">
        <v>9807</v>
      </c>
      <c r="E1802" t="s">
        <v>433</v>
      </c>
      <c r="F1802" t="s">
        <v>435</v>
      </c>
      <c r="G1802" t="s">
        <v>434</v>
      </c>
      <c r="H1802" t="s">
        <v>9808</v>
      </c>
      <c r="I1802" t="s">
        <v>3620</v>
      </c>
      <c r="J1802" t="s">
        <v>1955</v>
      </c>
      <c r="K1802" t="s">
        <v>9809</v>
      </c>
      <c r="L1802" t="s">
        <v>2160</v>
      </c>
      <c r="M1802" t="s">
        <v>9810</v>
      </c>
      <c r="N1802" t="s">
        <v>9811</v>
      </c>
      <c r="O1802" t="s">
        <v>1974</v>
      </c>
      <c r="P1802" t="s">
        <v>2363</v>
      </c>
      <c r="Q1802" t="s">
        <v>9812</v>
      </c>
      <c r="R1802" t="s">
        <v>9813</v>
      </c>
      <c r="S1802" s="34">
        <v>41856</v>
      </c>
      <c r="T1802" s="34">
        <v>43749</v>
      </c>
      <c r="U1802" t="s">
        <v>1977</v>
      </c>
      <c r="V1802" s="13">
        <v>756</v>
      </c>
      <c r="W1802">
        <v>111</v>
      </c>
      <c r="X1802">
        <v>10</v>
      </c>
      <c r="Y1802" s="54">
        <v>9.7297297300000007</v>
      </c>
      <c r="AA1802" t="s">
        <v>9814</v>
      </c>
      <c r="AJ1802" t="s">
        <v>9815</v>
      </c>
      <c r="AM1802" t="s">
        <v>1978</v>
      </c>
      <c r="AO1802" t="s">
        <v>1980</v>
      </c>
      <c r="AQ1802" t="s">
        <v>9816</v>
      </c>
    </row>
    <row r="1803" spans="1:43" ht="23.9" customHeight="1">
      <c r="A1803" t="b">
        <v>1</v>
      </c>
      <c r="B1803" t="s">
        <v>9806</v>
      </c>
      <c r="C1803" t="s">
        <v>1951</v>
      </c>
      <c r="D1803" t="s">
        <v>9807</v>
      </c>
      <c r="E1803" t="s">
        <v>433</v>
      </c>
      <c r="F1803" t="s">
        <v>435</v>
      </c>
      <c r="G1803" t="s">
        <v>434</v>
      </c>
      <c r="H1803" t="s">
        <v>9817</v>
      </c>
      <c r="I1803" t="s">
        <v>3620</v>
      </c>
      <c r="J1803" t="s">
        <v>1955</v>
      </c>
      <c r="K1803" t="s">
        <v>9818</v>
      </c>
      <c r="L1803" t="s">
        <v>2160</v>
      </c>
      <c r="M1803" t="s">
        <v>9819</v>
      </c>
      <c r="N1803" t="s">
        <v>9820</v>
      </c>
      <c r="O1803" t="s">
        <v>1974</v>
      </c>
      <c r="P1803" t="s">
        <v>2363</v>
      </c>
      <c r="Q1803" t="s">
        <v>9812</v>
      </c>
      <c r="R1803" t="s">
        <v>9813</v>
      </c>
      <c r="S1803" s="34">
        <v>41856</v>
      </c>
      <c r="T1803" s="34">
        <v>43749</v>
      </c>
      <c r="U1803" t="s">
        <v>1977</v>
      </c>
      <c r="V1803" s="13">
        <v>756</v>
      </c>
      <c r="W1803">
        <v>421</v>
      </c>
      <c r="X1803">
        <v>12</v>
      </c>
      <c r="Y1803" s="54">
        <v>2.8741092639999999</v>
      </c>
      <c r="AA1803" t="s">
        <v>9814</v>
      </c>
      <c r="AJ1803" t="s">
        <v>9821</v>
      </c>
      <c r="AM1803" t="s">
        <v>1978</v>
      </c>
      <c r="AO1803" t="s">
        <v>1980</v>
      </c>
      <c r="AQ1803" t="s">
        <v>9816</v>
      </c>
    </row>
    <row r="1804" spans="1:43" ht="23.9" customHeight="1">
      <c r="A1804" t="b">
        <v>1</v>
      </c>
      <c r="B1804" t="s">
        <v>9806</v>
      </c>
      <c r="C1804" t="s">
        <v>1951</v>
      </c>
      <c r="D1804" t="s">
        <v>9807</v>
      </c>
      <c r="E1804" t="s">
        <v>433</v>
      </c>
      <c r="F1804" t="s">
        <v>435</v>
      </c>
      <c r="G1804" t="s">
        <v>434</v>
      </c>
      <c r="H1804" t="s">
        <v>9822</v>
      </c>
      <c r="I1804" t="s">
        <v>3620</v>
      </c>
      <c r="J1804" t="s">
        <v>1955</v>
      </c>
      <c r="K1804" t="s">
        <v>9809</v>
      </c>
      <c r="L1804" t="s">
        <v>2160</v>
      </c>
      <c r="M1804" t="s">
        <v>9823</v>
      </c>
      <c r="N1804" t="s">
        <v>9824</v>
      </c>
      <c r="O1804" t="s">
        <v>1974</v>
      </c>
      <c r="P1804" t="s">
        <v>2363</v>
      </c>
      <c r="Q1804" t="s">
        <v>9812</v>
      </c>
      <c r="R1804" t="s">
        <v>9813</v>
      </c>
      <c r="S1804" s="34">
        <v>41856</v>
      </c>
      <c r="T1804" s="34">
        <v>43749</v>
      </c>
      <c r="U1804" t="s">
        <v>1977</v>
      </c>
      <c r="V1804" s="13">
        <v>756</v>
      </c>
      <c r="W1804">
        <v>515</v>
      </c>
      <c r="X1804">
        <v>9</v>
      </c>
      <c r="Y1804" s="54">
        <v>1.844660194</v>
      </c>
      <c r="AA1804" t="s">
        <v>9814</v>
      </c>
      <c r="AJ1804" t="s">
        <v>9825</v>
      </c>
      <c r="AM1804" t="s">
        <v>1978</v>
      </c>
      <c r="AO1804" t="s">
        <v>1980</v>
      </c>
      <c r="AQ1804" t="s">
        <v>9816</v>
      </c>
    </row>
    <row r="1805" spans="1:43" ht="23.9" customHeight="1">
      <c r="A1805" t="b">
        <v>1</v>
      </c>
      <c r="B1805" t="s">
        <v>9806</v>
      </c>
      <c r="C1805" t="s">
        <v>1951</v>
      </c>
      <c r="D1805" t="s">
        <v>9807</v>
      </c>
      <c r="E1805" t="s">
        <v>433</v>
      </c>
      <c r="F1805" t="s">
        <v>435</v>
      </c>
      <c r="G1805" t="s">
        <v>434</v>
      </c>
      <c r="H1805" t="s">
        <v>9826</v>
      </c>
      <c r="I1805" t="s">
        <v>3620</v>
      </c>
      <c r="J1805" t="s">
        <v>1955</v>
      </c>
      <c r="K1805" t="s">
        <v>9827</v>
      </c>
      <c r="L1805" t="s">
        <v>2160</v>
      </c>
      <c r="M1805" t="s">
        <v>9828</v>
      </c>
      <c r="N1805" t="s">
        <v>9829</v>
      </c>
      <c r="O1805" t="s">
        <v>1974</v>
      </c>
      <c r="P1805" t="s">
        <v>2363</v>
      </c>
      <c r="Q1805" t="s">
        <v>9812</v>
      </c>
      <c r="R1805" t="s">
        <v>9813</v>
      </c>
      <c r="S1805" s="34">
        <v>41856</v>
      </c>
      <c r="T1805" s="34">
        <v>43749</v>
      </c>
      <c r="U1805" t="s">
        <v>1977</v>
      </c>
      <c r="V1805" s="13">
        <v>756</v>
      </c>
      <c r="W1805">
        <v>1008</v>
      </c>
      <c r="X1805">
        <v>4</v>
      </c>
      <c r="Y1805" s="54">
        <v>0.446428571</v>
      </c>
      <c r="AA1805" t="s">
        <v>9814</v>
      </c>
      <c r="AJ1805" t="s">
        <v>9830</v>
      </c>
      <c r="AM1805" t="s">
        <v>1978</v>
      </c>
      <c r="AO1805" t="s">
        <v>1980</v>
      </c>
      <c r="AQ1805" t="s">
        <v>9816</v>
      </c>
    </row>
    <row r="1806" spans="1:43" ht="23.9" customHeight="1">
      <c r="A1806" t="b">
        <v>1</v>
      </c>
      <c r="B1806" t="s">
        <v>9806</v>
      </c>
      <c r="C1806" t="s">
        <v>1951</v>
      </c>
      <c r="D1806" t="s">
        <v>9807</v>
      </c>
      <c r="E1806" t="s">
        <v>433</v>
      </c>
      <c r="F1806" t="s">
        <v>435</v>
      </c>
      <c r="G1806" t="s">
        <v>434</v>
      </c>
      <c r="H1806" t="s">
        <v>9831</v>
      </c>
      <c r="I1806" t="s">
        <v>3620</v>
      </c>
      <c r="J1806" t="s">
        <v>1955</v>
      </c>
      <c r="K1806" t="s">
        <v>9809</v>
      </c>
      <c r="L1806" t="s">
        <v>2160</v>
      </c>
      <c r="M1806" t="s">
        <v>9832</v>
      </c>
      <c r="N1806" t="s">
        <v>9824</v>
      </c>
      <c r="O1806" t="s">
        <v>1974</v>
      </c>
      <c r="P1806" t="s">
        <v>2363</v>
      </c>
      <c r="Q1806" t="s">
        <v>9812</v>
      </c>
      <c r="R1806" t="s">
        <v>9813</v>
      </c>
      <c r="S1806" s="34">
        <v>41856</v>
      </c>
      <c r="T1806" s="34">
        <v>43749</v>
      </c>
      <c r="U1806" t="s">
        <v>1977</v>
      </c>
      <c r="V1806" s="13">
        <v>756</v>
      </c>
      <c r="W1806">
        <v>95</v>
      </c>
      <c r="X1806">
        <v>8</v>
      </c>
      <c r="Y1806" s="54">
        <v>8.42</v>
      </c>
      <c r="AA1806" t="s">
        <v>9814</v>
      </c>
      <c r="AJ1806" t="s">
        <v>9833</v>
      </c>
      <c r="AM1806" t="s">
        <v>1978</v>
      </c>
      <c r="AO1806" t="s">
        <v>1980</v>
      </c>
      <c r="AQ1806" t="s">
        <v>9816</v>
      </c>
    </row>
    <row r="1807" spans="1:43" ht="23.9" customHeight="1">
      <c r="A1807" t="b">
        <v>1</v>
      </c>
      <c r="B1807" t="s">
        <v>9806</v>
      </c>
      <c r="C1807" t="s">
        <v>1951</v>
      </c>
      <c r="D1807" t="s">
        <v>9807</v>
      </c>
      <c r="E1807" t="s">
        <v>433</v>
      </c>
      <c r="F1807" t="s">
        <v>435</v>
      </c>
      <c r="G1807" t="s">
        <v>434</v>
      </c>
      <c r="H1807" t="s">
        <v>9834</v>
      </c>
      <c r="I1807" t="s">
        <v>3620</v>
      </c>
      <c r="J1807" t="s">
        <v>1955</v>
      </c>
      <c r="K1807" t="s">
        <v>9835</v>
      </c>
      <c r="L1807" t="s">
        <v>2160</v>
      </c>
      <c r="M1807" t="s">
        <v>9836</v>
      </c>
      <c r="N1807" t="s">
        <v>9829</v>
      </c>
      <c r="O1807" t="s">
        <v>1974</v>
      </c>
      <c r="P1807" t="s">
        <v>2363</v>
      </c>
      <c r="Q1807" t="s">
        <v>9812</v>
      </c>
      <c r="R1807" t="s">
        <v>9813</v>
      </c>
      <c r="S1807" s="34">
        <v>41856</v>
      </c>
      <c r="T1807" s="34">
        <v>43749</v>
      </c>
      <c r="U1807" t="s">
        <v>1977</v>
      </c>
      <c r="V1807" s="13">
        <v>756</v>
      </c>
      <c r="W1807">
        <v>90</v>
      </c>
      <c r="X1807">
        <v>8</v>
      </c>
      <c r="Y1807" s="54">
        <v>9.8888888890000004</v>
      </c>
      <c r="AA1807" t="s">
        <v>9814</v>
      </c>
      <c r="AJ1807" t="s">
        <v>9837</v>
      </c>
      <c r="AM1807" t="s">
        <v>1978</v>
      </c>
      <c r="AO1807" t="s">
        <v>1980</v>
      </c>
      <c r="AQ1807" t="s">
        <v>9816</v>
      </c>
    </row>
    <row r="1808" spans="1:43" ht="23.9" customHeight="1">
      <c r="A1808" t="b">
        <v>1</v>
      </c>
      <c r="B1808" t="s">
        <v>9806</v>
      </c>
      <c r="C1808" t="s">
        <v>1951</v>
      </c>
      <c r="D1808" t="s">
        <v>9807</v>
      </c>
      <c r="E1808" t="s">
        <v>433</v>
      </c>
      <c r="F1808" t="s">
        <v>435</v>
      </c>
      <c r="G1808" t="s">
        <v>434</v>
      </c>
      <c r="H1808" t="s">
        <v>9838</v>
      </c>
      <c r="I1808" t="s">
        <v>3620</v>
      </c>
      <c r="J1808" t="s">
        <v>1955</v>
      </c>
      <c r="K1808" t="s">
        <v>9809</v>
      </c>
      <c r="L1808" t="s">
        <v>2160</v>
      </c>
      <c r="M1808" t="s">
        <v>9839</v>
      </c>
      <c r="N1808" t="s">
        <v>9824</v>
      </c>
      <c r="O1808" t="s">
        <v>1974</v>
      </c>
      <c r="P1808" t="s">
        <v>2363</v>
      </c>
      <c r="Q1808" t="s">
        <v>9812</v>
      </c>
      <c r="R1808" t="s">
        <v>9813</v>
      </c>
      <c r="S1808" s="34">
        <v>41856</v>
      </c>
      <c r="T1808" s="34">
        <v>43749</v>
      </c>
      <c r="U1808" t="s">
        <v>1977</v>
      </c>
      <c r="V1808" s="13">
        <v>756</v>
      </c>
      <c r="W1808">
        <v>19</v>
      </c>
      <c r="X1808">
        <v>0</v>
      </c>
      <c r="Y1808" s="54">
        <v>0</v>
      </c>
      <c r="AA1808" t="s">
        <v>9814</v>
      </c>
      <c r="AJ1808" t="s">
        <v>9840</v>
      </c>
      <c r="AM1808" t="s">
        <v>1978</v>
      </c>
      <c r="AO1808" t="s">
        <v>1980</v>
      </c>
      <c r="AQ1808" t="s">
        <v>9816</v>
      </c>
    </row>
    <row r="1809" spans="1:43" ht="23.9" customHeight="1">
      <c r="A1809" t="b">
        <v>1</v>
      </c>
      <c r="B1809" t="s">
        <v>9806</v>
      </c>
      <c r="C1809" t="s">
        <v>1951</v>
      </c>
      <c r="D1809" t="s">
        <v>9807</v>
      </c>
      <c r="E1809" t="s">
        <v>433</v>
      </c>
      <c r="F1809" t="s">
        <v>435</v>
      </c>
      <c r="G1809" t="s">
        <v>434</v>
      </c>
      <c r="H1809" t="s">
        <v>9841</v>
      </c>
      <c r="I1809" t="s">
        <v>3620</v>
      </c>
      <c r="J1809" t="s">
        <v>1955</v>
      </c>
      <c r="K1809" t="s">
        <v>9842</v>
      </c>
      <c r="L1809" t="s">
        <v>2160</v>
      </c>
      <c r="M1809" t="s">
        <v>9843</v>
      </c>
      <c r="N1809" t="s">
        <v>9829</v>
      </c>
      <c r="O1809" t="s">
        <v>1974</v>
      </c>
      <c r="P1809" t="s">
        <v>2363</v>
      </c>
      <c r="Q1809" t="s">
        <v>9812</v>
      </c>
      <c r="R1809" t="s">
        <v>9813</v>
      </c>
      <c r="S1809" s="34">
        <v>41856</v>
      </c>
      <c r="T1809" s="34">
        <v>43749</v>
      </c>
      <c r="U1809" t="s">
        <v>1977</v>
      </c>
      <c r="V1809" s="13">
        <v>756</v>
      </c>
      <c r="W1809">
        <v>14</v>
      </c>
      <c r="X1809">
        <v>7</v>
      </c>
      <c r="Y1809" s="54">
        <v>50.714285709999999</v>
      </c>
      <c r="AA1809" t="s">
        <v>9814</v>
      </c>
      <c r="AJ1809" t="s">
        <v>9844</v>
      </c>
      <c r="AM1809" t="s">
        <v>1978</v>
      </c>
      <c r="AO1809" t="s">
        <v>1980</v>
      </c>
      <c r="AQ1809" t="s">
        <v>9816</v>
      </c>
    </row>
    <row r="1810" spans="1:43" ht="23.9" customHeight="1">
      <c r="A1810" t="b">
        <v>0</v>
      </c>
      <c r="B1810" t="s">
        <v>9845</v>
      </c>
      <c r="C1810" t="s">
        <v>1951</v>
      </c>
      <c r="D1810" t="s">
        <v>9846</v>
      </c>
      <c r="E1810" t="s">
        <v>386</v>
      </c>
      <c r="F1810" t="s">
        <v>388</v>
      </c>
      <c r="G1810" t="s">
        <v>387</v>
      </c>
      <c r="H1810" t="s">
        <v>9847</v>
      </c>
      <c r="I1810" t="s">
        <v>6222</v>
      </c>
      <c r="J1810" t="s">
        <v>1955</v>
      </c>
      <c r="K1810" t="s">
        <v>9848</v>
      </c>
      <c r="L1810" t="s">
        <v>9849</v>
      </c>
      <c r="M1810" t="s">
        <v>9850</v>
      </c>
      <c r="N1810" t="s">
        <v>9851</v>
      </c>
      <c r="O1810" t="s">
        <v>6171</v>
      </c>
      <c r="P1810" t="s">
        <v>6172</v>
      </c>
      <c r="Q1810" t="s">
        <v>38</v>
      </c>
      <c r="R1810" t="s">
        <v>9852</v>
      </c>
      <c r="S1810" s="34">
        <v>41791</v>
      </c>
      <c r="T1810" s="34">
        <v>42309</v>
      </c>
      <c r="U1810" t="s">
        <v>1977</v>
      </c>
      <c r="V1810" s="13">
        <v>210</v>
      </c>
      <c r="W1810">
        <v>72</v>
      </c>
      <c r="X1810">
        <v>35</v>
      </c>
      <c r="Y1810" s="54">
        <v>48.611111110000003</v>
      </c>
      <c r="Z1810" t="s">
        <v>9853</v>
      </c>
      <c r="AB1810">
        <v>32</v>
      </c>
      <c r="AC1810">
        <v>10.119999999999999</v>
      </c>
      <c r="AD1810" t="s">
        <v>41</v>
      </c>
      <c r="AE1810">
        <v>19</v>
      </c>
      <c r="AF1810">
        <v>6.09</v>
      </c>
      <c r="AG1810">
        <v>72</v>
      </c>
      <c r="AH1810">
        <v>21</v>
      </c>
      <c r="AI1810">
        <v>60</v>
      </c>
      <c r="AJ1810" t="s">
        <v>9854</v>
      </c>
      <c r="AM1810" t="s">
        <v>1978</v>
      </c>
      <c r="AN1810" t="s">
        <v>2007</v>
      </c>
      <c r="AO1810" t="s">
        <v>2008</v>
      </c>
      <c r="AP1810" t="s">
        <v>2009</v>
      </c>
      <c r="AQ1810" t="s">
        <v>8836</v>
      </c>
    </row>
    <row r="1811" spans="1:43" ht="23.9" customHeight="1">
      <c r="A1811" t="b">
        <v>0</v>
      </c>
      <c r="B1811" t="s">
        <v>9845</v>
      </c>
      <c r="C1811" t="s">
        <v>1951</v>
      </c>
      <c r="D1811" t="s">
        <v>9846</v>
      </c>
      <c r="E1811" t="s">
        <v>386</v>
      </c>
      <c r="F1811" t="s">
        <v>388</v>
      </c>
      <c r="G1811" t="s">
        <v>387</v>
      </c>
      <c r="H1811" t="s">
        <v>9855</v>
      </c>
      <c r="I1811" t="s">
        <v>6222</v>
      </c>
      <c r="J1811" t="s">
        <v>1955</v>
      </c>
      <c r="K1811" t="s">
        <v>9848</v>
      </c>
      <c r="L1811" t="s">
        <v>9856</v>
      </c>
      <c r="M1811" t="s">
        <v>9850</v>
      </c>
      <c r="N1811" t="s">
        <v>9851</v>
      </c>
      <c r="O1811" t="s">
        <v>6171</v>
      </c>
      <c r="P1811" t="s">
        <v>6172</v>
      </c>
      <c r="Q1811" t="s">
        <v>38</v>
      </c>
      <c r="R1811" t="s">
        <v>9852</v>
      </c>
      <c r="S1811" s="34">
        <v>41791</v>
      </c>
      <c r="T1811" s="34">
        <v>42309</v>
      </c>
      <c r="U1811" t="s">
        <v>1977</v>
      </c>
      <c r="V1811" s="13">
        <v>28</v>
      </c>
      <c r="W1811"/>
      <c r="X1811"/>
      <c r="Y1811" s="54"/>
      <c r="AB1811">
        <v>2</v>
      </c>
      <c r="AC1811">
        <v>9.94</v>
      </c>
      <c r="AM1811" t="s">
        <v>1978</v>
      </c>
      <c r="AN1811" t="s">
        <v>2007</v>
      </c>
      <c r="AO1811" t="s">
        <v>2008</v>
      </c>
      <c r="AP1811" t="s">
        <v>2009</v>
      </c>
      <c r="AQ1811" t="s">
        <v>8836</v>
      </c>
    </row>
    <row r="1812" spans="1:43" ht="23.9" customHeight="1">
      <c r="A1812" t="b">
        <v>0</v>
      </c>
      <c r="B1812" t="s">
        <v>9845</v>
      </c>
      <c r="C1812" t="s">
        <v>1951</v>
      </c>
      <c r="D1812" t="s">
        <v>9846</v>
      </c>
      <c r="E1812" t="s">
        <v>386</v>
      </c>
      <c r="F1812" t="s">
        <v>388</v>
      </c>
      <c r="G1812" t="s">
        <v>387</v>
      </c>
      <c r="H1812" t="s">
        <v>9857</v>
      </c>
      <c r="I1812" t="s">
        <v>6222</v>
      </c>
      <c r="J1812" t="s">
        <v>1955</v>
      </c>
      <c r="K1812" t="s">
        <v>9848</v>
      </c>
      <c r="L1812" t="s">
        <v>9858</v>
      </c>
      <c r="M1812" t="s">
        <v>9850</v>
      </c>
      <c r="N1812" t="s">
        <v>9851</v>
      </c>
      <c r="O1812" t="s">
        <v>6171</v>
      </c>
      <c r="P1812" t="s">
        <v>6172</v>
      </c>
      <c r="Q1812" t="s">
        <v>38</v>
      </c>
      <c r="R1812" t="s">
        <v>9852</v>
      </c>
      <c r="S1812" s="34">
        <v>41791</v>
      </c>
      <c r="T1812" s="34">
        <v>42309</v>
      </c>
      <c r="U1812" t="s">
        <v>1977</v>
      </c>
      <c r="V1812" s="13">
        <v>84</v>
      </c>
      <c r="W1812"/>
      <c r="X1812"/>
      <c r="Y1812" s="54"/>
      <c r="AB1812">
        <v>10</v>
      </c>
      <c r="AC1812">
        <v>9.49</v>
      </c>
      <c r="AD1812" t="s">
        <v>41</v>
      </c>
      <c r="AE1812">
        <v>2</v>
      </c>
      <c r="AF1812">
        <v>6.05</v>
      </c>
      <c r="AM1812" t="s">
        <v>1978</v>
      </c>
      <c r="AN1812" t="s">
        <v>2007</v>
      </c>
      <c r="AO1812" t="s">
        <v>2008</v>
      </c>
      <c r="AP1812" t="s">
        <v>2009</v>
      </c>
      <c r="AQ1812" t="s">
        <v>8836</v>
      </c>
    </row>
    <row r="1813" spans="1:43" ht="23.9" customHeight="1">
      <c r="A1813" t="b">
        <v>0</v>
      </c>
      <c r="B1813" t="s">
        <v>9845</v>
      </c>
      <c r="C1813" t="s">
        <v>1951</v>
      </c>
      <c r="D1813" t="s">
        <v>9846</v>
      </c>
      <c r="E1813" t="s">
        <v>386</v>
      </c>
      <c r="F1813" t="s">
        <v>388</v>
      </c>
      <c r="G1813" t="s">
        <v>387</v>
      </c>
      <c r="H1813" t="s">
        <v>9859</v>
      </c>
      <c r="I1813" t="s">
        <v>6222</v>
      </c>
      <c r="J1813" t="s">
        <v>1955</v>
      </c>
      <c r="K1813" t="s">
        <v>9848</v>
      </c>
      <c r="L1813" t="s">
        <v>6012</v>
      </c>
      <c r="M1813" t="s">
        <v>9850</v>
      </c>
      <c r="N1813" t="s">
        <v>9851</v>
      </c>
      <c r="O1813" t="s">
        <v>6171</v>
      </c>
      <c r="P1813" t="s">
        <v>6172</v>
      </c>
      <c r="Q1813" t="s">
        <v>38</v>
      </c>
      <c r="R1813" t="s">
        <v>9852</v>
      </c>
      <c r="S1813" s="34">
        <v>41791</v>
      </c>
      <c r="T1813" s="34">
        <v>42309</v>
      </c>
      <c r="U1813" t="s">
        <v>1977</v>
      </c>
      <c r="V1813" s="13">
        <v>168</v>
      </c>
      <c r="W1813"/>
      <c r="X1813"/>
      <c r="Y1813" s="54"/>
      <c r="AB1813">
        <v>23</v>
      </c>
      <c r="AC1813">
        <v>9.4600000000000009</v>
      </c>
      <c r="AD1813" t="s">
        <v>41</v>
      </c>
      <c r="AE1813">
        <v>5</v>
      </c>
      <c r="AF1813">
        <v>5.28</v>
      </c>
      <c r="AM1813" t="s">
        <v>1978</v>
      </c>
      <c r="AN1813" t="s">
        <v>2007</v>
      </c>
      <c r="AO1813" t="s">
        <v>2008</v>
      </c>
      <c r="AP1813" t="s">
        <v>2009</v>
      </c>
      <c r="AQ1813" t="s">
        <v>8836</v>
      </c>
    </row>
    <row r="1814" spans="1:43" ht="23.9" customHeight="1">
      <c r="A1814" t="b">
        <v>0</v>
      </c>
      <c r="B1814" t="s">
        <v>9860</v>
      </c>
      <c r="C1814" t="s">
        <v>1951</v>
      </c>
      <c r="D1814" t="s">
        <v>9861</v>
      </c>
      <c r="E1814" t="s">
        <v>974</v>
      </c>
      <c r="F1814" t="s">
        <v>976</v>
      </c>
      <c r="G1814" t="s">
        <v>975</v>
      </c>
      <c r="H1814" t="s">
        <v>9862</v>
      </c>
      <c r="I1814" t="s">
        <v>9863</v>
      </c>
      <c r="J1814" t="s">
        <v>1955</v>
      </c>
      <c r="K1814" t="s">
        <v>9864</v>
      </c>
      <c r="L1814" t="s">
        <v>2160</v>
      </c>
      <c r="M1814" t="s">
        <v>9865</v>
      </c>
      <c r="N1814" t="s">
        <v>9866</v>
      </c>
      <c r="O1814" t="s">
        <v>1974</v>
      </c>
      <c r="P1814" t="s">
        <v>5685</v>
      </c>
      <c r="Q1814" t="s">
        <v>38</v>
      </c>
      <c r="R1814" t="s">
        <v>9867</v>
      </c>
      <c r="S1814" s="34">
        <v>41997</v>
      </c>
      <c r="T1814" s="34">
        <v>44005</v>
      </c>
      <c r="U1814" t="s">
        <v>1977</v>
      </c>
      <c r="V1814" s="13">
        <v>462</v>
      </c>
      <c r="W1814">
        <v>196</v>
      </c>
      <c r="X1814">
        <v>69</v>
      </c>
      <c r="Y1814" s="54">
        <v>35.204081629999997</v>
      </c>
      <c r="AJ1814" t="s">
        <v>9868</v>
      </c>
      <c r="AM1814" t="s">
        <v>1978</v>
      </c>
      <c r="AN1814" t="s">
        <v>2007</v>
      </c>
      <c r="AO1814" t="s">
        <v>2008</v>
      </c>
      <c r="AP1814" t="s">
        <v>2009</v>
      </c>
      <c r="AQ1814" t="s">
        <v>9869</v>
      </c>
    </row>
    <row r="1815" spans="1:43" ht="23.9" customHeight="1">
      <c r="A1815" t="b">
        <v>1</v>
      </c>
      <c r="B1815" t="s">
        <v>9870</v>
      </c>
      <c r="C1815" t="s">
        <v>1951</v>
      </c>
      <c r="D1815" t="s">
        <v>9871</v>
      </c>
      <c r="E1815" t="s">
        <v>245</v>
      </c>
      <c r="F1815" s="33" t="s">
        <v>262</v>
      </c>
      <c r="G1815" t="s">
        <v>249</v>
      </c>
      <c r="H1815" t="s">
        <v>9872</v>
      </c>
      <c r="I1815" t="s">
        <v>6536</v>
      </c>
      <c r="J1815" t="s">
        <v>2175</v>
      </c>
      <c r="K1815" t="s">
        <v>9873</v>
      </c>
      <c r="L1815" t="s">
        <v>9874</v>
      </c>
      <c r="M1815" t="s">
        <v>9875</v>
      </c>
      <c r="N1815" t="s">
        <v>9876</v>
      </c>
      <c r="O1815" t="s">
        <v>1960</v>
      </c>
      <c r="P1815" t="s">
        <v>9877</v>
      </c>
      <c r="Q1815" t="s">
        <v>5288</v>
      </c>
      <c r="R1815" t="s">
        <v>9878</v>
      </c>
      <c r="S1815" s="34">
        <v>42095</v>
      </c>
      <c r="T1815" s="34">
        <v>43070</v>
      </c>
      <c r="U1815" t="s">
        <v>1963</v>
      </c>
      <c r="V1815" s="13">
        <v>0</v>
      </c>
      <c r="W1815">
        <v>353</v>
      </c>
      <c r="X1815">
        <v>3</v>
      </c>
      <c r="Y1815" s="54">
        <v>0.8</v>
      </c>
      <c r="Z1815" t="s">
        <v>9879</v>
      </c>
      <c r="AA1815" t="s">
        <v>9880</v>
      </c>
      <c r="AD1815" t="s">
        <v>30</v>
      </c>
      <c r="AG1815">
        <v>3</v>
      </c>
      <c r="AH1815">
        <v>0</v>
      </c>
      <c r="AI1815">
        <v>0</v>
      </c>
      <c r="AM1815" t="s">
        <v>1978</v>
      </c>
      <c r="AN1815" t="s">
        <v>2007</v>
      </c>
      <c r="AO1815" t="s">
        <v>2008</v>
      </c>
      <c r="AP1815" t="s">
        <v>2053</v>
      </c>
      <c r="AQ1815" t="s">
        <v>9881</v>
      </c>
    </row>
    <row r="1816" spans="1:43" ht="23.9" customHeight="1">
      <c r="A1816" t="b">
        <v>1</v>
      </c>
      <c r="B1816" t="s">
        <v>6955</v>
      </c>
      <c r="C1816" t="s">
        <v>1951</v>
      </c>
      <c r="D1816" t="s">
        <v>6956</v>
      </c>
      <c r="E1816" t="s">
        <v>231</v>
      </c>
      <c r="F1816" t="s">
        <v>233</v>
      </c>
      <c r="G1816" t="s">
        <v>232</v>
      </c>
      <c r="H1816" t="s">
        <v>9882</v>
      </c>
      <c r="I1816" t="s">
        <v>2730</v>
      </c>
      <c r="J1816" t="s">
        <v>1955</v>
      </c>
      <c r="K1816" t="s">
        <v>8991</v>
      </c>
      <c r="L1816" t="s">
        <v>9883</v>
      </c>
      <c r="M1816" t="s">
        <v>8992</v>
      </c>
      <c r="N1816" t="s">
        <v>8993</v>
      </c>
      <c r="O1816" t="s">
        <v>1974</v>
      </c>
      <c r="P1816" t="s">
        <v>6960</v>
      </c>
      <c r="Q1816" t="s">
        <v>6961</v>
      </c>
      <c r="R1816" t="s">
        <v>6962</v>
      </c>
      <c r="S1816" s="34">
        <v>41803</v>
      </c>
      <c r="T1816" s="34">
        <v>43200</v>
      </c>
      <c r="U1816" t="s">
        <v>1977</v>
      </c>
      <c r="V1816" s="13">
        <v>420</v>
      </c>
      <c r="W1816">
        <v>547</v>
      </c>
      <c r="X1816">
        <v>44</v>
      </c>
      <c r="Y1816" s="54">
        <v>8</v>
      </c>
      <c r="Z1816" t="s">
        <v>9884</v>
      </c>
      <c r="AD1816" t="s">
        <v>41</v>
      </c>
      <c r="AG1816">
        <v>547</v>
      </c>
      <c r="AH1816">
        <v>41</v>
      </c>
      <c r="AI1816">
        <v>7.5</v>
      </c>
      <c r="AM1816" t="s">
        <v>1978</v>
      </c>
      <c r="AN1816" t="s">
        <v>2007</v>
      </c>
      <c r="AO1816" t="s">
        <v>2008</v>
      </c>
      <c r="AP1816" t="s">
        <v>2009</v>
      </c>
      <c r="AQ1816" t="s">
        <v>6964</v>
      </c>
    </row>
    <row r="1817" spans="1:43" ht="23.9" customHeight="1">
      <c r="A1817" t="b">
        <v>0</v>
      </c>
      <c r="B1817" t="s">
        <v>4803</v>
      </c>
      <c r="C1817" t="s">
        <v>1951</v>
      </c>
      <c r="D1817" t="s">
        <v>4804</v>
      </c>
      <c r="E1817" t="s">
        <v>669</v>
      </c>
      <c r="F1817" t="s">
        <v>671</v>
      </c>
      <c r="G1817" t="s">
        <v>670</v>
      </c>
      <c r="H1817" t="s">
        <v>9885</v>
      </c>
      <c r="I1817" t="s">
        <v>2200</v>
      </c>
      <c r="J1817" t="s">
        <v>2175</v>
      </c>
      <c r="K1817" t="s">
        <v>9886</v>
      </c>
      <c r="L1817" t="s">
        <v>3389</v>
      </c>
      <c r="M1817" t="s">
        <v>9887</v>
      </c>
      <c r="N1817" t="s">
        <v>4808</v>
      </c>
      <c r="O1817" t="s">
        <v>2063</v>
      </c>
      <c r="P1817" t="s">
        <v>2064</v>
      </c>
      <c r="Q1817" t="s">
        <v>38</v>
      </c>
      <c r="R1817" t="s">
        <v>4809</v>
      </c>
      <c r="S1817" s="34">
        <v>43354</v>
      </c>
      <c r="T1817" s="34">
        <v>43956</v>
      </c>
      <c r="U1817" t="s">
        <v>1977</v>
      </c>
      <c r="V1817" s="13">
        <v>0</v>
      </c>
      <c r="W1817">
        <v>128</v>
      </c>
      <c r="X1817">
        <v>1</v>
      </c>
      <c r="Y1817" s="54">
        <v>0.8</v>
      </c>
      <c r="AM1817" t="s">
        <v>1978</v>
      </c>
      <c r="AN1817" t="s">
        <v>2007</v>
      </c>
      <c r="AO1817" t="s">
        <v>1980</v>
      </c>
      <c r="AP1817" t="s">
        <v>2053</v>
      </c>
      <c r="AQ1817" t="s">
        <v>4810</v>
      </c>
    </row>
    <row r="1818" spans="1:43" ht="23.9" customHeight="1">
      <c r="A1818" t="b">
        <v>1</v>
      </c>
      <c r="B1818" t="s">
        <v>6955</v>
      </c>
      <c r="C1818" t="s">
        <v>1951</v>
      </c>
      <c r="D1818" t="s">
        <v>6956</v>
      </c>
      <c r="E1818" t="s">
        <v>231</v>
      </c>
      <c r="F1818" t="s">
        <v>233</v>
      </c>
      <c r="G1818" t="s">
        <v>232</v>
      </c>
      <c r="H1818" t="s">
        <v>9888</v>
      </c>
      <c r="I1818" t="s">
        <v>2730</v>
      </c>
      <c r="J1818" t="s">
        <v>1955</v>
      </c>
      <c r="K1818" t="s">
        <v>4715</v>
      </c>
      <c r="L1818" t="s">
        <v>9883</v>
      </c>
      <c r="M1818" t="s">
        <v>7248</v>
      </c>
      <c r="N1818" t="s">
        <v>7249</v>
      </c>
      <c r="O1818" t="s">
        <v>1974</v>
      </c>
      <c r="P1818" t="s">
        <v>6960</v>
      </c>
      <c r="Q1818" t="s">
        <v>6961</v>
      </c>
      <c r="R1818" t="s">
        <v>6962</v>
      </c>
      <c r="S1818" s="34">
        <v>41803</v>
      </c>
      <c r="T1818" s="34">
        <v>43200</v>
      </c>
      <c r="U1818" t="s">
        <v>1977</v>
      </c>
      <c r="V1818" s="13">
        <v>420</v>
      </c>
      <c r="W1818">
        <v>542</v>
      </c>
      <c r="X1818">
        <v>47</v>
      </c>
      <c r="Y1818" s="54">
        <v>8.6999999999999993</v>
      </c>
      <c r="Z1818" t="s">
        <v>9884</v>
      </c>
      <c r="AD1818" t="s">
        <v>41</v>
      </c>
      <c r="AG1818">
        <v>542</v>
      </c>
      <c r="AH1818">
        <v>37</v>
      </c>
      <c r="AI1818">
        <v>6.8</v>
      </c>
      <c r="AM1818" t="s">
        <v>1978</v>
      </c>
      <c r="AN1818" t="s">
        <v>2007</v>
      </c>
      <c r="AO1818" t="s">
        <v>2008</v>
      </c>
      <c r="AP1818" t="s">
        <v>2009</v>
      </c>
      <c r="AQ1818" t="s">
        <v>6964</v>
      </c>
    </row>
    <row r="1819" spans="1:43" ht="23.9" customHeight="1">
      <c r="A1819" t="b">
        <v>0</v>
      </c>
      <c r="B1819" t="s">
        <v>9889</v>
      </c>
      <c r="C1819" t="s">
        <v>1951</v>
      </c>
      <c r="D1819" t="s">
        <v>9890</v>
      </c>
      <c r="E1819" t="s">
        <v>504</v>
      </c>
      <c r="F1819" t="s">
        <v>506</v>
      </c>
      <c r="G1819" t="s">
        <v>505</v>
      </c>
      <c r="H1819" t="s">
        <v>9891</v>
      </c>
      <c r="I1819" t="s">
        <v>9892</v>
      </c>
      <c r="J1819" t="s">
        <v>1955</v>
      </c>
      <c r="K1819" t="s">
        <v>9893</v>
      </c>
      <c r="L1819" t="s">
        <v>2038</v>
      </c>
      <c r="M1819" t="s">
        <v>9894</v>
      </c>
      <c r="N1819" t="s">
        <v>9895</v>
      </c>
      <c r="O1819" t="s">
        <v>2063</v>
      </c>
      <c r="P1819" t="s">
        <v>9896</v>
      </c>
      <c r="Q1819" t="s">
        <v>38</v>
      </c>
      <c r="R1819" t="s">
        <v>9897</v>
      </c>
      <c r="S1819" s="34">
        <v>42705</v>
      </c>
      <c r="T1819" s="34">
        <v>43525</v>
      </c>
      <c r="U1819" t="s">
        <v>1963</v>
      </c>
      <c r="V1819" s="13">
        <v>14</v>
      </c>
      <c r="W1819">
        <v>127</v>
      </c>
      <c r="X1819">
        <v>1</v>
      </c>
      <c r="Y1819" s="54">
        <v>0.8</v>
      </c>
      <c r="AD1819" t="s">
        <v>30</v>
      </c>
      <c r="AG1819">
        <v>1</v>
      </c>
      <c r="AH1819">
        <v>0</v>
      </c>
      <c r="AI1819">
        <v>0</v>
      </c>
      <c r="AM1819" t="s">
        <v>1978</v>
      </c>
      <c r="AO1819" t="s">
        <v>1980</v>
      </c>
      <c r="AQ1819" t="s">
        <v>9898</v>
      </c>
    </row>
    <row r="1820" spans="1:43" ht="23.9" customHeight="1">
      <c r="A1820" t="b">
        <v>1</v>
      </c>
      <c r="B1820" t="s">
        <v>6955</v>
      </c>
      <c r="C1820" t="s">
        <v>1951</v>
      </c>
      <c r="D1820" t="s">
        <v>6956</v>
      </c>
      <c r="E1820" t="s">
        <v>231</v>
      </c>
      <c r="F1820" t="s">
        <v>233</v>
      </c>
      <c r="G1820" t="s">
        <v>232</v>
      </c>
      <c r="H1820" t="s">
        <v>9899</v>
      </c>
      <c r="I1820" t="s">
        <v>2730</v>
      </c>
      <c r="J1820" t="s">
        <v>2175</v>
      </c>
      <c r="K1820" t="s">
        <v>2176</v>
      </c>
      <c r="L1820" t="s">
        <v>9883</v>
      </c>
      <c r="M1820" t="s">
        <v>6958</v>
      </c>
      <c r="N1820" t="s">
        <v>6959</v>
      </c>
      <c r="O1820" t="s">
        <v>1974</v>
      </c>
      <c r="P1820" t="s">
        <v>6960</v>
      </c>
      <c r="Q1820" t="s">
        <v>6961</v>
      </c>
      <c r="R1820" t="s">
        <v>6962</v>
      </c>
      <c r="S1820" s="34">
        <v>41803</v>
      </c>
      <c r="T1820" s="34">
        <v>43200</v>
      </c>
      <c r="U1820" t="s">
        <v>1977</v>
      </c>
      <c r="V1820" s="13">
        <v>420</v>
      </c>
      <c r="W1820">
        <v>535</v>
      </c>
      <c r="X1820">
        <v>24</v>
      </c>
      <c r="Y1820" s="54">
        <v>4.5</v>
      </c>
      <c r="Z1820" t="s">
        <v>9884</v>
      </c>
      <c r="AD1820" t="s">
        <v>41</v>
      </c>
      <c r="AG1820">
        <v>535</v>
      </c>
      <c r="AH1820">
        <v>18</v>
      </c>
      <c r="AI1820">
        <v>3.4</v>
      </c>
      <c r="AM1820" t="s">
        <v>1978</v>
      </c>
      <c r="AN1820" t="s">
        <v>2007</v>
      </c>
      <c r="AO1820" t="s">
        <v>2008</v>
      </c>
      <c r="AP1820" t="s">
        <v>2009</v>
      </c>
      <c r="AQ1820" t="s">
        <v>6964</v>
      </c>
    </row>
    <row r="1821" spans="1:43" ht="23.9" customHeight="1">
      <c r="A1821" t="b">
        <v>1</v>
      </c>
      <c r="B1821" t="s">
        <v>9900</v>
      </c>
      <c r="C1821" t="s">
        <v>1951</v>
      </c>
      <c r="D1821" t="s">
        <v>9901</v>
      </c>
      <c r="E1821" t="s">
        <v>187</v>
      </c>
      <c r="F1821" t="s">
        <v>189</v>
      </c>
      <c r="G1821" t="s">
        <v>188</v>
      </c>
      <c r="H1821" t="s">
        <v>9902</v>
      </c>
      <c r="I1821" t="s">
        <v>3165</v>
      </c>
      <c r="J1821" t="s">
        <v>1955</v>
      </c>
      <c r="K1821" t="s">
        <v>9903</v>
      </c>
      <c r="L1821" t="s">
        <v>2160</v>
      </c>
      <c r="M1821" t="s">
        <v>9904</v>
      </c>
      <c r="N1821" t="s">
        <v>9905</v>
      </c>
      <c r="O1821" t="s">
        <v>1960</v>
      </c>
      <c r="P1821" t="s">
        <v>9906</v>
      </c>
      <c r="Q1821" t="s">
        <v>38</v>
      </c>
      <c r="R1821" t="s">
        <v>9907</v>
      </c>
      <c r="S1821" s="34">
        <v>41823</v>
      </c>
      <c r="T1821" s="34">
        <v>45049</v>
      </c>
      <c r="U1821" t="s">
        <v>1963</v>
      </c>
      <c r="V1821" s="13">
        <v>609</v>
      </c>
      <c r="W1821">
        <v>82</v>
      </c>
      <c r="X1821">
        <v>3</v>
      </c>
      <c r="Y1821" s="54">
        <v>3.7</v>
      </c>
      <c r="Z1821" t="s">
        <v>9908</v>
      </c>
      <c r="AM1821" t="s">
        <v>1978</v>
      </c>
      <c r="AN1821" t="s">
        <v>1979</v>
      </c>
      <c r="AO1821" t="s">
        <v>1980</v>
      </c>
      <c r="AQ1821" t="s">
        <v>9909</v>
      </c>
    </row>
    <row r="1822" spans="1:43" ht="23.9" customHeight="1">
      <c r="A1822" t="b">
        <v>1</v>
      </c>
      <c r="B1822" t="s">
        <v>9900</v>
      </c>
      <c r="C1822" t="s">
        <v>1951</v>
      </c>
      <c r="D1822" t="s">
        <v>9901</v>
      </c>
      <c r="E1822" t="s">
        <v>187</v>
      </c>
      <c r="F1822" t="s">
        <v>189</v>
      </c>
      <c r="G1822" t="s">
        <v>188</v>
      </c>
      <c r="H1822" t="s">
        <v>9910</v>
      </c>
      <c r="I1822" t="s">
        <v>3165</v>
      </c>
      <c r="J1822" t="s">
        <v>1955</v>
      </c>
      <c r="K1822" t="s">
        <v>9911</v>
      </c>
      <c r="L1822" t="s">
        <v>2160</v>
      </c>
      <c r="M1822" t="s">
        <v>9912</v>
      </c>
      <c r="N1822" t="s">
        <v>9905</v>
      </c>
      <c r="O1822" t="s">
        <v>1960</v>
      </c>
      <c r="P1822" t="s">
        <v>9906</v>
      </c>
      <c r="Q1822" t="s">
        <v>38</v>
      </c>
      <c r="R1822" t="s">
        <v>9907</v>
      </c>
      <c r="S1822" s="34">
        <v>41823</v>
      </c>
      <c r="T1822" s="34">
        <v>45049</v>
      </c>
      <c r="U1822" t="s">
        <v>1963</v>
      </c>
      <c r="V1822" s="13">
        <v>1127</v>
      </c>
      <c r="W1822">
        <v>110</v>
      </c>
      <c r="X1822">
        <v>8</v>
      </c>
      <c r="Y1822" s="54">
        <v>7.3</v>
      </c>
      <c r="Z1822" t="s">
        <v>9908</v>
      </c>
      <c r="AM1822" t="s">
        <v>1978</v>
      </c>
      <c r="AN1822" t="s">
        <v>1979</v>
      </c>
      <c r="AO1822" t="s">
        <v>1980</v>
      </c>
      <c r="AQ1822" t="s">
        <v>9909</v>
      </c>
    </row>
    <row r="1823" spans="1:43" ht="23.9" customHeight="1">
      <c r="A1823" t="b">
        <v>0</v>
      </c>
      <c r="B1823" t="s">
        <v>4815</v>
      </c>
      <c r="C1823" t="s">
        <v>1951</v>
      </c>
      <c r="D1823" t="s">
        <v>4816</v>
      </c>
      <c r="E1823" t="s">
        <v>1160</v>
      </c>
      <c r="F1823" t="s">
        <v>1162</v>
      </c>
      <c r="G1823" t="s">
        <v>1161</v>
      </c>
      <c r="H1823" t="s">
        <v>9913</v>
      </c>
      <c r="I1823" t="s">
        <v>2451</v>
      </c>
      <c r="J1823" t="s">
        <v>2175</v>
      </c>
      <c r="K1823" t="s">
        <v>4831</v>
      </c>
      <c r="L1823" t="s">
        <v>2432</v>
      </c>
      <c r="M1823" t="s">
        <v>4832</v>
      </c>
      <c r="N1823" t="s">
        <v>4833</v>
      </c>
      <c r="O1823" t="s">
        <v>1974</v>
      </c>
      <c r="P1823" t="s">
        <v>4821</v>
      </c>
      <c r="Q1823" t="s">
        <v>4822</v>
      </c>
      <c r="R1823" t="s">
        <v>4823</v>
      </c>
      <c r="S1823" s="34">
        <v>39856</v>
      </c>
      <c r="T1823" s="34">
        <v>40555</v>
      </c>
      <c r="U1823" t="s">
        <v>1963</v>
      </c>
      <c r="V1823" s="13">
        <v>0</v>
      </c>
      <c r="W1823">
        <v>536</v>
      </c>
      <c r="X1823">
        <v>4</v>
      </c>
      <c r="Y1823" s="54">
        <v>0.7</v>
      </c>
      <c r="Z1823" t="s">
        <v>4824</v>
      </c>
      <c r="AJ1823" t="s">
        <v>9914</v>
      </c>
      <c r="AM1823" t="s">
        <v>1978</v>
      </c>
      <c r="AN1823" t="s">
        <v>2007</v>
      </c>
      <c r="AO1823" t="s">
        <v>2008</v>
      </c>
      <c r="AP1823" t="s">
        <v>2042</v>
      </c>
      <c r="AQ1823" t="s">
        <v>4825</v>
      </c>
    </row>
    <row r="1824" spans="1:43" ht="23.9" customHeight="1">
      <c r="A1824" t="b">
        <v>1</v>
      </c>
      <c r="B1824" t="s">
        <v>5503</v>
      </c>
      <c r="C1824" t="s">
        <v>1951</v>
      </c>
      <c r="D1824" t="s">
        <v>5504</v>
      </c>
      <c r="E1824" t="s">
        <v>1160</v>
      </c>
      <c r="F1824" t="s">
        <v>1162</v>
      </c>
      <c r="G1824" t="s">
        <v>1161</v>
      </c>
      <c r="H1824" t="s">
        <v>9915</v>
      </c>
      <c r="I1824" t="s">
        <v>2451</v>
      </c>
      <c r="J1824" t="s">
        <v>2175</v>
      </c>
      <c r="K1824" t="s">
        <v>2467</v>
      </c>
      <c r="L1824" t="s">
        <v>2432</v>
      </c>
      <c r="M1824" t="s">
        <v>5512</v>
      </c>
      <c r="N1824" t="s">
        <v>5513</v>
      </c>
      <c r="O1824" t="s">
        <v>1974</v>
      </c>
      <c r="P1824" t="s">
        <v>4875</v>
      </c>
      <c r="Q1824" t="s">
        <v>38</v>
      </c>
      <c r="R1824" t="s">
        <v>5508</v>
      </c>
      <c r="S1824" s="34">
        <v>40116</v>
      </c>
      <c r="T1824" s="34">
        <v>40578</v>
      </c>
      <c r="U1824" t="s">
        <v>1963</v>
      </c>
      <c r="V1824" s="13">
        <v>0</v>
      </c>
      <c r="W1824">
        <v>144</v>
      </c>
      <c r="X1824">
        <v>1</v>
      </c>
      <c r="Y1824" s="54">
        <v>0.7</v>
      </c>
      <c r="Z1824" t="s">
        <v>5509</v>
      </c>
      <c r="AM1824" t="s">
        <v>1978</v>
      </c>
      <c r="AN1824" t="s">
        <v>2007</v>
      </c>
      <c r="AO1824" t="s">
        <v>2008</v>
      </c>
      <c r="AP1824" t="s">
        <v>2009</v>
      </c>
      <c r="AQ1824" t="s">
        <v>5510</v>
      </c>
    </row>
    <row r="1825" spans="1:43" ht="23.9" customHeight="1">
      <c r="A1825" t="b">
        <v>1</v>
      </c>
      <c r="B1825" t="s">
        <v>9916</v>
      </c>
      <c r="C1825" t="s">
        <v>1951</v>
      </c>
      <c r="D1825" t="s">
        <v>9917</v>
      </c>
      <c r="E1825" t="s">
        <v>170</v>
      </c>
      <c r="F1825" t="s">
        <v>172</v>
      </c>
      <c r="G1825" t="s">
        <v>171</v>
      </c>
      <c r="H1825" t="s">
        <v>9918</v>
      </c>
      <c r="I1825" t="s">
        <v>2557</v>
      </c>
      <c r="J1825" t="s">
        <v>2175</v>
      </c>
      <c r="K1825" t="s">
        <v>9919</v>
      </c>
      <c r="L1825" t="s">
        <v>2442</v>
      </c>
      <c r="M1825" t="s">
        <v>9920</v>
      </c>
      <c r="N1825" t="s">
        <v>9921</v>
      </c>
      <c r="O1825" t="s">
        <v>1960</v>
      </c>
      <c r="P1825" t="s">
        <v>9922</v>
      </c>
      <c r="Q1825" t="s">
        <v>38</v>
      </c>
      <c r="R1825" t="s">
        <v>9923</v>
      </c>
      <c r="S1825" s="34">
        <v>42802</v>
      </c>
      <c r="T1825" s="34">
        <v>44785</v>
      </c>
      <c r="U1825" t="s">
        <v>1963</v>
      </c>
      <c r="V1825" s="13">
        <v>0</v>
      </c>
      <c r="W1825">
        <v>563</v>
      </c>
      <c r="X1825">
        <v>3</v>
      </c>
      <c r="Y1825" s="54">
        <v>0.7</v>
      </c>
      <c r="AA1825" t="s">
        <v>2432</v>
      </c>
      <c r="AJ1825" t="s">
        <v>9924</v>
      </c>
      <c r="AM1825" t="s">
        <v>1978</v>
      </c>
      <c r="AN1825" t="s">
        <v>2007</v>
      </c>
      <c r="AO1825" t="s">
        <v>2008</v>
      </c>
      <c r="AP1825" t="s">
        <v>2009</v>
      </c>
      <c r="AQ1825" t="s">
        <v>9925</v>
      </c>
    </row>
    <row r="1826" spans="1:43" ht="23.9" customHeight="1">
      <c r="A1826" t="b">
        <v>1</v>
      </c>
      <c r="B1826" t="s">
        <v>6965</v>
      </c>
      <c r="C1826" t="s">
        <v>1951</v>
      </c>
      <c r="D1826" t="s">
        <v>6966</v>
      </c>
      <c r="E1826" t="s">
        <v>1261</v>
      </c>
      <c r="F1826" t="s">
        <v>1263</v>
      </c>
      <c r="G1826" t="s">
        <v>1262</v>
      </c>
      <c r="H1826" t="s">
        <v>9926</v>
      </c>
      <c r="I1826" t="s">
        <v>3258</v>
      </c>
      <c r="J1826" t="s">
        <v>2175</v>
      </c>
      <c r="K1826" t="s">
        <v>6968</v>
      </c>
      <c r="L1826" t="s">
        <v>2025</v>
      </c>
      <c r="M1826" t="s">
        <v>6970</v>
      </c>
      <c r="N1826" t="s">
        <v>6971</v>
      </c>
      <c r="O1826" t="s">
        <v>1974</v>
      </c>
      <c r="P1826" t="s">
        <v>2363</v>
      </c>
      <c r="Q1826" t="s">
        <v>38</v>
      </c>
      <c r="R1826" t="s">
        <v>6972</v>
      </c>
      <c r="S1826" s="34">
        <v>40756</v>
      </c>
      <c r="T1826" s="34">
        <v>41671</v>
      </c>
      <c r="U1826" t="s">
        <v>1977</v>
      </c>
      <c r="V1826" s="13">
        <v>0</v>
      </c>
      <c r="W1826">
        <v>150</v>
      </c>
      <c r="X1826">
        <v>1</v>
      </c>
      <c r="Y1826" s="54">
        <v>0.67</v>
      </c>
      <c r="AA1826" t="s">
        <v>6973</v>
      </c>
      <c r="AM1826" t="s">
        <v>1978</v>
      </c>
      <c r="AN1826" t="s">
        <v>2007</v>
      </c>
      <c r="AO1826" t="s">
        <v>2008</v>
      </c>
      <c r="AP1826" t="s">
        <v>2009</v>
      </c>
      <c r="AQ1826" t="s">
        <v>6975</v>
      </c>
    </row>
    <row r="1827" spans="1:43" ht="23.9" customHeight="1">
      <c r="A1827" t="b">
        <v>1</v>
      </c>
      <c r="B1827" t="s">
        <v>8481</v>
      </c>
      <c r="C1827" t="s">
        <v>1951</v>
      </c>
      <c r="D1827" t="s">
        <v>8482</v>
      </c>
      <c r="E1827" t="s">
        <v>231</v>
      </c>
      <c r="F1827" t="s">
        <v>233</v>
      </c>
      <c r="G1827" t="s">
        <v>232</v>
      </c>
      <c r="H1827" t="s">
        <v>9927</v>
      </c>
      <c r="I1827" t="s">
        <v>2730</v>
      </c>
      <c r="J1827" t="s">
        <v>1955</v>
      </c>
      <c r="K1827" t="s">
        <v>8585</v>
      </c>
      <c r="L1827" t="s">
        <v>9928</v>
      </c>
      <c r="M1827" t="s">
        <v>8586</v>
      </c>
      <c r="N1827" t="s">
        <v>8587</v>
      </c>
      <c r="O1827" t="s">
        <v>1974</v>
      </c>
      <c r="P1827" t="s">
        <v>6960</v>
      </c>
      <c r="Q1827" t="s">
        <v>38</v>
      </c>
      <c r="R1827" t="s">
        <v>8487</v>
      </c>
      <c r="S1827" s="34">
        <v>41815</v>
      </c>
      <c r="T1827" s="34">
        <v>43199</v>
      </c>
      <c r="U1827" t="s">
        <v>1977</v>
      </c>
      <c r="V1827" s="13">
        <v>420</v>
      </c>
      <c r="W1827">
        <v>561</v>
      </c>
      <c r="X1827">
        <v>60</v>
      </c>
      <c r="Y1827" s="54">
        <v>10.8</v>
      </c>
      <c r="AA1827" t="s">
        <v>9929</v>
      </c>
      <c r="AD1827" t="s">
        <v>41</v>
      </c>
      <c r="AG1827">
        <v>70</v>
      </c>
      <c r="AH1827">
        <v>55</v>
      </c>
      <c r="AI1827" s="54">
        <v>78.571428569999995</v>
      </c>
      <c r="AJ1827" t="s">
        <v>9930</v>
      </c>
      <c r="AM1827" t="s">
        <v>1978</v>
      </c>
      <c r="AN1827" t="s">
        <v>2007</v>
      </c>
      <c r="AO1827" t="s">
        <v>2008</v>
      </c>
      <c r="AP1827" t="s">
        <v>2009</v>
      </c>
      <c r="AQ1827" t="s">
        <v>8489</v>
      </c>
    </row>
    <row r="1828" spans="1:43" ht="23.9" customHeight="1">
      <c r="A1828" t="b">
        <v>1</v>
      </c>
      <c r="B1828" t="s">
        <v>8481</v>
      </c>
      <c r="C1828" t="s">
        <v>1951</v>
      </c>
      <c r="D1828" t="s">
        <v>8482</v>
      </c>
      <c r="E1828" t="s">
        <v>231</v>
      </c>
      <c r="F1828" t="s">
        <v>233</v>
      </c>
      <c r="G1828" t="s">
        <v>232</v>
      </c>
      <c r="H1828" t="s">
        <v>9931</v>
      </c>
      <c r="I1828" t="s">
        <v>2730</v>
      </c>
      <c r="J1828" t="s">
        <v>1955</v>
      </c>
      <c r="K1828" t="s">
        <v>8484</v>
      </c>
      <c r="L1828" t="s">
        <v>9928</v>
      </c>
      <c r="M1828" t="s">
        <v>8485</v>
      </c>
      <c r="N1828" t="s">
        <v>8486</v>
      </c>
      <c r="O1828" t="s">
        <v>1974</v>
      </c>
      <c r="P1828" t="s">
        <v>6960</v>
      </c>
      <c r="Q1828" t="s">
        <v>38</v>
      </c>
      <c r="R1828" t="s">
        <v>8487</v>
      </c>
      <c r="S1828" s="34">
        <v>41815</v>
      </c>
      <c r="T1828" s="34">
        <v>43199</v>
      </c>
      <c r="U1828" t="s">
        <v>1977</v>
      </c>
      <c r="V1828" s="13">
        <v>420</v>
      </c>
      <c r="W1828">
        <v>563</v>
      </c>
      <c r="X1828">
        <v>39</v>
      </c>
      <c r="Y1828" s="54">
        <v>7</v>
      </c>
      <c r="AA1828" t="s">
        <v>9929</v>
      </c>
      <c r="AD1828" t="s">
        <v>41</v>
      </c>
      <c r="AG1828">
        <v>52</v>
      </c>
      <c r="AH1828">
        <v>37</v>
      </c>
      <c r="AI1828" s="54">
        <v>71.153846150000007</v>
      </c>
      <c r="AJ1828" t="s">
        <v>9932</v>
      </c>
      <c r="AM1828" t="s">
        <v>1978</v>
      </c>
      <c r="AN1828" t="s">
        <v>2007</v>
      </c>
      <c r="AO1828" t="s">
        <v>2008</v>
      </c>
      <c r="AP1828" t="s">
        <v>2009</v>
      </c>
      <c r="AQ1828" t="s">
        <v>8489</v>
      </c>
    </row>
    <row r="1829" spans="1:43" ht="23.9" customHeight="1">
      <c r="A1829" t="b">
        <v>1</v>
      </c>
      <c r="B1829" t="s">
        <v>8481</v>
      </c>
      <c r="C1829" t="s">
        <v>1951</v>
      </c>
      <c r="D1829" t="s">
        <v>8482</v>
      </c>
      <c r="E1829" t="s">
        <v>231</v>
      </c>
      <c r="F1829" t="s">
        <v>233</v>
      </c>
      <c r="G1829" t="s">
        <v>232</v>
      </c>
      <c r="H1829" t="s">
        <v>9933</v>
      </c>
      <c r="I1829" t="s">
        <v>2730</v>
      </c>
      <c r="J1829" t="s">
        <v>1955</v>
      </c>
      <c r="K1829" t="s">
        <v>8581</v>
      </c>
      <c r="L1829" t="s">
        <v>9928</v>
      </c>
      <c r="M1829" t="s">
        <v>8582</v>
      </c>
      <c r="N1829" t="s">
        <v>8583</v>
      </c>
      <c r="O1829" t="s">
        <v>1974</v>
      </c>
      <c r="P1829" t="s">
        <v>6960</v>
      </c>
      <c r="Q1829" t="s">
        <v>38</v>
      </c>
      <c r="R1829" t="s">
        <v>8487</v>
      </c>
      <c r="S1829" s="34">
        <v>41815</v>
      </c>
      <c r="T1829" s="34">
        <v>43199</v>
      </c>
      <c r="U1829" t="s">
        <v>1977</v>
      </c>
      <c r="V1829" s="13">
        <v>420</v>
      </c>
      <c r="W1829">
        <v>562</v>
      </c>
      <c r="X1829">
        <v>65</v>
      </c>
      <c r="Y1829" s="54">
        <v>12</v>
      </c>
      <c r="AA1829" t="s">
        <v>9929</v>
      </c>
      <c r="AD1829" t="s">
        <v>41</v>
      </c>
      <c r="AG1829">
        <v>77</v>
      </c>
      <c r="AH1829">
        <v>59</v>
      </c>
      <c r="AI1829" s="54">
        <v>76.623376620000002</v>
      </c>
      <c r="AJ1829" t="s">
        <v>9930</v>
      </c>
      <c r="AM1829" t="s">
        <v>1978</v>
      </c>
      <c r="AN1829" t="s">
        <v>2007</v>
      </c>
      <c r="AO1829" t="s">
        <v>2008</v>
      </c>
      <c r="AP1829" t="s">
        <v>2009</v>
      </c>
      <c r="AQ1829" t="s">
        <v>8489</v>
      </c>
    </row>
    <row r="1830" spans="1:43" ht="23.9" customHeight="1">
      <c r="A1830" t="b">
        <v>1</v>
      </c>
      <c r="B1830" t="s">
        <v>8481</v>
      </c>
      <c r="C1830" t="s">
        <v>1951</v>
      </c>
      <c r="D1830" t="s">
        <v>8482</v>
      </c>
      <c r="E1830" t="s">
        <v>231</v>
      </c>
      <c r="F1830" t="s">
        <v>233</v>
      </c>
      <c r="G1830" t="s">
        <v>232</v>
      </c>
      <c r="H1830" t="s">
        <v>9934</v>
      </c>
      <c r="I1830" t="s">
        <v>2730</v>
      </c>
      <c r="J1830" t="s">
        <v>2175</v>
      </c>
      <c r="K1830" t="s">
        <v>2176</v>
      </c>
      <c r="L1830" t="s">
        <v>9928</v>
      </c>
      <c r="M1830" t="s">
        <v>8687</v>
      </c>
      <c r="N1830" t="s">
        <v>8688</v>
      </c>
      <c r="O1830" t="s">
        <v>1974</v>
      </c>
      <c r="P1830" t="s">
        <v>6960</v>
      </c>
      <c r="Q1830" t="s">
        <v>38</v>
      </c>
      <c r="R1830" t="s">
        <v>8487</v>
      </c>
      <c r="S1830" s="34">
        <v>41815</v>
      </c>
      <c r="T1830" s="34">
        <v>43199</v>
      </c>
      <c r="U1830" t="s">
        <v>1977</v>
      </c>
      <c r="V1830" s="13">
        <v>420</v>
      </c>
      <c r="W1830">
        <v>568</v>
      </c>
      <c r="X1830">
        <v>26</v>
      </c>
      <c r="Y1830" s="54">
        <v>4.5999999999999996</v>
      </c>
      <c r="AA1830" t="s">
        <v>9929</v>
      </c>
      <c r="AD1830" t="s">
        <v>41</v>
      </c>
      <c r="AG1830">
        <v>26</v>
      </c>
      <c r="AH1830">
        <v>13</v>
      </c>
      <c r="AI1830" s="54">
        <v>50</v>
      </c>
      <c r="AJ1830" t="s">
        <v>9935</v>
      </c>
      <c r="AM1830" t="s">
        <v>1978</v>
      </c>
      <c r="AN1830" t="s">
        <v>2007</v>
      </c>
      <c r="AO1830" t="s">
        <v>2008</v>
      </c>
      <c r="AP1830" t="s">
        <v>2009</v>
      </c>
      <c r="AQ1830" t="s">
        <v>8489</v>
      </c>
    </row>
    <row r="1831" spans="1:43" ht="23.9" customHeight="1">
      <c r="A1831" t="b">
        <v>1</v>
      </c>
      <c r="B1831" t="s">
        <v>8936</v>
      </c>
      <c r="C1831" t="s">
        <v>1951</v>
      </c>
      <c r="D1831" t="s">
        <v>8937</v>
      </c>
      <c r="E1831" t="s">
        <v>1261</v>
      </c>
      <c r="F1831" t="s">
        <v>1263</v>
      </c>
      <c r="G1831" t="s">
        <v>1262</v>
      </c>
      <c r="H1831" t="s">
        <v>9936</v>
      </c>
      <c r="I1831" t="s">
        <v>3258</v>
      </c>
      <c r="J1831" t="s">
        <v>1955</v>
      </c>
      <c r="K1831" t="s">
        <v>9375</v>
      </c>
      <c r="L1831" t="s">
        <v>9937</v>
      </c>
      <c r="M1831" t="s">
        <v>9376</v>
      </c>
      <c r="N1831" t="s">
        <v>9377</v>
      </c>
      <c r="O1831" t="s">
        <v>1974</v>
      </c>
      <c r="P1831" t="s">
        <v>2677</v>
      </c>
      <c r="Q1831" t="s">
        <v>38</v>
      </c>
      <c r="R1831" t="s">
        <v>8941</v>
      </c>
      <c r="S1831" s="34">
        <v>41803</v>
      </c>
      <c r="T1831" s="34">
        <v>42934</v>
      </c>
      <c r="U1831" t="s">
        <v>1977</v>
      </c>
      <c r="V1831" s="13">
        <v>504</v>
      </c>
      <c r="W1831">
        <v>373</v>
      </c>
      <c r="X1831">
        <v>3</v>
      </c>
      <c r="Y1831" s="54">
        <v>0.8</v>
      </c>
      <c r="AA1831" t="s">
        <v>9938</v>
      </c>
      <c r="AM1831" t="s">
        <v>1978</v>
      </c>
      <c r="AN1831" t="s">
        <v>2007</v>
      </c>
      <c r="AO1831" t="s">
        <v>4175</v>
      </c>
      <c r="AP1831" t="s">
        <v>2009</v>
      </c>
      <c r="AQ1831" t="s">
        <v>8942</v>
      </c>
    </row>
    <row r="1832" spans="1:43" ht="23.9" customHeight="1">
      <c r="A1832" t="b">
        <v>1</v>
      </c>
      <c r="B1832" t="s">
        <v>8936</v>
      </c>
      <c r="C1832" t="s">
        <v>1951</v>
      </c>
      <c r="D1832" t="s">
        <v>8937</v>
      </c>
      <c r="E1832" t="s">
        <v>1261</v>
      </c>
      <c r="F1832" t="s">
        <v>1263</v>
      </c>
      <c r="G1832" t="s">
        <v>1262</v>
      </c>
      <c r="H1832" t="s">
        <v>9939</v>
      </c>
      <c r="I1832" t="s">
        <v>3258</v>
      </c>
      <c r="J1832" t="s">
        <v>1955</v>
      </c>
      <c r="K1832" t="s">
        <v>9327</v>
      </c>
      <c r="L1832" t="s">
        <v>9937</v>
      </c>
      <c r="M1832" t="s">
        <v>9328</v>
      </c>
      <c r="N1832" t="s">
        <v>9329</v>
      </c>
      <c r="O1832" t="s">
        <v>1974</v>
      </c>
      <c r="P1832" t="s">
        <v>2677</v>
      </c>
      <c r="Q1832" t="s">
        <v>38</v>
      </c>
      <c r="R1832" t="s">
        <v>8941</v>
      </c>
      <c r="S1832" s="34">
        <v>41803</v>
      </c>
      <c r="T1832" s="34">
        <v>42934</v>
      </c>
      <c r="U1832" t="s">
        <v>1977</v>
      </c>
      <c r="V1832" s="13">
        <v>504</v>
      </c>
      <c r="W1832">
        <v>382</v>
      </c>
      <c r="X1832">
        <v>2</v>
      </c>
      <c r="Y1832" s="54">
        <v>0.5</v>
      </c>
      <c r="AA1832" t="s">
        <v>9938</v>
      </c>
      <c r="AM1832" t="s">
        <v>1978</v>
      </c>
      <c r="AN1832" t="s">
        <v>2007</v>
      </c>
      <c r="AO1832" t="s">
        <v>4175</v>
      </c>
      <c r="AP1832" t="s">
        <v>2009</v>
      </c>
      <c r="AQ1832" t="s">
        <v>8942</v>
      </c>
    </row>
    <row r="1833" spans="1:43" ht="23.9" customHeight="1">
      <c r="A1833" t="b">
        <v>1</v>
      </c>
      <c r="B1833" t="s">
        <v>8936</v>
      </c>
      <c r="C1833" t="s">
        <v>1951</v>
      </c>
      <c r="D1833" t="s">
        <v>8937</v>
      </c>
      <c r="E1833" t="s">
        <v>1261</v>
      </c>
      <c r="F1833" t="s">
        <v>1263</v>
      </c>
      <c r="G1833" t="s">
        <v>1262</v>
      </c>
      <c r="H1833" t="s">
        <v>9940</v>
      </c>
      <c r="I1833" t="s">
        <v>3258</v>
      </c>
      <c r="J1833" t="s">
        <v>2175</v>
      </c>
      <c r="K1833" t="s">
        <v>2176</v>
      </c>
      <c r="L1833" t="s">
        <v>9937</v>
      </c>
      <c r="M1833" t="s">
        <v>8939</v>
      </c>
      <c r="N1833" t="s">
        <v>8940</v>
      </c>
      <c r="O1833" t="s">
        <v>1974</v>
      </c>
      <c r="P1833" t="s">
        <v>2677</v>
      </c>
      <c r="Q1833" t="s">
        <v>38</v>
      </c>
      <c r="R1833" t="s">
        <v>8941</v>
      </c>
      <c r="S1833" s="34">
        <v>41803</v>
      </c>
      <c r="T1833" s="34">
        <v>42934</v>
      </c>
      <c r="U1833" t="s">
        <v>1977</v>
      </c>
      <c r="V1833" s="13">
        <v>504</v>
      </c>
      <c r="W1833">
        <v>374</v>
      </c>
      <c r="X1833">
        <v>3</v>
      </c>
      <c r="Y1833" s="54">
        <v>0.8</v>
      </c>
      <c r="AA1833" t="s">
        <v>9938</v>
      </c>
      <c r="AM1833" t="s">
        <v>1978</v>
      </c>
      <c r="AN1833" t="s">
        <v>2007</v>
      </c>
      <c r="AO1833" t="s">
        <v>4175</v>
      </c>
      <c r="AP1833" t="s">
        <v>2009</v>
      </c>
      <c r="AQ1833" t="s">
        <v>8942</v>
      </c>
    </row>
    <row r="1834" spans="1:43" ht="23.9" customHeight="1">
      <c r="A1834" t="b">
        <v>0</v>
      </c>
      <c r="B1834" t="s">
        <v>4815</v>
      </c>
      <c r="C1834" t="s">
        <v>1951</v>
      </c>
      <c r="D1834" t="s">
        <v>4816</v>
      </c>
      <c r="E1834" t="s">
        <v>1160</v>
      </c>
      <c r="F1834" t="s">
        <v>1162</v>
      </c>
      <c r="G1834" t="s">
        <v>1161</v>
      </c>
      <c r="H1834" t="s">
        <v>9941</v>
      </c>
      <c r="I1834" t="s">
        <v>2451</v>
      </c>
      <c r="J1834" t="s">
        <v>2175</v>
      </c>
      <c r="K1834" t="s">
        <v>4818</v>
      </c>
      <c r="L1834" t="s">
        <v>2432</v>
      </c>
      <c r="M1834" t="s">
        <v>4819</v>
      </c>
      <c r="N1834" t="s">
        <v>4820</v>
      </c>
      <c r="O1834" t="s">
        <v>1974</v>
      </c>
      <c r="P1834" t="s">
        <v>4821</v>
      </c>
      <c r="Q1834" t="s">
        <v>4822</v>
      </c>
      <c r="R1834" t="s">
        <v>4823</v>
      </c>
      <c r="S1834" s="34">
        <v>39856</v>
      </c>
      <c r="T1834" s="34">
        <v>40555</v>
      </c>
      <c r="U1834" t="s">
        <v>1963</v>
      </c>
      <c r="V1834" s="13">
        <v>0</v>
      </c>
      <c r="W1834">
        <v>541</v>
      </c>
      <c r="X1834">
        <v>3</v>
      </c>
      <c r="Y1834" s="54">
        <v>0.6</v>
      </c>
      <c r="Z1834" t="s">
        <v>4824</v>
      </c>
      <c r="AJ1834" t="s">
        <v>2836</v>
      </c>
      <c r="AM1834" t="s">
        <v>1978</v>
      </c>
      <c r="AN1834" t="s">
        <v>2007</v>
      </c>
      <c r="AO1834" t="s">
        <v>2008</v>
      </c>
      <c r="AP1834" t="s">
        <v>2042</v>
      </c>
      <c r="AQ1834" t="s">
        <v>4825</v>
      </c>
    </row>
    <row r="1835" spans="1:43" ht="23.9" customHeight="1">
      <c r="A1835" t="b">
        <v>1</v>
      </c>
      <c r="B1835" t="s">
        <v>6467</v>
      </c>
      <c r="C1835" t="s">
        <v>1951</v>
      </c>
      <c r="D1835" t="s">
        <v>6468</v>
      </c>
      <c r="E1835" t="s">
        <v>664</v>
      </c>
      <c r="F1835" t="s">
        <v>666</v>
      </c>
      <c r="G1835" t="s">
        <v>665</v>
      </c>
      <c r="H1835" t="s">
        <v>9942</v>
      </c>
      <c r="I1835" t="s">
        <v>6470</v>
      </c>
      <c r="J1835" t="s">
        <v>2175</v>
      </c>
      <c r="K1835" t="s">
        <v>6472</v>
      </c>
      <c r="L1835" t="s">
        <v>2025</v>
      </c>
      <c r="M1835" t="s">
        <v>6473</v>
      </c>
      <c r="N1835" t="s">
        <v>6474</v>
      </c>
      <c r="O1835" t="s">
        <v>2063</v>
      </c>
      <c r="P1835" t="s">
        <v>6475</v>
      </c>
      <c r="Q1835" t="s">
        <v>38</v>
      </c>
      <c r="R1835" t="s">
        <v>6476</v>
      </c>
      <c r="S1835" s="34">
        <v>40786</v>
      </c>
      <c r="T1835" s="34">
        <v>45288</v>
      </c>
      <c r="U1835" t="s">
        <v>1977</v>
      </c>
      <c r="V1835" s="13">
        <v>0</v>
      </c>
      <c r="W1835">
        <v>397</v>
      </c>
      <c r="X1835">
        <v>2</v>
      </c>
      <c r="Y1835" s="54">
        <v>0.50377833800000005</v>
      </c>
      <c r="AA1835" t="s">
        <v>6477</v>
      </c>
      <c r="AM1835" t="s">
        <v>1978</v>
      </c>
      <c r="AN1835" t="s">
        <v>2007</v>
      </c>
      <c r="AO1835" t="s">
        <v>2008</v>
      </c>
      <c r="AP1835" t="s">
        <v>2042</v>
      </c>
      <c r="AQ1835" t="s">
        <v>6479</v>
      </c>
    </row>
    <row r="1836" spans="1:43" ht="23.9" customHeight="1">
      <c r="A1836" t="b">
        <v>0</v>
      </c>
      <c r="B1836" t="s">
        <v>5087</v>
      </c>
      <c r="C1836" t="s">
        <v>1951</v>
      </c>
      <c r="D1836" t="s">
        <v>5088</v>
      </c>
      <c r="E1836" t="s">
        <v>1160</v>
      </c>
      <c r="F1836" t="s">
        <v>1162</v>
      </c>
      <c r="G1836" t="s">
        <v>1161</v>
      </c>
      <c r="H1836" t="s">
        <v>9943</v>
      </c>
      <c r="I1836" t="s">
        <v>2451</v>
      </c>
      <c r="J1836" t="s">
        <v>2175</v>
      </c>
      <c r="K1836" t="s">
        <v>5050</v>
      </c>
      <c r="L1836" t="s">
        <v>9944</v>
      </c>
      <c r="M1836" t="s">
        <v>5096</v>
      </c>
      <c r="N1836" t="s">
        <v>5097</v>
      </c>
      <c r="O1836" t="s">
        <v>1974</v>
      </c>
      <c r="P1836" t="s">
        <v>4875</v>
      </c>
      <c r="Q1836" t="s">
        <v>38</v>
      </c>
      <c r="R1836" t="s">
        <v>5092</v>
      </c>
      <c r="S1836" s="34">
        <v>39973</v>
      </c>
      <c r="T1836" s="34">
        <v>40406</v>
      </c>
      <c r="U1836" t="s">
        <v>1963</v>
      </c>
      <c r="V1836" s="13">
        <v>1</v>
      </c>
      <c r="W1836">
        <v>209</v>
      </c>
      <c r="X1836">
        <v>1</v>
      </c>
      <c r="Y1836" s="54">
        <v>0.5</v>
      </c>
      <c r="Z1836" t="s">
        <v>5093</v>
      </c>
      <c r="AM1836" t="s">
        <v>1978</v>
      </c>
      <c r="AN1836" t="s">
        <v>2007</v>
      </c>
      <c r="AO1836" t="s">
        <v>2008</v>
      </c>
      <c r="AP1836" t="s">
        <v>2009</v>
      </c>
      <c r="AQ1836" t="s">
        <v>5094</v>
      </c>
    </row>
    <row r="1837" spans="1:43" ht="23.9" customHeight="1">
      <c r="A1837" t="b">
        <v>1</v>
      </c>
      <c r="B1837" t="s">
        <v>5556</v>
      </c>
      <c r="C1837" t="s">
        <v>1951</v>
      </c>
      <c r="D1837" t="s">
        <v>5557</v>
      </c>
      <c r="E1837" t="s">
        <v>1160</v>
      </c>
      <c r="F1837" t="s">
        <v>1162</v>
      </c>
      <c r="G1837" t="s">
        <v>1161</v>
      </c>
      <c r="H1837" t="s">
        <v>9945</v>
      </c>
      <c r="I1837" t="s">
        <v>2451</v>
      </c>
      <c r="J1837" t="s">
        <v>2175</v>
      </c>
      <c r="K1837" t="s">
        <v>5559</v>
      </c>
      <c r="L1837" t="s">
        <v>8513</v>
      </c>
      <c r="M1837" t="s">
        <v>5560</v>
      </c>
      <c r="N1837" t="s">
        <v>5561</v>
      </c>
      <c r="O1837" t="s">
        <v>1974</v>
      </c>
      <c r="P1837" t="s">
        <v>3614</v>
      </c>
      <c r="Q1837" t="s">
        <v>38</v>
      </c>
      <c r="R1837" t="s">
        <v>5562</v>
      </c>
      <c r="S1837" s="34">
        <v>40134</v>
      </c>
      <c r="T1837" s="34">
        <v>40603</v>
      </c>
      <c r="U1837" t="s">
        <v>1977</v>
      </c>
      <c r="V1837" s="13">
        <v>1</v>
      </c>
      <c r="W1837">
        <v>215</v>
      </c>
      <c r="X1837">
        <v>1</v>
      </c>
      <c r="Y1837" s="54">
        <v>0.5</v>
      </c>
      <c r="Z1837" t="s">
        <v>5563</v>
      </c>
      <c r="AJ1837" t="s">
        <v>9946</v>
      </c>
      <c r="AM1837" t="s">
        <v>1978</v>
      </c>
      <c r="AN1837" t="s">
        <v>2007</v>
      </c>
      <c r="AO1837" t="s">
        <v>2008</v>
      </c>
      <c r="AP1837" t="s">
        <v>2053</v>
      </c>
      <c r="AQ1837" t="s">
        <v>5565</v>
      </c>
    </row>
    <row r="1838" spans="1:43" ht="23.9" customHeight="1">
      <c r="A1838" t="b">
        <v>1</v>
      </c>
      <c r="B1838" t="s">
        <v>6349</v>
      </c>
      <c r="C1838" t="s">
        <v>1951</v>
      </c>
      <c r="D1838" t="s">
        <v>6350</v>
      </c>
      <c r="E1838" t="s">
        <v>974</v>
      </c>
      <c r="F1838" t="s">
        <v>976</v>
      </c>
      <c r="G1838" t="s">
        <v>975</v>
      </c>
      <c r="H1838" t="s">
        <v>9947</v>
      </c>
      <c r="I1838" t="s">
        <v>5681</v>
      </c>
      <c r="J1838" t="s">
        <v>1955</v>
      </c>
      <c r="K1838" t="s">
        <v>974</v>
      </c>
      <c r="L1838" t="s">
        <v>9948</v>
      </c>
      <c r="M1838" t="s">
        <v>5683</v>
      </c>
      <c r="N1838" t="s">
        <v>6352</v>
      </c>
      <c r="O1838" t="s">
        <v>1974</v>
      </c>
      <c r="P1838" t="s">
        <v>5685</v>
      </c>
      <c r="Q1838" t="s">
        <v>5686</v>
      </c>
      <c r="R1838" t="s">
        <v>6353</v>
      </c>
      <c r="S1838" s="34">
        <v>41947</v>
      </c>
      <c r="T1838" s="34">
        <v>43909</v>
      </c>
      <c r="U1838" t="s">
        <v>1977</v>
      </c>
      <c r="V1838" s="13">
        <v>182</v>
      </c>
      <c r="W1838">
        <v>144</v>
      </c>
      <c r="X1838">
        <v>27</v>
      </c>
      <c r="Y1838" s="54">
        <v>18.8</v>
      </c>
      <c r="AA1838" t="s">
        <v>5688</v>
      </c>
      <c r="AM1838" t="s">
        <v>1978</v>
      </c>
      <c r="AN1838" t="s">
        <v>2007</v>
      </c>
      <c r="AO1838" t="s">
        <v>2008</v>
      </c>
      <c r="AP1838" t="s">
        <v>2009</v>
      </c>
      <c r="AQ1838" t="s">
        <v>6355</v>
      </c>
    </row>
    <row r="1839" spans="1:43" ht="23.9" customHeight="1">
      <c r="A1839" t="b">
        <v>0</v>
      </c>
      <c r="B1839" t="s">
        <v>9949</v>
      </c>
      <c r="C1839" t="s">
        <v>1951</v>
      </c>
      <c r="D1839" t="s">
        <v>9950</v>
      </c>
      <c r="E1839" t="s">
        <v>1184</v>
      </c>
      <c r="F1839" t="s">
        <v>1186</v>
      </c>
      <c r="G1839" t="s">
        <v>1185</v>
      </c>
      <c r="H1839" t="s">
        <v>9951</v>
      </c>
      <c r="I1839" t="s">
        <v>9952</v>
      </c>
      <c r="J1839" t="s">
        <v>2175</v>
      </c>
      <c r="K1839" t="s">
        <v>2176</v>
      </c>
      <c r="L1839" t="s">
        <v>2160</v>
      </c>
      <c r="M1839" t="s">
        <v>9953</v>
      </c>
      <c r="N1839" t="s">
        <v>9954</v>
      </c>
      <c r="O1839" t="s">
        <v>2063</v>
      </c>
      <c r="P1839" t="s">
        <v>9955</v>
      </c>
      <c r="Q1839" t="s">
        <v>38</v>
      </c>
      <c r="R1839" t="s">
        <v>9956</v>
      </c>
      <c r="S1839" s="34">
        <v>41827</v>
      </c>
      <c r="T1839" s="34">
        <v>43143</v>
      </c>
      <c r="U1839" t="s">
        <v>1977</v>
      </c>
      <c r="V1839" s="13">
        <v>168</v>
      </c>
      <c r="W1839">
        <v>136</v>
      </c>
      <c r="X1839">
        <v>2</v>
      </c>
      <c r="Y1839" s="54">
        <v>2.2000000000000002</v>
      </c>
      <c r="Z1839" t="s">
        <v>9957</v>
      </c>
      <c r="AJ1839" t="s">
        <v>9958</v>
      </c>
      <c r="AM1839" t="s">
        <v>1978</v>
      </c>
      <c r="AN1839" t="s">
        <v>2007</v>
      </c>
      <c r="AO1839" t="s">
        <v>2008</v>
      </c>
      <c r="AP1839" t="s">
        <v>2009</v>
      </c>
      <c r="AQ1839" t="s">
        <v>9959</v>
      </c>
    </row>
    <row r="1840" spans="1:43" ht="23.9" customHeight="1">
      <c r="A1840" t="b">
        <v>0</v>
      </c>
      <c r="B1840" t="s">
        <v>9949</v>
      </c>
      <c r="C1840" t="s">
        <v>1951</v>
      </c>
      <c r="D1840" t="s">
        <v>9950</v>
      </c>
      <c r="E1840" t="s">
        <v>1184</v>
      </c>
      <c r="F1840" t="s">
        <v>1186</v>
      </c>
      <c r="G1840" t="s">
        <v>1185</v>
      </c>
      <c r="H1840" t="s">
        <v>9960</v>
      </c>
      <c r="I1840" t="s">
        <v>9952</v>
      </c>
      <c r="J1840" t="s">
        <v>1955</v>
      </c>
      <c r="K1840" t="s">
        <v>9961</v>
      </c>
      <c r="L1840" t="s">
        <v>2160</v>
      </c>
      <c r="M1840" t="s">
        <v>9962</v>
      </c>
      <c r="N1840" t="s">
        <v>9963</v>
      </c>
      <c r="O1840" t="s">
        <v>2063</v>
      </c>
      <c r="P1840" t="s">
        <v>9955</v>
      </c>
      <c r="Q1840" t="s">
        <v>38</v>
      </c>
      <c r="R1840" t="s">
        <v>9956</v>
      </c>
      <c r="S1840" s="34">
        <v>41827</v>
      </c>
      <c r="T1840" s="34">
        <v>43143</v>
      </c>
      <c r="U1840" t="s">
        <v>1977</v>
      </c>
      <c r="V1840" s="13">
        <v>168</v>
      </c>
      <c r="W1840">
        <v>65</v>
      </c>
      <c r="X1840">
        <v>5</v>
      </c>
      <c r="Y1840" s="54">
        <v>7.7</v>
      </c>
      <c r="Z1840" t="s">
        <v>9957</v>
      </c>
      <c r="AJ1840" t="s">
        <v>9964</v>
      </c>
      <c r="AM1840" t="s">
        <v>1978</v>
      </c>
      <c r="AN1840" t="s">
        <v>2007</v>
      </c>
      <c r="AO1840" t="s">
        <v>2008</v>
      </c>
      <c r="AP1840" t="s">
        <v>2009</v>
      </c>
      <c r="AQ1840" t="s">
        <v>9959</v>
      </c>
    </row>
    <row r="1841" spans="1:43" ht="23.9" customHeight="1">
      <c r="A1841" t="b">
        <v>0</v>
      </c>
      <c r="B1841" t="s">
        <v>9949</v>
      </c>
      <c r="C1841" t="s">
        <v>1951</v>
      </c>
      <c r="D1841" t="s">
        <v>9950</v>
      </c>
      <c r="E1841" t="s">
        <v>1184</v>
      </c>
      <c r="F1841" t="s">
        <v>1186</v>
      </c>
      <c r="G1841" t="s">
        <v>1185</v>
      </c>
      <c r="H1841" t="s">
        <v>9965</v>
      </c>
      <c r="I1841" t="s">
        <v>9952</v>
      </c>
      <c r="J1841" t="s">
        <v>1955</v>
      </c>
      <c r="K1841" t="s">
        <v>9966</v>
      </c>
      <c r="L1841" t="s">
        <v>2160</v>
      </c>
      <c r="M1841" t="s">
        <v>9967</v>
      </c>
      <c r="N1841" t="s">
        <v>9968</v>
      </c>
      <c r="O1841" t="s">
        <v>2063</v>
      </c>
      <c r="P1841" t="s">
        <v>9955</v>
      </c>
      <c r="Q1841" t="s">
        <v>38</v>
      </c>
      <c r="R1841" t="s">
        <v>9956</v>
      </c>
      <c r="S1841" s="34">
        <v>41827</v>
      </c>
      <c r="T1841" s="34">
        <v>43143</v>
      </c>
      <c r="U1841" t="s">
        <v>1977</v>
      </c>
      <c r="V1841" s="13">
        <v>168</v>
      </c>
      <c r="W1841">
        <v>66</v>
      </c>
      <c r="X1841">
        <v>3</v>
      </c>
      <c r="Y1841" s="54">
        <v>4.5999999999999996</v>
      </c>
      <c r="Z1841" t="s">
        <v>9957</v>
      </c>
      <c r="AJ1841" t="s">
        <v>9969</v>
      </c>
      <c r="AM1841" t="s">
        <v>1978</v>
      </c>
      <c r="AN1841" t="s">
        <v>2007</v>
      </c>
      <c r="AO1841" t="s">
        <v>2008</v>
      </c>
      <c r="AP1841" t="s">
        <v>2009</v>
      </c>
      <c r="AQ1841" t="s">
        <v>9959</v>
      </c>
    </row>
    <row r="1842" spans="1:43" ht="23.9" customHeight="1">
      <c r="A1842" t="b">
        <v>0</v>
      </c>
      <c r="B1842" t="s">
        <v>9949</v>
      </c>
      <c r="C1842" t="s">
        <v>1951</v>
      </c>
      <c r="D1842" t="s">
        <v>9950</v>
      </c>
      <c r="E1842" t="s">
        <v>1184</v>
      </c>
      <c r="F1842" t="s">
        <v>1186</v>
      </c>
      <c r="G1842" t="s">
        <v>1185</v>
      </c>
      <c r="H1842" t="s">
        <v>9970</v>
      </c>
      <c r="I1842" t="s">
        <v>9952</v>
      </c>
      <c r="J1842" t="s">
        <v>1955</v>
      </c>
      <c r="K1842" t="s">
        <v>9971</v>
      </c>
      <c r="L1842" t="s">
        <v>2160</v>
      </c>
      <c r="M1842" t="s">
        <v>9972</v>
      </c>
      <c r="N1842" t="s">
        <v>9973</v>
      </c>
      <c r="O1842" t="s">
        <v>2063</v>
      </c>
      <c r="P1842" t="s">
        <v>9955</v>
      </c>
      <c r="Q1842" t="s">
        <v>38</v>
      </c>
      <c r="R1842" t="s">
        <v>9956</v>
      </c>
      <c r="S1842" s="34">
        <v>41827</v>
      </c>
      <c r="T1842" s="34">
        <v>43143</v>
      </c>
      <c r="U1842" t="s">
        <v>1977</v>
      </c>
      <c r="V1842" s="13">
        <v>168</v>
      </c>
      <c r="W1842">
        <v>68</v>
      </c>
      <c r="X1842">
        <v>1</v>
      </c>
      <c r="Y1842" s="54">
        <v>2.9</v>
      </c>
      <c r="Z1842" t="s">
        <v>9957</v>
      </c>
      <c r="AJ1842" t="s">
        <v>9974</v>
      </c>
      <c r="AM1842" t="s">
        <v>1978</v>
      </c>
      <c r="AN1842" t="s">
        <v>2007</v>
      </c>
      <c r="AO1842" t="s">
        <v>2008</v>
      </c>
      <c r="AP1842" t="s">
        <v>2009</v>
      </c>
      <c r="AQ1842" t="s">
        <v>9959</v>
      </c>
    </row>
    <row r="1843" spans="1:43" ht="23.9" customHeight="1">
      <c r="A1843" t="b">
        <v>0</v>
      </c>
      <c r="B1843" t="s">
        <v>9949</v>
      </c>
      <c r="C1843" t="s">
        <v>1951</v>
      </c>
      <c r="D1843" t="s">
        <v>9950</v>
      </c>
      <c r="E1843" t="s">
        <v>1184</v>
      </c>
      <c r="F1843" t="s">
        <v>1186</v>
      </c>
      <c r="G1843" t="s">
        <v>1185</v>
      </c>
      <c r="H1843" t="s">
        <v>9975</v>
      </c>
      <c r="I1843" t="s">
        <v>9952</v>
      </c>
      <c r="J1843" t="s">
        <v>1955</v>
      </c>
      <c r="K1843" t="s">
        <v>9976</v>
      </c>
      <c r="L1843" t="s">
        <v>2160</v>
      </c>
      <c r="M1843" t="s">
        <v>9977</v>
      </c>
      <c r="N1843" t="s">
        <v>9978</v>
      </c>
      <c r="O1843" t="s">
        <v>2063</v>
      </c>
      <c r="P1843" t="s">
        <v>9955</v>
      </c>
      <c r="Q1843" t="s">
        <v>38</v>
      </c>
      <c r="R1843" t="s">
        <v>9956</v>
      </c>
      <c r="S1843" s="34">
        <v>41827</v>
      </c>
      <c r="T1843" s="34">
        <v>43143</v>
      </c>
      <c r="U1843" t="s">
        <v>1977</v>
      </c>
      <c r="V1843" s="13">
        <v>168</v>
      </c>
      <c r="W1843">
        <v>65</v>
      </c>
      <c r="X1843">
        <v>2</v>
      </c>
      <c r="Y1843" s="54">
        <v>3.1</v>
      </c>
      <c r="Z1843" t="s">
        <v>9957</v>
      </c>
      <c r="AJ1843" t="s">
        <v>9979</v>
      </c>
      <c r="AM1843" t="s">
        <v>1978</v>
      </c>
      <c r="AN1843" t="s">
        <v>2007</v>
      </c>
      <c r="AO1843" t="s">
        <v>2008</v>
      </c>
      <c r="AP1843" t="s">
        <v>2009</v>
      </c>
      <c r="AQ1843" t="s">
        <v>9959</v>
      </c>
    </row>
    <row r="1844" spans="1:43" ht="23.9" customHeight="1">
      <c r="A1844" t="b">
        <v>1</v>
      </c>
      <c r="B1844" t="s">
        <v>5556</v>
      </c>
      <c r="C1844" t="s">
        <v>1951</v>
      </c>
      <c r="D1844" t="s">
        <v>5557</v>
      </c>
      <c r="E1844" t="s">
        <v>1160</v>
      </c>
      <c r="F1844" t="s">
        <v>1162</v>
      </c>
      <c r="G1844" t="s">
        <v>1161</v>
      </c>
      <c r="H1844" t="s">
        <v>9980</v>
      </c>
      <c r="I1844" t="s">
        <v>2451</v>
      </c>
      <c r="J1844" t="s">
        <v>2175</v>
      </c>
      <c r="K1844" t="s">
        <v>3302</v>
      </c>
      <c r="L1844" t="s">
        <v>8513</v>
      </c>
      <c r="M1844" t="s">
        <v>5567</v>
      </c>
      <c r="N1844" t="s">
        <v>5568</v>
      </c>
      <c r="O1844" t="s">
        <v>1974</v>
      </c>
      <c r="P1844" t="s">
        <v>3614</v>
      </c>
      <c r="Q1844" t="s">
        <v>38</v>
      </c>
      <c r="R1844" t="s">
        <v>5562</v>
      </c>
      <c r="S1844" s="34">
        <v>40134</v>
      </c>
      <c r="T1844" s="34">
        <v>40603</v>
      </c>
      <c r="U1844" t="s">
        <v>1977</v>
      </c>
      <c r="V1844" s="13">
        <v>1</v>
      </c>
      <c r="W1844">
        <v>213</v>
      </c>
      <c r="X1844">
        <v>1</v>
      </c>
      <c r="Y1844" s="54">
        <v>0.5</v>
      </c>
      <c r="Z1844" t="s">
        <v>5563</v>
      </c>
      <c r="AJ1844" t="s">
        <v>9981</v>
      </c>
      <c r="AM1844" t="s">
        <v>1978</v>
      </c>
      <c r="AN1844" t="s">
        <v>2007</v>
      </c>
      <c r="AO1844" t="s">
        <v>2008</v>
      </c>
      <c r="AP1844" t="s">
        <v>2053</v>
      </c>
      <c r="AQ1844" t="s">
        <v>5565</v>
      </c>
    </row>
    <row r="1845" spans="1:43" ht="23.9" customHeight="1">
      <c r="A1845" t="b">
        <v>1</v>
      </c>
      <c r="B1845" t="s">
        <v>5678</v>
      </c>
      <c r="C1845" t="s">
        <v>1951</v>
      </c>
      <c r="D1845" t="s">
        <v>5679</v>
      </c>
      <c r="E1845" t="s">
        <v>974</v>
      </c>
      <c r="F1845" t="s">
        <v>976</v>
      </c>
      <c r="G1845" t="s">
        <v>975</v>
      </c>
      <c r="H1845" t="s">
        <v>9982</v>
      </c>
      <c r="I1845" t="s">
        <v>5681</v>
      </c>
      <c r="J1845" t="s">
        <v>1955</v>
      </c>
      <c r="K1845" t="s">
        <v>974</v>
      </c>
      <c r="L1845" t="s">
        <v>9983</v>
      </c>
      <c r="M1845" t="s">
        <v>5683</v>
      </c>
      <c r="N1845" t="s">
        <v>5684</v>
      </c>
      <c r="O1845" t="s">
        <v>1974</v>
      </c>
      <c r="P1845" t="s">
        <v>5685</v>
      </c>
      <c r="Q1845" t="s">
        <v>5686</v>
      </c>
      <c r="R1845" t="s">
        <v>5687</v>
      </c>
      <c r="S1845" s="34">
        <v>41957</v>
      </c>
      <c r="T1845" s="34">
        <v>43976</v>
      </c>
      <c r="U1845" t="s">
        <v>1977</v>
      </c>
      <c r="V1845" s="13">
        <v>182</v>
      </c>
      <c r="W1845">
        <v>141</v>
      </c>
      <c r="X1845">
        <v>26</v>
      </c>
      <c r="Y1845" s="54">
        <v>18.399999999999999</v>
      </c>
      <c r="AA1845" t="s">
        <v>5688</v>
      </c>
      <c r="AJ1845" t="s">
        <v>9984</v>
      </c>
      <c r="AM1845" t="s">
        <v>1978</v>
      </c>
      <c r="AN1845" t="s">
        <v>2007</v>
      </c>
      <c r="AO1845" t="s">
        <v>2008</v>
      </c>
      <c r="AP1845" t="s">
        <v>2009</v>
      </c>
      <c r="AQ1845" t="s">
        <v>5689</v>
      </c>
    </row>
    <row r="1846" spans="1:43" ht="23.9" customHeight="1">
      <c r="A1846" t="b">
        <v>0</v>
      </c>
      <c r="B1846" t="s">
        <v>9985</v>
      </c>
      <c r="C1846" t="s">
        <v>1951</v>
      </c>
      <c r="D1846" t="s">
        <v>9986</v>
      </c>
      <c r="E1846" t="s">
        <v>394</v>
      </c>
      <c r="F1846" t="s">
        <v>396</v>
      </c>
      <c r="G1846" t="s">
        <v>395</v>
      </c>
      <c r="H1846" t="s">
        <v>9987</v>
      </c>
      <c r="I1846" t="s">
        <v>2485</v>
      </c>
      <c r="J1846" t="s">
        <v>1955</v>
      </c>
      <c r="K1846" t="s">
        <v>9988</v>
      </c>
      <c r="L1846" t="s">
        <v>2160</v>
      </c>
      <c r="M1846" t="s">
        <v>9989</v>
      </c>
      <c r="N1846" t="s">
        <v>9990</v>
      </c>
      <c r="O1846" t="s">
        <v>2112</v>
      </c>
      <c r="P1846" t="s">
        <v>5720</v>
      </c>
      <c r="Q1846" t="s">
        <v>38</v>
      </c>
      <c r="R1846" t="s">
        <v>9991</v>
      </c>
      <c r="S1846" s="34">
        <v>41883</v>
      </c>
      <c r="T1846" s="34">
        <v>41974</v>
      </c>
      <c r="U1846" t="s">
        <v>1977</v>
      </c>
      <c r="V1846" s="13">
        <v>60</v>
      </c>
      <c r="W1846">
        <v>141</v>
      </c>
      <c r="X1846">
        <v>0</v>
      </c>
      <c r="Y1846" s="54">
        <v>0</v>
      </c>
      <c r="AD1846" t="s">
        <v>30</v>
      </c>
      <c r="AG1846">
        <v>0</v>
      </c>
      <c r="AH1846">
        <v>0</v>
      </c>
      <c r="AI1846">
        <v>0</v>
      </c>
      <c r="AJ1846" t="s">
        <v>9992</v>
      </c>
      <c r="AM1846" t="s">
        <v>1978</v>
      </c>
      <c r="AN1846" t="s">
        <v>2007</v>
      </c>
      <c r="AO1846" t="s">
        <v>1980</v>
      </c>
      <c r="AP1846" t="s">
        <v>2053</v>
      </c>
      <c r="AQ1846" t="s">
        <v>9993</v>
      </c>
    </row>
    <row r="1847" spans="1:43" ht="23.9" customHeight="1">
      <c r="A1847" t="b">
        <v>0</v>
      </c>
      <c r="B1847" t="s">
        <v>9985</v>
      </c>
      <c r="C1847" t="s">
        <v>1951</v>
      </c>
      <c r="D1847" t="s">
        <v>9986</v>
      </c>
      <c r="E1847" t="s">
        <v>394</v>
      </c>
      <c r="F1847" t="s">
        <v>396</v>
      </c>
      <c r="G1847" t="s">
        <v>395</v>
      </c>
      <c r="H1847" t="s">
        <v>9994</v>
      </c>
      <c r="I1847" t="s">
        <v>2485</v>
      </c>
      <c r="J1847" t="s">
        <v>1955</v>
      </c>
      <c r="K1847" t="s">
        <v>9995</v>
      </c>
      <c r="L1847" t="s">
        <v>2160</v>
      </c>
      <c r="M1847" t="s">
        <v>9996</v>
      </c>
      <c r="N1847" t="s">
        <v>9990</v>
      </c>
      <c r="O1847" t="s">
        <v>2112</v>
      </c>
      <c r="P1847" t="s">
        <v>5720</v>
      </c>
      <c r="Q1847" t="s">
        <v>38</v>
      </c>
      <c r="R1847" t="s">
        <v>9991</v>
      </c>
      <c r="S1847" s="34">
        <v>41883</v>
      </c>
      <c r="T1847" s="34">
        <v>41974</v>
      </c>
      <c r="U1847" t="s">
        <v>1977</v>
      </c>
      <c r="V1847" s="13">
        <v>60</v>
      </c>
      <c r="W1847">
        <v>131</v>
      </c>
      <c r="X1847">
        <v>0</v>
      </c>
      <c r="Y1847" s="54">
        <v>0</v>
      </c>
      <c r="AD1847" t="s">
        <v>30</v>
      </c>
      <c r="AG1847">
        <v>0</v>
      </c>
      <c r="AH1847">
        <v>0</v>
      </c>
      <c r="AI1847">
        <v>0</v>
      </c>
      <c r="AJ1847" t="s">
        <v>9997</v>
      </c>
      <c r="AM1847" t="s">
        <v>1978</v>
      </c>
      <c r="AN1847" t="s">
        <v>2007</v>
      </c>
      <c r="AO1847" t="s">
        <v>1980</v>
      </c>
      <c r="AP1847" t="s">
        <v>2053</v>
      </c>
      <c r="AQ1847" t="s">
        <v>9993</v>
      </c>
    </row>
    <row r="1848" spans="1:43" ht="23.9" customHeight="1">
      <c r="A1848" t="b">
        <v>1</v>
      </c>
      <c r="B1848" t="s">
        <v>2899</v>
      </c>
      <c r="C1848" t="s">
        <v>1951</v>
      </c>
      <c r="D1848" t="s">
        <v>2900</v>
      </c>
      <c r="E1848" t="s">
        <v>1249</v>
      </c>
      <c r="F1848" t="s">
        <v>1251</v>
      </c>
      <c r="G1848" t="s">
        <v>1250</v>
      </c>
      <c r="H1848" t="s">
        <v>9998</v>
      </c>
      <c r="I1848" t="s">
        <v>9571</v>
      </c>
      <c r="J1848" t="s">
        <v>1955</v>
      </c>
      <c r="K1848" t="s">
        <v>9999</v>
      </c>
      <c r="L1848" t="s">
        <v>2160</v>
      </c>
      <c r="M1848" t="s">
        <v>10000</v>
      </c>
      <c r="N1848" t="s">
        <v>10001</v>
      </c>
      <c r="O1848" t="s">
        <v>1960</v>
      </c>
      <c r="P1848" t="s">
        <v>2907</v>
      </c>
      <c r="Q1848" t="s">
        <v>1174</v>
      </c>
      <c r="R1848" t="s">
        <v>2908</v>
      </c>
      <c r="S1848" s="34">
        <v>41852</v>
      </c>
      <c r="T1848" s="34">
        <v>42767</v>
      </c>
      <c r="U1848" t="s">
        <v>1963</v>
      </c>
      <c r="V1848" s="13">
        <v>810</v>
      </c>
      <c r="W1848">
        <v>5</v>
      </c>
      <c r="X1848">
        <v>0</v>
      </c>
      <c r="Y1848" s="54">
        <v>0</v>
      </c>
      <c r="AA1848" t="s">
        <v>7665</v>
      </c>
      <c r="AM1848" t="s">
        <v>1978</v>
      </c>
      <c r="AO1848" t="s">
        <v>1980</v>
      </c>
      <c r="AP1848" t="s">
        <v>2053</v>
      </c>
      <c r="AQ1848" t="s">
        <v>2910</v>
      </c>
    </row>
    <row r="1849" spans="1:43" ht="23.9" customHeight="1">
      <c r="A1849" t="b">
        <v>1</v>
      </c>
      <c r="B1849" t="s">
        <v>2899</v>
      </c>
      <c r="C1849" t="s">
        <v>1951</v>
      </c>
      <c r="D1849" t="s">
        <v>2900</v>
      </c>
      <c r="E1849" t="s">
        <v>1249</v>
      </c>
      <c r="F1849" t="s">
        <v>1251</v>
      </c>
      <c r="G1849" t="s">
        <v>1250</v>
      </c>
      <c r="H1849" t="s">
        <v>10002</v>
      </c>
      <c r="I1849" t="s">
        <v>9571</v>
      </c>
      <c r="J1849" t="s">
        <v>1955</v>
      </c>
      <c r="K1849" t="s">
        <v>10003</v>
      </c>
      <c r="L1849" t="s">
        <v>2160</v>
      </c>
      <c r="M1849" t="s">
        <v>10004</v>
      </c>
      <c r="N1849" t="s">
        <v>10005</v>
      </c>
      <c r="O1849" t="s">
        <v>1960</v>
      </c>
      <c r="P1849" t="s">
        <v>2907</v>
      </c>
      <c r="Q1849" t="s">
        <v>1174</v>
      </c>
      <c r="R1849" t="s">
        <v>2908</v>
      </c>
      <c r="S1849" s="34">
        <v>41852</v>
      </c>
      <c r="T1849" s="34">
        <v>42767</v>
      </c>
      <c r="U1849" t="s">
        <v>1963</v>
      </c>
      <c r="V1849" s="13">
        <v>810</v>
      </c>
      <c r="W1849">
        <v>3</v>
      </c>
      <c r="X1849">
        <v>0</v>
      </c>
      <c r="Y1849" s="54">
        <v>0</v>
      </c>
      <c r="AA1849" t="s">
        <v>7665</v>
      </c>
      <c r="AM1849" t="s">
        <v>1978</v>
      </c>
      <c r="AO1849" t="s">
        <v>1980</v>
      </c>
      <c r="AP1849" t="s">
        <v>2053</v>
      </c>
      <c r="AQ1849" t="s">
        <v>2910</v>
      </c>
    </row>
    <row r="1850" spans="1:43" ht="23.9" customHeight="1">
      <c r="A1850" t="b">
        <v>1</v>
      </c>
      <c r="B1850" t="s">
        <v>2899</v>
      </c>
      <c r="C1850" t="s">
        <v>1951</v>
      </c>
      <c r="D1850" t="s">
        <v>2900</v>
      </c>
      <c r="E1850" t="s">
        <v>1249</v>
      </c>
      <c r="F1850" t="s">
        <v>1251</v>
      </c>
      <c r="G1850" t="s">
        <v>1250</v>
      </c>
      <c r="H1850" t="s">
        <v>10006</v>
      </c>
      <c r="I1850" t="s">
        <v>9571</v>
      </c>
      <c r="J1850" t="s">
        <v>1955</v>
      </c>
      <c r="K1850" t="s">
        <v>10007</v>
      </c>
      <c r="L1850" t="s">
        <v>2160</v>
      </c>
      <c r="M1850" t="s">
        <v>10008</v>
      </c>
      <c r="N1850" t="s">
        <v>10009</v>
      </c>
      <c r="O1850" t="s">
        <v>1960</v>
      </c>
      <c r="P1850" t="s">
        <v>2907</v>
      </c>
      <c r="Q1850" t="s">
        <v>1174</v>
      </c>
      <c r="R1850" t="s">
        <v>2908</v>
      </c>
      <c r="S1850" s="34">
        <v>41852</v>
      </c>
      <c r="T1850" s="34">
        <v>42767</v>
      </c>
      <c r="U1850" t="s">
        <v>1963</v>
      </c>
      <c r="V1850" s="13">
        <v>810</v>
      </c>
      <c r="W1850">
        <v>3</v>
      </c>
      <c r="X1850">
        <v>0</v>
      </c>
      <c r="Y1850" s="54">
        <v>0</v>
      </c>
      <c r="AA1850" t="s">
        <v>7665</v>
      </c>
      <c r="AM1850" t="s">
        <v>1978</v>
      </c>
      <c r="AO1850" t="s">
        <v>1980</v>
      </c>
      <c r="AP1850" t="s">
        <v>2053</v>
      </c>
      <c r="AQ1850" t="s">
        <v>2910</v>
      </c>
    </row>
    <row r="1851" spans="1:43" ht="23.9" customHeight="1">
      <c r="A1851" t="b">
        <v>1</v>
      </c>
      <c r="B1851" t="s">
        <v>2899</v>
      </c>
      <c r="C1851" t="s">
        <v>1951</v>
      </c>
      <c r="D1851" t="s">
        <v>2900</v>
      </c>
      <c r="E1851" t="s">
        <v>1249</v>
      </c>
      <c r="F1851" t="s">
        <v>1251</v>
      </c>
      <c r="G1851" t="s">
        <v>1250</v>
      </c>
      <c r="H1851" t="s">
        <v>10010</v>
      </c>
      <c r="I1851" t="s">
        <v>9571</v>
      </c>
      <c r="J1851" t="s">
        <v>1955</v>
      </c>
      <c r="K1851" t="s">
        <v>2903</v>
      </c>
      <c r="L1851" t="s">
        <v>2160</v>
      </c>
      <c r="M1851" t="s">
        <v>2905</v>
      </c>
      <c r="N1851" t="s">
        <v>2906</v>
      </c>
      <c r="O1851" t="s">
        <v>1960</v>
      </c>
      <c r="P1851" t="s">
        <v>2907</v>
      </c>
      <c r="Q1851" t="s">
        <v>1174</v>
      </c>
      <c r="R1851" t="s">
        <v>2908</v>
      </c>
      <c r="S1851" s="34">
        <v>41852</v>
      </c>
      <c r="T1851" s="34">
        <v>42767</v>
      </c>
      <c r="U1851" t="s">
        <v>1963</v>
      </c>
      <c r="V1851" s="13">
        <v>810</v>
      </c>
      <c r="W1851">
        <v>3</v>
      </c>
      <c r="X1851">
        <v>0</v>
      </c>
      <c r="Y1851" s="54">
        <v>0</v>
      </c>
      <c r="AA1851" t="s">
        <v>7665</v>
      </c>
      <c r="AM1851" t="s">
        <v>1978</v>
      </c>
      <c r="AO1851" t="s">
        <v>1980</v>
      </c>
      <c r="AP1851" t="s">
        <v>2053</v>
      </c>
      <c r="AQ1851" t="s">
        <v>2910</v>
      </c>
    </row>
    <row r="1852" spans="1:43" ht="23.9" customHeight="1">
      <c r="A1852" t="b">
        <v>1</v>
      </c>
      <c r="B1852" t="s">
        <v>2899</v>
      </c>
      <c r="C1852" t="s">
        <v>1951</v>
      </c>
      <c r="D1852" t="s">
        <v>2900</v>
      </c>
      <c r="E1852" t="s">
        <v>1249</v>
      </c>
      <c r="F1852" t="s">
        <v>1251</v>
      </c>
      <c r="G1852" t="s">
        <v>1250</v>
      </c>
      <c r="H1852" t="s">
        <v>10011</v>
      </c>
      <c r="I1852" t="s">
        <v>9571</v>
      </c>
      <c r="J1852" t="s">
        <v>1955</v>
      </c>
      <c r="K1852" t="s">
        <v>3551</v>
      </c>
      <c r="L1852" t="s">
        <v>2160</v>
      </c>
      <c r="M1852" t="s">
        <v>3552</v>
      </c>
      <c r="N1852" t="s">
        <v>3553</v>
      </c>
      <c r="O1852" t="s">
        <v>1960</v>
      </c>
      <c r="P1852" t="s">
        <v>2907</v>
      </c>
      <c r="Q1852" t="s">
        <v>1174</v>
      </c>
      <c r="R1852" t="s">
        <v>2908</v>
      </c>
      <c r="S1852" s="34">
        <v>41852</v>
      </c>
      <c r="T1852" s="34">
        <v>42767</v>
      </c>
      <c r="U1852" t="s">
        <v>1963</v>
      </c>
      <c r="V1852" s="13">
        <v>810</v>
      </c>
      <c r="W1852">
        <v>9</v>
      </c>
      <c r="X1852">
        <v>0</v>
      </c>
      <c r="Y1852" s="54">
        <v>0</v>
      </c>
      <c r="AA1852" t="s">
        <v>7665</v>
      </c>
      <c r="AM1852" t="s">
        <v>1978</v>
      </c>
      <c r="AO1852" t="s">
        <v>1980</v>
      </c>
      <c r="AP1852" t="s">
        <v>2053</v>
      </c>
      <c r="AQ1852" t="s">
        <v>2910</v>
      </c>
    </row>
    <row r="1853" spans="1:43" ht="23.9" customHeight="1">
      <c r="A1853" t="b">
        <v>1</v>
      </c>
      <c r="B1853" t="s">
        <v>5556</v>
      </c>
      <c r="C1853" t="s">
        <v>1951</v>
      </c>
      <c r="D1853" t="s">
        <v>5557</v>
      </c>
      <c r="E1853" t="s">
        <v>1160</v>
      </c>
      <c r="F1853" t="s">
        <v>1162</v>
      </c>
      <c r="G1853" t="s">
        <v>1161</v>
      </c>
      <c r="H1853" t="s">
        <v>10012</v>
      </c>
      <c r="I1853" t="s">
        <v>2451</v>
      </c>
      <c r="J1853" t="s">
        <v>2175</v>
      </c>
      <c r="K1853" t="s">
        <v>2707</v>
      </c>
      <c r="L1853" t="s">
        <v>8513</v>
      </c>
      <c r="M1853" t="s">
        <v>5571</v>
      </c>
      <c r="N1853" t="s">
        <v>5572</v>
      </c>
      <c r="O1853" t="s">
        <v>1974</v>
      </c>
      <c r="P1853" t="s">
        <v>3614</v>
      </c>
      <c r="Q1853" t="s">
        <v>38</v>
      </c>
      <c r="R1853" t="s">
        <v>5562</v>
      </c>
      <c r="S1853" s="34">
        <v>40134</v>
      </c>
      <c r="T1853" s="34">
        <v>40603</v>
      </c>
      <c r="U1853" t="s">
        <v>1977</v>
      </c>
      <c r="V1853" s="13">
        <v>1</v>
      </c>
      <c r="W1853">
        <v>208</v>
      </c>
      <c r="X1853">
        <v>1</v>
      </c>
      <c r="Y1853" s="54">
        <v>0.5</v>
      </c>
      <c r="Z1853" t="s">
        <v>5563</v>
      </c>
      <c r="AJ1853" t="s">
        <v>10013</v>
      </c>
      <c r="AM1853" t="s">
        <v>1978</v>
      </c>
      <c r="AN1853" t="s">
        <v>2007</v>
      </c>
      <c r="AO1853" t="s">
        <v>2008</v>
      </c>
      <c r="AP1853" t="s">
        <v>2053</v>
      </c>
      <c r="AQ1853" t="s">
        <v>5565</v>
      </c>
    </row>
    <row r="1854" spans="1:43" ht="23.9" customHeight="1">
      <c r="A1854" t="b">
        <v>0</v>
      </c>
      <c r="B1854" t="s">
        <v>5039</v>
      </c>
      <c r="C1854" t="s">
        <v>1951</v>
      </c>
      <c r="D1854" t="s">
        <v>5040</v>
      </c>
      <c r="E1854" t="s">
        <v>1160</v>
      </c>
      <c r="F1854" t="s">
        <v>1162</v>
      </c>
      <c r="G1854" t="s">
        <v>1161</v>
      </c>
      <c r="H1854" t="s">
        <v>10014</v>
      </c>
      <c r="I1854" t="s">
        <v>2451</v>
      </c>
      <c r="J1854" t="s">
        <v>2175</v>
      </c>
      <c r="K1854" t="s">
        <v>5042</v>
      </c>
      <c r="L1854" t="s">
        <v>2432</v>
      </c>
      <c r="M1854" t="s">
        <v>5043</v>
      </c>
      <c r="N1854" t="s">
        <v>5044</v>
      </c>
      <c r="O1854" t="s">
        <v>1974</v>
      </c>
      <c r="P1854" t="s">
        <v>5045</v>
      </c>
      <c r="Q1854" t="s">
        <v>38</v>
      </c>
      <c r="R1854" t="s">
        <v>5046</v>
      </c>
      <c r="S1854" s="34">
        <v>39938</v>
      </c>
      <c r="T1854" s="34">
        <v>40421</v>
      </c>
      <c r="U1854" t="s">
        <v>1963</v>
      </c>
      <c r="V1854" s="13">
        <v>0</v>
      </c>
      <c r="W1854">
        <v>206</v>
      </c>
      <c r="X1854">
        <v>1</v>
      </c>
      <c r="Y1854" s="54">
        <v>0.5</v>
      </c>
      <c r="Z1854" t="s">
        <v>5047</v>
      </c>
      <c r="AM1854" t="s">
        <v>1978</v>
      </c>
      <c r="AN1854" t="s">
        <v>2007</v>
      </c>
      <c r="AO1854" t="s">
        <v>2008</v>
      </c>
      <c r="AP1854" t="s">
        <v>2009</v>
      </c>
      <c r="AQ1854" t="s">
        <v>5048</v>
      </c>
    </row>
    <row r="1855" spans="1:43" ht="23.9" customHeight="1">
      <c r="A1855" t="b">
        <v>0</v>
      </c>
      <c r="B1855" t="s">
        <v>5039</v>
      </c>
      <c r="C1855" t="s">
        <v>1951</v>
      </c>
      <c r="D1855" t="s">
        <v>5040</v>
      </c>
      <c r="E1855" t="s">
        <v>1160</v>
      </c>
      <c r="F1855" t="s">
        <v>1162</v>
      </c>
      <c r="G1855" t="s">
        <v>1161</v>
      </c>
      <c r="H1855" t="s">
        <v>10015</v>
      </c>
      <c r="I1855" t="s">
        <v>2451</v>
      </c>
      <c r="J1855" t="s">
        <v>2175</v>
      </c>
      <c r="K1855" t="s">
        <v>5050</v>
      </c>
      <c r="L1855" t="s">
        <v>2432</v>
      </c>
      <c r="M1855" t="s">
        <v>5051</v>
      </c>
      <c r="N1855" t="s">
        <v>5052</v>
      </c>
      <c r="O1855" t="s">
        <v>1974</v>
      </c>
      <c r="P1855" t="s">
        <v>5045</v>
      </c>
      <c r="Q1855" t="s">
        <v>38</v>
      </c>
      <c r="R1855" t="s">
        <v>5046</v>
      </c>
      <c r="S1855" s="34">
        <v>39938</v>
      </c>
      <c r="T1855" s="34">
        <v>40421</v>
      </c>
      <c r="U1855" t="s">
        <v>1963</v>
      </c>
      <c r="V1855" s="13">
        <v>0</v>
      </c>
      <c r="W1855">
        <v>208</v>
      </c>
      <c r="X1855">
        <v>1</v>
      </c>
      <c r="Y1855" s="54">
        <v>0.5</v>
      </c>
      <c r="Z1855" t="s">
        <v>5047</v>
      </c>
      <c r="AM1855" t="s">
        <v>1978</v>
      </c>
      <c r="AN1855" t="s">
        <v>2007</v>
      </c>
      <c r="AO1855" t="s">
        <v>2008</v>
      </c>
      <c r="AP1855" t="s">
        <v>2009</v>
      </c>
      <c r="AQ1855" t="s">
        <v>5048</v>
      </c>
    </row>
    <row r="1856" spans="1:43" ht="23.9" customHeight="1">
      <c r="A1856" t="b">
        <v>1</v>
      </c>
      <c r="B1856" t="s">
        <v>9330</v>
      </c>
      <c r="C1856" t="s">
        <v>1951</v>
      </c>
      <c r="D1856" t="s">
        <v>9331</v>
      </c>
      <c r="E1856" t="s">
        <v>1261</v>
      </c>
      <c r="F1856" t="s">
        <v>1263</v>
      </c>
      <c r="G1856" t="s">
        <v>1262</v>
      </c>
      <c r="H1856" t="s">
        <v>10016</v>
      </c>
      <c r="I1856" t="s">
        <v>3258</v>
      </c>
      <c r="J1856" t="s">
        <v>2175</v>
      </c>
      <c r="K1856" t="s">
        <v>7180</v>
      </c>
      <c r="L1856" t="s">
        <v>2025</v>
      </c>
      <c r="M1856" t="s">
        <v>10017</v>
      </c>
      <c r="N1856" t="s">
        <v>10018</v>
      </c>
      <c r="O1856" t="s">
        <v>1974</v>
      </c>
      <c r="P1856" t="s">
        <v>2677</v>
      </c>
      <c r="Q1856" t="s">
        <v>38</v>
      </c>
      <c r="R1856" t="s">
        <v>9335</v>
      </c>
      <c r="S1856" s="34">
        <v>41942</v>
      </c>
      <c r="T1856" s="34">
        <v>42999</v>
      </c>
      <c r="U1856" t="s">
        <v>1977</v>
      </c>
      <c r="V1856" s="13">
        <v>0</v>
      </c>
      <c r="W1856">
        <v>405</v>
      </c>
      <c r="X1856">
        <v>2</v>
      </c>
      <c r="Y1856" s="54">
        <v>0.5</v>
      </c>
      <c r="Z1856" t="s">
        <v>9336</v>
      </c>
      <c r="AA1856" t="s">
        <v>5649</v>
      </c>
      <c r="AM1856" t="s">
        <v>1978</v>
      </c>
      <c r="AN1856" t="s">
        <v>2007</v>
      </c>
      <c r="AO1856" t="s">
        <v>2008</v>
      </c>
      <c r="AP1856" t="s">
        <v>2009</v>
      </c>
      <c r="AQ1856" t="s">
        <v>8942</v>
      </c>
    </row>
    <row r="1857" spans="1:43" ht="23.9" customHeight="1">
      <c r="A1857" t="b">
        <v>1</v>
      </c>
      <c r="B1857" t="s">
        <v>10019</v>
      </c>
      <c r="C1857" t="s">
        <v>1951</v>
      </c>
      <c r="D1857" t="s">
        <v>10020</v>
      </c>
      <c r="E1857" t="s">
        <v>1261</v>
      </c>
      <c r="F1857" t="s">
        <v>1263</v>
      </c>
      <c r="G1857" t="s">
        <v>1262</v>
      </c>
      <c r="H1857" t="s">
        <v>10021</v>
      </c>
      <c r="I1857" t="s">
        <v>3258</v>
      </c>
      <c r="J1857" t="s">
        <v>2175</v>
      </c>
      <c r="K1857" t="s">
        <v>9582</v>
      </c>
      <c r="L1857" t="s">
        <v>9583</v>
      </c>
      <c r="M1857" t="s">
        <v>9584</v>
      </c>
      <c r="N1857" t="s">
        <v>9585</v>
      </c>
      <c r="O1857" t="s">
        <v>1974</v>
      </c>
      <c r="P1857" t="s">
        <v>2883</v>
      </c>
      <c r="Q1857" t="s">
        <v>38</v>
      </c>
      <c r="R1857" t="s">
        <v>10022</v>
      </c>
      <c r="S1857" s="34">
        <v>42898</v>
      </c>
      <c r="T1857" s="34">
        <v>43691</v>
      </c>
      <c r="U1857" t="s">
        <v>1977</v>
      </c>
      <c r="V1857" s="13">
        <v>0</v>
      </c>
      <c r="W1857">
        <v>200</v>
      </c>
      <c r="X1857">
        <v>1</v>
      </c>
      <c r="Y1857" s="54">
        <v>0.5</v>
      </c>
      <c r="Z1857" t="s">
        <v>9587</v>
      </c>
      <c r="AA1857" t="s">
        <v>10023</v>
      </c>
      <c r="AM1857" t="s">
        <v>1978</v>
      </c>
      <c r="AN1857" t="s">
        <v>2007</v>
      </c>
      <c r="AO1857" t="s">
        <v>2008</v>
      </c>
      <c r="AP1857" t="s">
        <v>2009</v>
      </c>
      <c r="AQ1857" t="s">
        <v>9589</v>
      </c>
    </row>
    <row r="1858" spans="1:43" ht="23.9" customHeight="1">
      <c r="A1858" t="b">
        <v>1</v>
      </c>
      <c r="B1858" t="s">
        <v>2899</v>
      </c>
      <c r="C1858" t="s">
        <v>1951</v>
      </c>
      <c r="D1858" t="s">
        <v>2900</v>
      </c>
      <c r="E1858" t="s">
        <v>1174</v>
      </c>
      <c r="F1858" t="s">
        <v>1176</v>
      </c>
      <c r="G1858" t="s">
        <v>1175</v>
      </c>
      <c r="H1858" t="s">
        <v>10024</v>
      </c>
      <c r="I1858" t="s">
        <v>2902</v>
      </c>
      <c r="J1858" t="s">
        <v>1955</v>
      </c>
      <c r="K1858" t="s">
        <v>9999</v>
      </c>
      <c r="L1858" t="s">
        <v>2160</v>
      </c>
      <c r="M1858" t="s">
        <v>10000</v>
      </c>
      <c r="N1858" t="s">
        <v>10001</v>
      </c>
      <c r="O1858" t="s">
        <v>1960</v>
      </c>
      <c r="P1858" t="s">
        <v>2907</v>
      </c>
      <c r="Q1858" t="s">
        <v>1174</v>
      </c>
      <c r="R1858" t="s">
        <v>2908</v>
      </c>
      <c r="S1858" s="34">
        <v>41852</v>
      </c>
      <c r="T1858" s="34">
        <v>42767</v>
      </c>
      <c r="U1858" t="s">
        <v>1963</v>
      </c>
      <c r="V1858" s="13">
        <v>810</v>
      </c>
      <c r="W1858">
        <v>5</v>
      </c>
      <c r="X1858">
        <v>4</v>
      </c>
      <c r="Y1858" s="54">
        <v>80</v>
      </c>
      <c r="AA1858" t="s">
        <v>10025</v>
      </c>
      <c r="AM1858" t="s">
        <v>1978</v>
      </c>
      <c r="AO1858" t="s">
        <v>1980</v>
      </c>
      <c r="AP1858" t="s">
        <v>2053</v>
      </c>
      <c r="AQ1858" t="s">
        <v>2910</v>
      </c>
    </row>
    <row r="1859" spans="1:43" ht="23.9" customHeight="1">
      <c r="A1859" t="b">
        <v>1</v>
      </c>
      <c r="B1859" t="s">
        <v>2899</v>
      </c>
      <c r="C1859" t="s">
        <v>1951</v>
      </c>
      <c r="D1859" t="s">
        <v>2900</v>
      </c>
      <c r="E1859" t="s">
        <v>1174</v>
      </c>
      <c r="F1859" t="s">
        <v>1176</v>
      </c>
      <c r="G1859" t="s">
        <v>1175</v>
      </c>
      <c r="H1859" t="s">
        <v>10026</v>
      </c>
      <c r="I1859" t="s">
        <v>2902</v>
      </c>
      <c r="J1859" t="s">
        <v>1955</v>
      </c>
      <c r="K1859" t="s">
        <v>10003</v>
      </c>
      <c r="L1859" t="s">
        <v>2160</v>
      </c>
      <c r="M1859" t="s">
        <v>10004</v>
      </c>
      <c r="N1859" t="s">
        <v>10005</v>
      </c>
      <c r="O1859" t="s">
        <v>1960</v>
      </c>
      <c r="P1859" t="s">
        <v>2907</v>
      </c>
      <c r="Q1859" t="s">
        <v>1174</v>
      </c>
      <c r="R1859" t="s">
        <v>2908</v>
      </c>
      <c r="S1859" s="34">
        <v>41852</v>
      </c>
      <c r="T1859" s="34">
        <v>42767</v>
      </c>
      <c r="U1859" t="s">
        <v>1963</v>
      </c>
      <c r="V1859" s="13">
        <v>810</v>
      </c>
      <c r="W1859">
        <v>3</v>
      </c>
      <c r="X1859">
        <v>3</v>
      </c>
      <c r="Y1859" s="54">
        <v>100</v>
      </c>
      <c r="AA1859" t="s">
        <v>10025</v>
      </c>
      <c r="AM1859" t="s">
        <v>1978</v>
      </c>
      <c r="AO1859" t="s">
        <v>1980</v>
      </c>
      <c r="AP1859" t="s">
        <v>2053</v>
      </c>
      <c r="AQ1859" t="s">
        <v>2910</v>
      </c>
    </row>
    <row r="1860" spans="1:43" ht="23.9" customHeight="1">
      <c r="A1860" t="b">
        <v>1</v>
      </c>
      <c r="B1860" t="s">
        <v>2899</v>
      </c>
      <c r="C1860" t="s">
        <v>1951</v>
      </c>
      <c r="D1860" t="s">
        <v>2900</v>
      </c>
      <c r="E1860" t="s">
        <v>1174</v>
      </c>
      <c r="F1860" t="s">
        <v>1176</v>
      </c>
      <c r="G1860" t="s">
        <v>1175</v>
      </c>
      <c r="H1860" t="s">
        <v>10027</v>
      </c>
      <c r="I1860" t="s">
        <v>2902</v>
      </c>
      <c r="J1860" t="s">
        <v>1955</v>
      </c>
      <c r="K1860" t="s">
        <v>10007</v>
      </c>
      <c r="L1860" t="s">
        <v>2160</v>
      </c>
      <c r="M1860" t="s">
        <v>10008</v>
      </c>
      <c r="N1860" t="s">
        <v>10009</v>
      </c>
      <c r="O1860" t="s">
        <v>1960</v>
      </c>
      <c r="P1860" t="s">
        <v>2907</v>
      </c>
      <c r="Q1860" t="s">
        <v>1174</v>
      </c>
      <c r="R1860" t="s">
        <v>2908</v>
      </c>
      <c r="S1860" s="34">
        <v>41852</v>
      </c>
      <c r="T1860" s="34">
        <v>42767</v>
      </c>
      <c r="U1860" t="s">
        <v>1963</v>
      </c>
      <c r="V1860" s="13">
        <v>810</v>
      </c>
      <c r="W1860">
        <v>3</v>
      </c>
      <c r="X1860">
        <v>2</v>
      </c>
      <c r="Y1860" s="54">
        <v>66.666666669999998</v>
      </c>
      <c r="AA1860" t="s">
        <v>10025</v>
      </c>
      <c r="AM1860" t="s">
        <v>1978</v>
      </c>
      <c r="AO1860" t="s">
        <v>1980</v>
      </c>
      <c r="AP1860" t="s">
        <v>2053</v>
      </c>
      <c r="AQ1860" t="s">
        <v>2910</v>
      </c>
    </row>
    <row r="1861" spans="1:43" ht="23.9" customHeight="1">
      <c r="A1861" t="b">
        <v>1</v>
      </c>
      <c r="B1861" t="s">
        <v>2899</v>
      </c>
      <c r="C1861" t="s">
        <v>1951</v>
      </c>
      <c r="D1861" t="s">
        <v>2900</v>
      </c>
      <c r="E1861" t="s">
        <v>1174</v>
      </c>
      <c r="F1861" t="s">
        <v>1176</v>
      </c>
      <c r="G1861" t="s">
        <v>1175</v>
      </c>
      <c r="H1861" t="s">
        <v>10028</v>
      </c>
      <c r="I1861" t="s">
        <v>2902</v>
      </c>
      <c r="J1861" t="s">
        <v>1955</v>
      </c>
      <c r="K1861" t="s">
        <v>2903</v>
      </c>
      <c r="L1861" t="s">
        <v>2160</v>
      </c>
      <c r="M1861" t="s">
        <v>2905</v>
      </c>
      <c r="N1861" t="s">
        <v>2906</v>
      </c>
      <c r="O1861" t="s">
        <v>1960</v>
      </c>
      <c r="P1861" t="s">
        <v>2907</v>
      </c>
      <c r="Q1861" t="s">
        <v>1174</v>
      </c>
      <c r="R1861" t="s">
        <v>2908</v>
      </c>
      <c r="S1861" s="34">
        <v>41852</v>
      </c>
      <c r="T1861" s="34">
        <v>42767</v>
      </c>
      <c r="U1861" t="s">
        <v>1963</v>
      </c>
      <c r="V1861" s="13">
        <v>810</v>
      </c>
      <c r="W1861">
        <v>3</v>
      </c>
      <c r="X1861">
        <v>2</v>
      </c>
      <c r="Y1861" s="54">
        <v>66.7</v>
      </c>
      <c r="AA1861" t="s">
        <v>10025</v>
      </c>
      <c r="AM1861" t="s">
        <v>1978</v>
      </c>
      <c r="AO1861" t="s">
        <v>1980</v>
      </c>
      <c r="AP1861" t="s">
        <v>2053</v>
      </c>
      <c r="AQ1861" t="s">
        <v>2910</v>
      </c>
    </row>
    <row r="1862" spans="1:43" ht="23.9" customHeight="1">
      <c r="A1862" t="b">
        <v>1</v>
      </c>
      <c r="B1862" t="s">
        <v>2899</v>
      </c>
      <c r="C1862" t="s">
        <v>1951</v>
      </c>
      <c r="D1862" t="s">
        <v>2900</v>
      </c>
      <c r="E1862" t="s">
        <v>1174</v>
      </c>
      <c r="F1862" t="s">
        <v>1176</v>
      </c>
      <c r="G1862" t="s">
        <v>1175</v>
      </c>
      <c r="H1862" t="s">
        <v>10029</v>
      </c>
      <c r="I1862" t="s">
        <v>2902</v>
      </c>
      <c r="J1862" t="s">
        <v>1955</v>
      </c>
      <c r="K1862" t="s">
        <v>3551</v>
      </c>
      <c r="L1862" t="s">
        <v>2160</v>
      </c>
      <c r="M1862" t="s">
        <v>3552</v>
      </c>
      <c r="N1862" t="s">
        <v>3553</v>
      </c>
      <c r="O1862" t="s">
        <v>1960</v>
      </c>
      <c r="P1862" t="s">
        <v>2907</v>
      </c>
      <c r="Q1862" t="s">
        <v>1174</v>
      </c>
      <c r="R1862" t="s">
        <v>2908</v>
      </c>
      <c r="S1862" s="34">
        <v>41852</v>
      </c>
      <c r="T1862" s="34">
        <v>42767</v>
      </c>
      <c r="U1862" t="s">
        <v>1963</v>
      </c>
      <c r="V1862" s="13">
        <v>810</v>
      </c>
      <c r="W1862">
        <v>9</v>
      </c>
      <c r="X1862">
        <v>4</v>
      </c>
      <c r="Y1862" s="54">
        <v>44.44</v>
      </c>
      <c r="AA1862" t="s">
        <v>10025</v>
      </c>
      <c r="AM1862" t="s">
        <v>1978</v>
      </c>
      <c r="AO1862" t="s">
        <v>1980</v>
      </c>
      <c r="AP1862" t="s">
        <v>2053</v>
      </c>
      <c r="AQ1862" t="s">
        <v>2910</v>
      </c>
    </row>
    <row r="1863" spans="1:43" ht="23.9" customHeight="1">
      <c r="A1863" t="b">
        <v>1</v>
      </c>
      <c r="B1863" t="s">
        <v>10030</v>
      </c>
      <c r="C1863" t="s">
        <v>1951</v>
      </c>
      <c r="D1863" t="s">
        <v>10031</v>
      </c>
      <c r="E1863" t="s">
        <v>820</v>
      </c>
      <c r="F1863" t="s">
        <v>852</v>
      </c>
      <c r="G1863" t="s">
        <v>851</v>
      </c>
      <c r="H1863" t="s">
        <v>10032</v>
      </c>
      <c r="I1863" t="s">
        <v>2803</v>
      </c>
      <c r="J1863" t="s">
        <v>1955</v>
      </c>
      <c r="K1863" t="s">
        <v>4167</v>
      </c>
      <c r="L1863" t="s">
        <v>10033</v>
      </c>
      <c r="M1863" t="s">
        <v>2806</v>
      </c>
      <c r="N1863" t="s">
        <v>10034</v>
      </c>
      <c r="O1863" t="s">
        <v>1960</v>
      </c>
      <c r="P1863" t="s">
        <v>10035</v>
      </c>
      <c r="Q1863" t="s">
        <v>38</v>
      </c>
      <c r="R1863" t="s">
        <v>10036</v>
      </c>
      <c r="S1863" s="34">
        <v>41905</v>
      </c>
      <c r="T1863" s="34">
        <v>42438</v>
      </c>
      <c r="U1863" t="s">
        <v>1963</v>
      </c>
      <c r="V1863" s="13">
        <v>21</v>
      </c>
      <c r="W1863">
        <v>113</v>
      </c>
      <c r="X1863">
        <v>0</v>
      </c>
      <c r="Y1863" s="54">
        <v>0</v>
      </c>
      <c r="AD1863" t="s">
        <v>30</v>
      </c>
      <c r="AG1863">
        <v>113</v>
      </c>
      <c r="AH1863">
        <v>0</v>
      </c>
      <c r="AI1863">
        <v>0</v>
      </c>
      <c r="AM1863" t="s">
        <v>1978</v>
      </c>
      <c r="AN1863" t="s">
        <v>2007</v>
      </c>
      <c r="AO1863" t="s">
        <v>4175</v>
      </c>
      <c r="AP1863" t="s">
        <v>2042</v>
      </c>
      <c r="AQ1863" t="s">
        <v>10037</v>
      </c>
    </row>
    <row r="1864" spans="1:43" ht="23.9" customHeight="1">
      <c r="A1864" t="b">
        <v>1</v>
      </c>
      <c r="B1864" t="s">
        <v>10030</v>
      </c>
      <c r="C1864" t="s">
        <v>1951</v>
      </c>
      <c r="D1864" t="s">
        <v>10031</v>
      </c>
      <c r="E1864" t="s">
        <v>820</v>
      </c>
      <c r="F1864" t="s">
        <v>822</v>
      </c>
      <c r="G1864" t="s">
        <v>821</v>
      </c>
      <c r="H1864" t="s">
        <v>10038</v>
      </c>
      <c r="I1864" t="s">
        <v>2803</v>
      </c>
      <c r="J1864" t="s">
        <v>1955</v>
      </c>
      <c r="K1864" t="s">
        <v>6592</v>
      </c>
      <c r="L1864" t="s">
        <v>10033</v>
      </c>
      <c r="M1864" t="s">
        <v>2814</v>
      </c>
      <c r="N1864" t="s">
        <v>10039</v>
      </c>
      <c r="O1864" t="s">
        <v>1960</v>
      </c>
      <c r="P1864" t="s">
        <v>10035</v>
      </c>
      <c r="Q1864" t="s">
        <v>38</v>
      </c>
      <c r="R1864" t="s">
        <v>10036</v>
      </c>
      <c r="S1864" s="34">
        <v>41905</v>
      </c>
      <c r="T1864" s="34">
        <v>42438</v>
      </c>
      <c r="U1864" t="s">
        <v>1963</v>
      </c>
      <c r="V1864" s="13">
        <v>21</v>
      </c>
      <c r="W1864">
        <v>112</v>
      </c>
      <c r="X1864">
        <v>1</v>
      </c>
      <c r="Y1864" s="54">
        <v>0.89285714299999996</v>
      </c>
      <c r="AD1864" t="s">
        <v>30</v>
      </c>
      <c r="AG1864">
        <v>112</v>
      </c>
      <c r="AH1864">
        <v>0</v>
      </c>
      <c r="AI1864">
        <v>0</v>
      </c>
      <c r="AM1864" t="s">
        <v>1978</v>
      </c>
      <c r="AN1864" t="s">
        <v>2007</v>
      </c>
      <c r="AO1864" t="s">
        <v>4175</v>
      </c>
      <c r="AP1864" t="s">
        <v>2042</v>
      </c>
      <c r="AQ1864" t="s">
        <v>10037</v>
      </c>
    </row>
    <row r="1865" spans="1:43" ht="23.9" customHeight="1">
      <c r="A1865" t="b">
        <v>1</v>
      </c>
      <c r="B1865" t="s">
        <v>10030</v>
      </c>
      <c r="C1865" t="s">
        <v>1951</v>
      </c>
      <c r="D1865" t="s">
        <v>10031</v>
      </c>
      <c r="E1865" t="s">
        <v>820</v>
      </c>
      <c r="F1865" t="s">
        <v>852</v>
      </c>
      <c r="G1865" t="s">
        <v>851</v>
      </c>
      <c r="H1865" t="s">
        <v>10040</v>
      </c>
      <c r="I1865" t="s">
        <v>2803</v>
      </c>
      <c r="J1865" t="s">
        <v>1955</v>
      </c>
      <c r="K1865" t="s">
        <v>4167</v>
      </c>
      <c r="L1865" t="s">
        <v>10041</v>
      </c>
      <c r="M1865" t="s">
        <v>2806</v>
      </c>
      <c r="N1865" t="s">
        <v>10034</v>
      </c>
      <c r="O1865" t="s">
        <v>1960</v>
      </c>
      <c r="P1865" t="s">
        <v>10035</v>
      </c>
      <c r="Q1865" t="s">
        <v>38</v>
      </c>
      <c r="R1865" t="s">
        <v>10036</v>
      </c>
      <c r="S1865" s="34">
        <v>41905</v>
      </c>
      <c r="T1865" s="34">
        <v>42438</v>
      </c>
      <c r="U1865" t="s">
        <v>1963</v>
      </c>
      <c r="V1865" s="13">
        <v>42</v>
      </c>
      <c r="W1865">
        <v>111</v>
      </c>
      <c r="X1865">
        <v>0</v>
      </c>
      <c r="Y1865" s="54">
        <v>0</v>
      </c>
      <c r="AD1865" t="s">
        <v>30</v>
      </c>
      <c r="AG1865">
        <v>110</v>
      </c>
      <c r="AH1865">
        <v>0</v>
      </c>
      <c r="AI1865">
        <v>0</v>
      </c>
      <c r="AM1865" t="s">
        <v>1978</v>
      </c>
      <c r="AN1865" t="s">
        <v>2007</v>
      </c>
      <c r="AO1865" t="s">
        <v>4175</v>
      </c>
      <c r="AP1865" t="s">
        <v>2042</v>
      </c>
      <c r="AQ1865" t="s">
        <v>10037</v>
      </c>
    </row>
    <row r="1866" spans="1:43" ht="23.9" customHeight="1">
      <c r="A1866" t="b">
        <v>1</v>
      </c>
      <c r="B1866" t="s">
        <v>10030</v>
      </c>
      <c r="C1866" t="s">
        <v>1951</v>
      </c>
      <c r="D1866" t="s">
        <v>10031</v>
      </c>
      <c r="E1866" t="s">
        <v>820</v>
      </c>
      <c r="F1866" t="s">
        <v>822</v>
      </c>
      <c r="G1866" t="s">
        <v>821</v>
      </c>
      <c r="H1866" t="s">
        <v>10042</v>
      </c>
      <c r="I1866" t="s">
        <v>2803</v>
      </c>
      <c r="J1866" t="s">
        <v>1955</v>
      </c>
      <c r="K1866" t="s">
        <v>6592</v>
      </c>
      <c r="L1866" t="s">
        <v>10041</v>
      </c>
      <c r="M1866" t="s">
        <v>2814</v>
      </c>
      <c r="N1866" t="s">
        <v>10039</v>
      </c>
      <c r="O1866" t="s">
        <v>1960</v>
      </c>
      <c r="P1866" t="s">
        <v>10035</v>
      </c>
      <c r="Q1866" t="s">
        <v>38</v>
      </c>
      <c r="R1866" t="s">
        <v>10036</v>
      </c>
      <c r="S1866" s="34">
        <v>41905</v>
      </c>
      <c r="T1866" s="34">
        <v>42438</v>
      </c>
      <c r="U1866" t="s">
        <v>1963</v>
      </c>
      <c r="V1866" s="13">
        <v>42</v>
      </c>
      <c r="W1866">
        <v>112</v>
      </c>
      <c r="X1866">
        <v>0</v>
      </c>
      <c r="Y1866" s="54">
        <v>0</v>
      </c>
      <c r="AD1866" t="s">
        <v>30</v>
      </c>
      <c r="AG1866">
        <v>112</v>
      </c>
      <c r="AH1866">
        <v>0</v>
      </c>
      <c r="AI1866">
        <v>0</v>
      </c>
      <c r="AM1866" t="s">
        <v>1978</v>
      </c>
      <c r="AN1866" t="s">
        <v>2007</v>
      </c>
      <c r="AO1866" t="s">
        <v>4175</v>
      </c>
      <c r="AP1866" t="s">
        <v>2042</v>
      </c>
      <c r="AQ1866" t="s">
        <v>10037</v>
      </c>
    </row>
    <row r="1867" spans="1:43" ht="23.9" customHeight="1">
      <c r="A1867" t="b">
        <v>1</v>
      </c>
      <c r="B1867" t="s">
        <v>10030</v>
      </c>
      <c r="C1867" t="s">
        <v>1951</v>
      </c>
      <c r="D1867" t="s">
        <v>10031</v>
      </c>
      <c r="E1867" t="s">
        <v>820</v>
      </c>
      <c r="F1867" t="s">
        <v>852</v>
      </c>
      <c r="G1867" t="s">
        <v>851</v>
      </c>
      <c r="H1867" t="s">
        <v>10043</v>
      </c>
      <c r="I1867" t="s">
        <v>2803</v>
      </c>
      <c r="J1867" t="s">
        <v>1955</v>
      </c>
      <c r="K1867" t="s">
        <v>4167</v>
      </c>
      <c r="L1867" t="s">
        <v>10044</v>
      </c>
      <c r="M1867" t="s">
        <v>2806</v>
      </c>
      <c r="N1867" t="s">
        <v>10034</v>
      </c>
      <c r="O1867" t="s">
        <v>1960</v>
      </c>
      <c r="P1867" t="s">
        <v>10035</v>
      </c>
      <c r="Q1867" t="s">
        <v>38</v>
      </c>
      <c r="R1867" t="s">
        <v>10036</v>
      </c>
      <c r="S1867" s="34">
        <v>41905</v>
      </c>
      <c r="T1867" s="34">
        <v>42438</v>
      </c>
      <c r="U1867" t="s">
        <v>1963</v>
      </c>
      <c r="V1867" s="13">
        <v>84</v>
      </c>
      <c r="W1867">
        <v>108</v>
      </c>
      <c r="X1867">
        <v>0</v>
      </c>
      <c r="Y1867" s="54">
        <v>0</v>
      </c>
      <c r="AD1867" t="s">
        <v>30</v>
      </c>
      <c r="AG1867">
        <v>108</v>
      </c>
      <c r="AH1867">
        <v>0</v>
      </c>
      <c r="AI1867">
        <v>0</v>
      </c>
      <c r="AM1867" t="s">
        <v>1978</v>
      </c>
      <c r="AN1867" t="s">
        <v>2007</v>
      </c>
      <c r="AO1867" t="s">
        <v>4175</v>
      </c>
      <c r="AP1867" t="s">
        <v>2042</v>
      </c>
      <c r="AQ1867" t="s">
        <v>10037</v>
      </c>
    </row>
    <row r="1868" spans="1:43" ht="23.9" customHeight="1">
      <c r="A1868" t="b">
        <v>1</v>
      </c>
      <c r="B1868" t="s">
        <v>10030</v>
      </c>
      <c r="C1868" t="s">
        <v>1951</v>
      </c>
      <c r="D1868" t="s">
        <v>10031</v>
      </c>
      <c r="E1868" t="s">
        <v>820</v>
      </c>
      <c r="F1868" t="s">
        <v>822</v>
      </c>
      <c r="G1868" t="s">
        <v>821</v>
      </c>
      <c r="H1868" t="s">
        <v>10045</v>
      </c>
      <c r="I1868" t="s">
        <v>2803</v>
      </c>
      <c r="J1868" t="s">
        <v>1955</v>
      </c>
      <c r="K1868" t="s">
        <v>6592</v>
      </c>
      <c r="L1868" t="s">
        <v>10044</v>
      </c>
      <c r="M1868" t="s">
        <v>2814</v>
      </c>
      <c r="N1868" t="s">
        <v>10039</v>
      </c>
      <c r="O1868" t="s">
        <v>1960</v>
      </c>
      <c r="P1868" t="s">
        <v>10035</v>
      </c>
      <c r="Q1868" t="s">
        <v>38</v>
      </c>
      <c r="R1868" t="s">
        <v>10036</v>
      </c>
      <c r="S1868" s="34">
        <v>41905</v>
      </c>
      <c r="T1868" s="34">
        <v>42438</v>
      </c>
      <c r="U1868" t="s">
        <v>1963</v>
      </c>
      <c r="V1868" s="13">
        <v>84</v>
      </c>
      <c r="W1868">
        <v>109</v>
      </c>
      <c r="X1868">
        <v>0</v>
      </c>
      <c r="Y1868" s="54">
        <v>0</v>
      </c>
      <c r="AD1868" t="s">
        <v>30</v>
      </c>
      <c r="AG1868">
        <v>110</v>
      </c>
      <c r="AH1868">
        <v>0</v>
      </c>
      <c r="AI1868">
        <v>0</v>
      </c>
      <c r="AM1868" t="s">
        <v>1978</v>
      </c>
      <c r="AN1868" t="s">
        <v>2007</v>
      </c>
      <c r="AO1868" t="s">
        <v>4175</v>
      </c>
      <c r="AP1868" t="s">
        <v>2042</v>
      </c>
      <c r="AQ1868" t="s">
        <v>10037</v>
      </c>
    </row>
    <row r="1869" spans="1:43" ht="23.9" customHeight="1">
      <c r="A1869" t="b">
        <v>1</v>
      </c>
      <c r="B1869" t="s">
        <v>10030</v>
      </c>
      <c r="C1869" t="s">
        <v>1951</v>
      </c>
      <c r="D1869" t="s">
        <v>10031</v>
      </c>
      <c r="E1869" t="s">
        <v>820</v>
      </c>
      <c r="F1869" t="s">
        <v>852</v>
      </c>
      <c r="G1869" t="s">
        <v>851</v>
      </c>
      <c r="H1869" t="s">
        <v>10046</v>
      </c>
      <c r="I1869" t="s">
        <v>2803</v>
      </c>
      <c r="J1869" t="s">
        <v>1955</v>
      </c>
      <c r="K1869" t="s">
        <v>4167</v>
      </c>
      <c r="L1869" t="s">
        <v>10047</v>
      </c>
      <c r="M1869" t="s">
        <v>2806</v>
      </c>
      <c r="N1869" t="s">
        <v>10034</v>
      </c>
      <c r="O1869" t="s">
        <v>1960</v>
      </c>
      <c r="P1869" t="s">
        <v>10035</v>
      </c>
      <c r="Q1869" t="s">
        <v>38</v>
      </c>
      <c r="R1869" t="s">
        <v>10036</v>
      </c>
      <c r="S1869" s="34">
        <v>41905</v>
      </c>
      <c r="T1869" s="34">
        <v>42438</v>
      </c>
      <c r="U1869" t="s">
        <v>1963</v>
      </c>
      <c r="V1869" s="13">
        <v>126</v>
      </c>
      <c r="W1869">
        <v>108</v>
      </c>
      <c r="X1869">
        <v>0</v>
      </c>
      <c r="Y1869" s="54">
        <v>0</v>
      </c>
      <c r="AD1869" t="s">
        <v>30</v>
      </c>
      <c r="AG1869">
        <v>108</v>
      </c>
      <c r="AH1869">
        <v>0</v>
      </c>
      <c r="AI1869">
        <v>0</v>
      </c>
      <c r="AM1869" t="s">
        <v>1978</v>
      </c>
      <c r="AN1869" t="s">
        <v>2007</v>
      </c>
      <c r="AO1869" t="s">
        <v>4175</v>
      </c>
      <c r="AP1869" t="s">
        <v>2042</v>
      </c>
      <c r="AQ1869" t="s">
        <v>10037</v>
      </c>
    </row>
    <row r="1870" spans="1:43" ht="23.9" customHeight="1">
      <c r="A1870" t="b">
        <v>1</v>
      </c>
      <c r="B1870" t="s">
        <v>10030</v>
      </c>
      <c r="C1870" t="s">
        <v>1951</v>
      </c>
      <c r="D1870" t="s">
        <v>10031</v>
      </c>
      <c r="E1870" t="s">
        <v>820</v>
      </c>
      <c r="F1870" t="s">
        <v>822</v>
      </c>
      <c r="G1870" t="s">
        <v>821</v>
      </c>
      <c r="H1870" t="s">
        <v>10048</v>
      </c>
      <c r="I1870" t="s">
        <v>2803</v>
      </c>
      <c r="J1870" t="s">
        <v>1955</v>
      </c>
      <c r="K1870" t="s">
        <v>6592</v>
      </c>
      <c r="L1870" t="s">
        <v>10047</v>
      </c>
      <c r="M1870" t="s">
        <v>2814</v>
      </c>
      <c r="N1870" t="s">
        <v>10039</v>
      </c>
      <c r="O1870" t="s">
        <v>1960</v>
      </c>
      <c r="P1870" t="s">
        <v>10035</v>
      </c>
      <c r="Q1870" t="s">
        <v>38</v>
      </c>
      <c r="R1870" t="s">
        <v>10036</v>
      </c>
      <c r="S1870" s="34">
        <v>41905</v>
      </c>
      <c r="T1870" s="34">
        <v>42438</v>
      </c>
      <c r="U1870" t="s">
        <v>1963</v>
      </c>
      <c r="V1870" s="13">
        <v>126</v>
      </c>
      <c r="W1870">
        <v>108</v>
      </c>
      <c r="X1870">
        <v>0</v>
      </c>
      <c r="Y1870" s="54">
        <v>0</v>
      </c>
      <c r="AD1870" t="s">
        <v>30</v>
      </c>
      <c r="AG1870">
        <v>108</v>
      </c>
      <c r="AH1870">
        <v>0</v>
      </c>
      <c r="AI1870">
        <v>0</v>
      </c>
      <c r="AM1870" t="s">
        <v>1978</v>
      </c>
      <c r="AN1870" t="s">
        <v>2007</v>
      </c>
      <c r="AO1870" t="s">
        <v>4175</v>
      </c>
      <c r="AP1870" t="s">
        <v>2042</v>
      </c>
      <c r="AQ1870" t="s">
        <v>10037</v>
      </c>
    </row>
    <row r="1871" spans="1:43" ht="23.9" customHeight="1">
      <c r="A1871" t="b">
        <v>1</v>
      </c>
      <c r="B1871" t="s">
        <v>9330</v>
      </c>
      <c r="C1871" t="s">
        <v>1951</v>
      </c>
      <c r="D1871" t="s">
        <v>9331</v>
      </c>
      <c r="E1871" t="s">
        <v>1261</v>
      </c>
      <c r="F1871" t="s">
        <v>1263</v>
      </c>
      <c r="G1871" t="s">
        <v>1262</v>
      </c>
      <c r="H1871" t="s">
        <v>10049</v>
      </c>
      <c r="I1871" t="s">
        <v>3258</v>
      </c>
      <c r="J1871" t="s">
        <v>1955</v>
      </c>
      <c r="K1871" t="s">
        <v>7180</v>
      </c>
      <c r="L1871" t="s">
        <v>9937</v>
      </c>
      <c r="M1871" t="s">
        <v>10017</v>
      </c>
      <c r="N1871" t="s">
        <v>10018</v>
      </c>
      <c r="O1871" t="s">
        <v>1974</v>
      </c>
      <c r="P1871" t="s">
        <v>2677</v>
      </c>
      <c r="Q1871" t="s">
        <v>38</v>
      </c>
      <c r="R1871" t="s">
        <v>9335</v>
      </c>
      <c r="S1871" s="34">
        <v>41942</v>
      </c>
      <c r="T1871" s="34">
        <v>42999</v>
      </c>
      <c r="U1871" t="s">
        <v>1977</v>
      </c>
      <c r="V1871" s="13">
        <v>504</v>
      </c>
      <c r="W1871">
        <v>405</v>
      </c>
      <c r="X1871">
        <v>5</v>
      </c>
      <c r="Y1871" s="54">
        <v>1.2</v>
      </c>
      <c r="Z1871" t="s">
        <v>9336</v>
      </c>
      <c r="AA1871" t="s">
        <v>10050</v>
      </c>
      <c r="AM1871" t="s">
        <v>1978</v>
      </c>
      <c r="AN1871" t="s">
        <v>2007</v>
      </c>
      <c r="AO1871" t="s">
        <v>2008</v>
      </c>
      <c r="AP1871" t="s">
        <v>2009</v>
      </c>
      <c r="AQ1871" t="s">
        <v>8942</v>
      </c>
    </row>
    <row r="1872" spans="1:43" ht="23.9" customHeight="1">
      <c r="A1872" t="b">
        <v>1</v>
      </c>
      <c r="B1872" t="s">
        <v>9330</v>
      </c>
      <c r="C1872" t="s">
        <v>1951</v>
      </c>
      <c r="D1872" t="s">
        <v>9331</v>
      </c>
      <c r="E1872" t="s">
        <v>1261</v>
      </c>
      <c r="F1872" t="s">
        <v>1263</v>
      </c>
      <c r="G1872" t="s">
        <v>1262</v>
      </c>
      <c r="H1872" t="s">
        <v>10051</v>
      </c>
      <c r="I1872" t="s">
        <v>3258</v>
      </c>
      <c r="J1872" t="s">
        <v>2175</v>
      </c>
      <c r="K1872" t="s">
        <v>2176</v>
      </c>
      <c r="L1872" t="s">
        <v>9937</v>
      </c>
      <c r="M1872" t="s">
        <v>9333</v>
      </c>
      <c r="N1872" t="s">
        <v>9334</v>
      </c>
      <c r="O1872" t="s">
        <v>1974</v>
      </c>
      <c r="P1872" t="s">
        <v>2677</v>
      </c>
      <c r="Q1872" t="s">
        <v>38</v>
      </c>
      <c r="R1872" t="s">
        <v>9335</v>
      </c>
      <c r="S1872" s="34">
        <v>41942</v>
      </c>
      <c r="T1872" s="34">
        <v>42999</v>
      </c>
      <c r="U1872" t="s">
        <v>1977</v>
      </c>
      <c r="V1872" s="13">
        <v>504</v>
      </c>
      <c r="W1872">
        <v>394</v>
      </c>
      <c r="X1872">
        <v>3</v>
      </c>
      <c r="Y1872" s="54">
        <v>0.8</v>
      </c>
      <c r="Z1872" t="s">
        <v>9336</v>
      </c>
      <c r="AA1872" t="s">
        <v>10050</v>
      </c>
      <c r="AM1872" t="s">
        <v>1978</v>
      </c>
      <c r="AN1872" t="s">
        <v>2007</v>
      </c>
      <c r="AO1872" t="s">
        <v>2008</v>
      </c>
      <c r="AP1872" t="s">
        <v>2009</v>
      </c>
      <c r="AQ1872" t="s">
        <v>8942</v>
      </c>
    </row>
    <row r="1873" spans="1:43" ht="23.9" customHeight="1">
      <c r="A1873" t="b">
        <v>0</v>
      </c>
      <c r="B1873" t="s">
        <v>7770</v>
      </c>
      <c r="C1873" t="s">
        <v>1951</v>
      </c>
      <c r="D1873" t="s">
        <v>7771</v>
      </c>
      <c r="E1873" t="s">
        <v>820</v>
      </c>
      <c r="F1873" t="s">
        <v>822</v>
      </c>
      <c r="G1873" t="s">
        <v>821</v>
      </c>
      <c r="H1873" t="s">
        <v>10052</v>
      </c>
      <c r="I1873" t="s">
        <v>2803</v>
      </c>
      <c r="J1873" t="s">
        <v>2175</v>
      </c>
      <c r="K1873" t="s">
        <v>9302</v>
      </c>
      <c r="L1873" t="s">
        <v>7774</v>
      </c>
      <c r="M1873" t="s">
        <v>9303</v>
      </c>
      <c r="N1873" t="s">
        <v>9304</v>
      </c>
      <c r="O1873" t="s">
        <v>1960</v>
      </c>
      <c r="P1873" t="s">
        <v>5353</v>
      </c>
      <c r="Q1873" t="s">
        <v>7777</v>
      </c>
      <c r="R1873" t="s">
        <v>7778</v>
      </c>
      <c r="S1873" s="34">
        <v>43476</v>
      </c>
      <c r="T1873" s="34">
        <v>45169</v>
      </c>
      <c r="U1873" t="s">
        <v>1963</v>
      </c>
      <c r="V1873" s="13">
        <v>0</v>
      </c>
      <c r="W1873">
        <v>211</v>
      </c>
      <c r="X1873">
        <v>1</v>
      </c>
      <c r="Y1873" s="54">
        <v>0.5</v>
      </c>
      <c r="Z1873" t="s">
        <v>7779</v>
      </c>
      <c r="AM1873" t="s">
        <v>1978</v>
      </c>
      <c r="AN1873" t="s">
        <v>2007</v>
      </c>
      <c r="AO1873" t="s">
        <v>2008</v>
      </c>
      <c r="AP1873" t="s">
        <v>2053</v>
      </c>
      <c r="AQ1873" t="s">
        <v>7780</v>
      </c>
    </row>
    <row r="1874" spans="1:43" ht="23.9" customHeight="1">
      <c r="A1874" t="b">
        <v>1</v>
      </c>
      <c r="B1874" t="s">
        <v>7012</v>
      </c>
      <c r="C1874" t="s">
        <v>1951</v>
      </c>
      <c r="D1874" t="s">
        <v>7013</v>
      </c>
      <c r="E1874" t="s">
        <v>664</v>
      </c>
      <c r="F1874" t="s">
        <v>666</v>
      </c>
      <c r="G1874" t="s">
        <v>665</v>
      </c>
      <c r="H1874" t="s">
        <v>10053</v>
      </c>
      <c r="I1874" t="s">
        <v>6470</v>
      </c>
      <c r="J1874" t="s">
        <v>2175</v>
      </c>
      <c r="K1874" t="s">
        <v>6472</v>
      </c>
      <c r="L1874" t="s">
        <v>2025</v>
      </c>
      <c r="M1874" t="s">
        <v>6473</v>
      </c>
      <c r="N1874" t="s">
        <v>6474</v>
      </c>
      <c r="O1874" t="s">
        <v>2063</v>
      </c>
      <c r="P1874" t="s">
        <v>6475</v>
      </c>
      <c r="Q1874" t="s">
        <v>38</v>
      </c>
      <c r="R1874" t="s">
        <v>7015</v>
      </c>
      <c r="S1874" s="34">
        <v>40806</v>
      </c>
      <c r="T1874" s="34">
        <v>45288</v>
      </c>
      <c r="U1874" t="s">
        <v>1977</v>
      </c>
      <c r="V1874" s="13">
        <v>0</v>
      </c>
      <c r="W1874">
        <v>407</v>
      </c>
      <c r="X1874">
        <v>2</v>
      </c>
      <c r="Y1874" s="54">
        <v>0.49140049099999999</v>
      </c>
      <c r="AA1874" t="s">
        <v>6477</v>
      </c>
      <c r="AM1874" t="s">
        <v>1978</v>
      </c>
      <c r="AN1874" t="s">
        <v>2007</v>
      </c>
      <c r="AO1874" t="s">
        <v>2008</v>
      </c>
      <c r="AP1874" t="s">
        <v>2042</v>
      </c>
      <c r="AQ1874" t="s">
        <v>6479</v>
      </c>
    </row>
    <row r="1875" spans="1:43" ht="23.9" customHeight="1">
      <c r="A1875" t="b">
        <v>0</v>
      </c>
      <c r="B1875" t="s">
        <v>10054</v>
      </c>
      <c r="C1875" t="s">
        <v>1951</v>
      </c>
      <c r="D1875" t="s">
        <v>10055</v>
      </c>
      <c r="E1875" t="s">
        <v>748</v>
      </c>
      <c r="F1875" t="s">
        <v>750</v>
      </c>
      <c r="G1875" t="s">
        <v>749</v>
      </c>
      <c r="H1875" t="s">
        <v>10056</v>
      </c>
      <c r="I1875" t="s">
        <v>2569</v>
      </c>
      <c r="J1875" t="s">
        <v>1955</v>
      </c>
      <c r="K1875" t="s">
        <v>10057</v>
      </c>
      <c r="L1875" t="s">
        <v>2340</v>
      </c>
      <c r="M1875" t="s">
        <v>10058</v>
      </c>
      <c r="N1875" t="s">
        <v>10059</v>
      </c>
      <c r="O1875" t="s">
        <v>1960</v>
      </c>
      <c r="P1875" t="s">
        <v>3900</v>
      </c>
      <c r="Q1875" t="s">
        <v>38</v>
      </c>
      <c r="R1875" t="s">
        <v>10060</v>
      </c>
      <c r="S1875" s="34">
        <v>41912</v>
      </c>
      <c r="T1875" s="34">
        <v>43209</v>
      </c>
      <c r="U1875" t="s">
        <v>1963</v>
      </c>
      <c r="V1875" s="13">
        <v>364</v>
      </c>
      <c r="W1875">
        <v>197</v>
      </c>
      <c r="X1875">
        <v>39</v>
      </c>
      <c r="Y1875" s="54">
        <v>19.8</v>
      </c>
      <c r="Z1875" t="s">
        <v>10061</v>
      </c>
      <c r="AA1875" t="s">
        <v>10062</v>
      </c>
      <c r="AD1875" t="s">
        <v>30</v>
      </c>
      <c r="AG1875">
        <v>39</v>
      </c>
      <c r="AH1875">
        <v>0</v>
      </c>
      <c r="AI1875">
        <v>0</v>
      </c>
      <c r="AJ1875" t="s">
        <v>10063</v>
      </c>
      <c r="AM1875" t="s">
        <v>1978</v>
      </c>
      <c r="AN1875" t="s">
        <v>2007</v>
      </c>
      <c r="AO1875" t="s">
        <v>2008</v>
      </c>
      <c r="AP1875" t="s">
        <v>2053</v>
      </c>
      <c r="AQ1875" t="s">
        <v>10064</v>
      </c>
    </row>
    <row r="1876" spans="1:43" ht="23.9" customHeight="1">
      <c r="A1876" t="b">
        <v>0</v>
      </c>
      <c r="B1876" t="s">
        <v>10054</v>
      </c>
      <c r="C1876" t="s">
        <v>1951</v>
      </c>
      <c r="D1876" t="s">
        <v>10055</v>
      </c>
      <c r="E1876" t="s">
        <v>748</v>
      </c>
      <c r="F1876" t="s">
        <v>761</v>
      </c>
      <c r="G1876" t="s">
        <v>760</v>
      </c>
      <c r="H1876" t="s">
        <v>10065</v>
      </c>
      <c r="I1876" t="s">
        <v>2569</v>
      </c>
      <c r="J1876" t="s">
        <v>1955</v>
      </c>
      <c r="K1876" t="s">
        <v>10066</v>
      </c>
      <c r="L1876" t="s">
        <v>2340</v>
      </c>
      <c r="M1876" t="s">
        <v>10067</v>
      </c>
      <c r="N1876" t="s">
        <v>10068</v>
      </c>
      <c r="O1876" t="s">
        <v>1960</v>
      </c>
      <c r="P1876" t="s">
        <v>3900</v>
      </c>
      <c r="Q1876" t="s">
        <v>38</v>
      </c>
      <c r="R1876" t="s">
        <v>10060</v>
      </c>
      <c r="S1876" s="34">
        <v>41912</v>
      </c>
      <c r="T1876" s="34">
        <v>43209</v>
      </c>
      <c r="U1876" t="s">
        <v>1963</v>
      </c>
      <c r="V1876" s="13">
        <v>364</v>
      </c>
      <c r="W1876">
        <v>195</v>
      </c>
      <c r="X1876">
        <v>43</v>
      </c>
      <c r="Y1876" s="54">
        <v>22.1</v>
      </c>
      <c r="Z1876" t="s">
        <v>10061</v>
      </c>
      <c r="AA1876" t="s">
        <v>10062</v>
      </c>
      <c r="AD1876" t="s">
        <v>30</v>
      </c>
      <c r="AG1876">
        <v>43</v>
      </c>
      <c r="AH1876">
        <v>0</v>
      </c>
      <c r="AI1876">
        <v>0</v>
      </c>
      <c r="AJ1876" t="s">
        <v>10069</v>
      </c>
      <c r="AM1876" t="s">
        <v>1978</v>
      </c>
      <c r="AN1876" t="s">
        <v>2007</v>
      </c>
      <c r="AO1876" t="s">
        <v>2008</v>
      </c>
      <c r="AP1876" t="s">
        <v>2053</v>
      </c>
      <c r="AQ1876" t="s">
        <v>10064</v>
      </c>
    </row>
    <row r="1877" spans="1:43" ht="23.9" customHeight="1">
      <c r="A1877" t="b">
        <v>0</v>
      </c>
      <c r="B1877" t="s">
        <v>10070</v>
      </c>
      <c r="C1877" t="s">
        <v>1951</v>
      </c>
      <c r="D1877" t="s">
        <v>10071</v>
      </c>
      <c r="E1877" t="s">
        <v>550</v>
      </c>
      <c r="F1877" t="s">
        <v>552</v>
      </c>
      <c r="G1877" t="s">
        <v>551</v>
      </c>
      <c r="H1877" t="s">
        <v>10072</v>
      </c>
      <c r="I1877" t="s">
        <v>2000</v>
      </c>
      <c r="J1877" t="s">
        <v>1955</v>
      </c>
      <c r="K1877" t="s">
        <v>10073</v>
      </c>
      <c r="L1877" t="s">
        <v>10074</v>
      </c>
      <c r="M1877" t="s">
        <v>10075</v>
      </c>
      <c r="N1877" t="s">
        <v>10076</v>
      </c>
      <c r="O1877" t="s">
        <v>1974</v>
      </c>
      <c r="P1877" t="s">
        <v>2028</v>
      </c>
      <c r="Q1877" t="s">
        <v>38</v>
      </c>
      <c r="R1877" t="s">
        <v>10077</v>
      </c>
      <c r="S1877" s="34">
        <v>41877</v>
      </c>
      <c r="T1877" s="34">
        <v>42887</v>
      </c>
      <c r="U1877" t="s">
        <v>1963</v>
      </c>
      <c r="V1877" s="13">
        <v>210</v>
      </c>
      <c r="W1877">
        <v>323</v>
      </c>
      <c r="X1877">
        <v>157</v>
      </c>
      <c r="Y1877" s="54">
        <v>48.606811149999999</v>
      </c>
      <c r="AA1877" t="s">
        <v>10078</v>
      </c>
      <c r="AD1877" t="s">
        <v>41</v>
      </c>
      <c r="AG1877">
        <v>157</v>
      </c>
      <c r="AH1877">
        <v>124</v>
      </c>
      <c r="AI1877">
        <v>78.980891720000002</v>
      </c>
      <c r="AM1877" t="s">
        <v>1978</v>
      </c>
      <c r="AN1877" t="s">
        <v>2007</v>
      </c>
      <c r="AO1877" t="s">
        <v>2008</v>
      </c>
      <c r="AP1877" t="s">
        <v>2053</v>
      </c>
      <c r="AQ1877" t="s">
        <v>10079</v>
      </c>
    </row>
    <row r="1878" spans="1:43" ht="23.9" customHeight="1">
      <c r="A1878" t="b">
        <v>0</v>
      </c>
      <c r="B1878" t="s">
        <v>10070</v>
      </c>
      <c r="C1878" t="s">
        <v>1951</v>
      </c>
      <c r="D1878" t="s">
        <v>10071</v>
      </c>
      <c r="E1878" t="s">
        <v>550</v>
      </c>
      <c r="F1878" t="s">
        <v>552</v>
      </c>
      <c r="G1878" t="s">
        <v>551</v>
      </c>
      <c r="H1878" t="s">
        <v>10080</v>
      </c>
      <c r="I1878" t="s">
        <v>2000</v>
      </c>
      <c r="J1878" t="s">
        <v>1955</v>
      </c>
      <c r="K1878" t="s">
        <v>10081</v>
      </c>
      <c r="L1878" t="s">
        <v>10074</v>
      </c>
      <c r="M1878" t="s">
        <v>10082</v>
      </c>
      <c r="N1878" t="s">
        <v>10083</v>
      </c>
      <c r="O1878" t="s">
        <v>1974</v>
      </c>
      <c r="P1878" t="s">
        <v>2028</v>
      </c>
      <c r="Q1878" t="s">
        <v>38</v>
      </c>
      <c r="R1878" t="s">
        <v>10077</v>
      </c>
      <c r="S1878" s="34">
        <v>41877</v>
      </c>
      <c r="T1878" s="34">
        <v>42887</v>
      </c>
      <c r="U1878" t="s">
        <v>1963</v>
      </c>
      <c r="V1878" s="13">
        <v>210</v>
      </c>
      <c r="W1878">
        <v>326</v>
      </c>
      <c r="X1878">
        <v>167</v>
      </c>
      <c r="Y1878" s="54">
        <v>51.226993870000001</v>
      </c>
      <c r="AA1878" t="s">
        <v>10078</v>
      </c>
      <c r="AD1878" t="s">
        <v>41</v>
      </c>
      <c r="AG1878">
        <v>167</v>
      </c>
      <c r="AH1878">
        <v>143</v>
      </c>
      <c r="AI1878">
        <v>85.628742509999995</v>
      </c>
      <c r="AM1878" t="s">
        <v>1978</v>
      </c>
      <c r="AN1878" t="s">
        <v>2007</v>
      </c>
      <c r="AO1878" t="s">
        <v>2008</v>
      </c>
      <c r="AP1878" t="s">
        <v>2053</v>
      </c>
      <c r="AQ1878" t="s">
        <v>10079</v>
      </c>
    </row>
    <row r="1879" spans="1:43" ht="23.9" customHeight="1">
      <c r="A1879" t="b">
        <v>0</v>
      </c>
      <c r="B1879" t="s">
        <v>10070</v>
      </c>
      <c r="C1879" t="s">
        <v>1951</v>
      </c>
      <c r="D1879" t="s">
        <v>10071</v>
      </c>
      <c r="E1879" t="s">
        <v>550</v>
      </c>
      <c r="F1879" t="s">
        <v>552</v>
      </c>
      <c r="G1879" t="s">
        <v>551</v>
      </c>
      <c r="H1879" t="s">
        <v>10084</v>
      </c>
      <c r="I1879" t="s">
        <v>2000</v>
      </c>
      <c r="J1879" t="s">
        <v>1955</v>
      </c>
      <c r="K1879" t="s">
        <v>10073</v>
      </c>
      <c r="L1879" t="s">
        <v>10085</v>
      </c>
      <c r="M1879" t="s">
        <v>10086</v>
      </c>
      <c r="N1879" t="s">
        <v>10086</v>
      </c>
      <c r="O1879" t="s">
        <v>1974</v>
      </c>
      <c r="P1879" t="s">
        <v>2028</v>
      </c>
      <c r="Q1879" t="s">
        <v>38</v>
      </c>
      <c r="R1879" t="s">
        <v>10077</v>
      </c>
      <c r="S1879" s="34">
        <v>41877</v>
      </c>
      <c r="T1879" s="34">
        <v>42887</v>
      </c>
      <c r="U1879" t="s">
        <v>1963</v>
      </c>
      <c r="V1879" s="13">
        <v>378</v>
      </c>
      <c r="W1879">
        <v>280</v>
      </c>
      <c r="X1879">
        <v>146</v>
      </c>
      <c r="Y1879" s="54">
        <v>52.142857139999997</v>
      </c>
      <c r="AA1879" t="s">
        <v>10078</v>
      </c>
      <c r="AD1879" t="s">
        <v>41</v>
      </c>
      <c r="AG1879">
        <v>146</v>
      </c>
      <c r="AH1879">
        <v>118</v>
      </c>
      <c r="AI1879">
        <v>80.821917810000002</v>
      </c>
      <c r="AM1879" t="s">
        <v>1978</v>
      </c>
      <c r="AN1879" t="s">
        <v>2007</v>
      </c>
      <c r="AO1879" t="s">
        <v>2008</v>
      </c>
      <c r="AP1879" t="s">
        <v>2053</v>
      </c>
      <c r="AQ1879" t="s">
        <v>10079</v>
      </c>
    </row>
    <row r="1880" spans="1:43" ht="23.9" customHeight="1">
      <c r="A1880" t="b">
        <v>0</v>
      </c>
      <c r="B1880" t="s">
        <v>10070</v>
      </c>
      <c r="C1880" t="s">
        <v>1951</v>
      </c>
      <c r="D1880" t="s">
        <v>10071</v>
      </c>
      <c r="E1880" t="s">
        <v>550</v>
      </c>
      <c r="F1880" t="s">
        <v>552</v>
      </c>
      <c r="G1880" t="s">
        <v>551</v>
      </c>
      <c r="H1880" t="s">
        <v>10087</v>
      </c>
      <c r="I1880" t="s">
        <v>2000</v>
      </c>
      <c r="J1880" t="s">
        <v>1955</v>
      </c>
      <c r="K1880" t="s">
        <v>10088</v>
      </c>
      <c r="L1880" t="s">
        <v>10085</v>
      </c>
      <c r="M1880" t="s">
        <v>10089</v>
      </c>
      <c r="N1880" t="s">
        <v>10090</v>
      </c>
      <c r="O1880" t="s">
        <v>1974</v>
      </c>
      <c r="P1880" t="s">
        <v>2028</v>
      </c>
      <c r="Q1880" t="s">
        <v>38</v>
      </c>
      <c r="R1880" t="s">
        <v>10077</v>
      </c>
      <c r="S1880" s="34">
        <v>41877</v>
      </c>
      <c r="T1880" s="34">
        <v>42887</v>
      </c>
      <c r="U1880" t="s">
        <v>1963</v>
      </c>
      <c r="V1880" s="13">
        <v>378</v>
      </c>
      <c r="W1880">
        <v>143</v>
      </c>
      <c r="X1880">
        <v>86</v>
      </c>
      <c r="Y1880" s="54">
        <v>60.139860140000003</v>
      </c>
      <c r="AA1880" t="s">
        <v>10078</v>
      </c>
      <c r="AD1880" t="s">
        <v>41</v>
      </c>
      <c r="AG1880">
        <v>86</v>
      </c>
      <c r="AH1880">
        <v>73</v>
      </c>
      <c r="AI1880">
        <v>84.883720929999996</v>
      </c>
      <c r="AM1880" t="s">
        <v>1978</v>
      </c>
      <c r="AN1880" t="s">
        <v>2007</v>
      </c>
      <c r="AO1880" t="s">
        <v>2008</v>
      </c>
      <c r="AP1880" t="s">
        <v>2053</v>
      </c>
      <c r="AQ1880" t="s">
        <v>10079</v>
      </c>
    </row>
    <row r="1881" spans="1:43" ht="23.9" customHeight="1">
      <c r="A1881" t="b">
        <v>0</v>
      </c>
      <c r="B1881" t="s">
        <v>10070</v>
      </c>
      <c r="C1881" t="s">
        <v>1951</v>
      </c>
      <c r="D1881" t="s">
        <v>10071</v>
      </c>
      <c r="E1881" t="s">
        <v>550</v>
      </c>
      <c r="F1881" t="s">
        <v>552</v>
      </c>
      <c r="G1881" t="s">
        <v>551</v>
      </c>
      <c r="H1881" t="s">
        <v>10091</v>
      </c>
      <c r="I1881" t="s">
        <v>2000</v>
      </c>
      <c r="J1881" t="s">
        <v>1955</v>
      </c>
      <c r="K1881" t="s">
        <v>10092</v>
      </c>
      <c r="L1881" t="s">
        <v>10085</v>
      </c>
      <c r="M1881" t="s">
        <v>10093</v>
      </c>
      <c r="N1881" t="s">
        <v>10094</v>
      </c>
      <c r="O1881" t="s">
        <v>1974</v>
      </c>
      <c r="P1881" t="s">
        <v>2028</v>
      </c>
      <c r="Q1881" t="s">
        <v>38</v>
      </c>
      <c r="R1881" t="s">
        <v>10077</v>
      </c>
      <c r="S1881" s="34">
        <v>41877</v>
      </c>
      <c r="T1881" s="34">
        <v>42887</v>
      </c>
      <c r="U1881" t="s">
        <v>1963</v>
      </c>
      <c r="V1881" s="13">
        <v>378</v>
      </c>
      <c r="W1881">
        <v>143</v>
      </c>
      <c r="X1881">
        <v>83</v>
      </c>
      <c r="Y1881" s="54">
        <v>58.041958039999997</v>
      </c>
      <c r="AA1881" t="s">
        <v>10078</v>
      </c>
      <c r="AD1881" t="s">
        <v>41</v>
      </c>
      <c r="AG1881">
        <v>83</v>
      </c>
      <c r="AH1881">
        <v>65</v>
      </c>
      <c r="AI1881">
        <v>78.313253009999997</v>
      </c>
      <c r="AM1881" t="s">
        <v>1978</v>
      </c>
      <c r="AN1881" t="s">
        <v>2007</v>
      </c>
      <c r="AO1881" t="s">
        <v>2008</v>
      </c>
      <c r="AP1881" t="s">
        <v>2053</v>
      </c>
      <c r="AQ1881" t="s">
        <v>10079</v>
      </c>
    </row>
    <row r="1882" spans="1:43" ht="23.9" customHeight="1">
      <c r="A1882" t="b">
        <v>0</v>
      </c>
      <c r="B1882" t="s">
        <v>10070</v>
      </c>
      <c r="C1882" t="s">
        <v>1951</v>
      </c>
      <c r="D1882" t="s">
        <v>10071</v>
      </c>
      <c r="E1882" t="s">
        <v>550</v>
      </c>
      <c r="F1882" t="s">
        <v>552</v>
      </c>
      <c r="G1882" t="s">
        <v>551</v>
      </c>
      <c r="H1882" t="s">
        <v>10095</v>
      </c>
      <c r="I1882" t="s">
        <v>2000</v>
      </c>
      <c r="J1882" t="s">
        <v>1955</v>
      </c>
      <c r="K1882" t="s">
        <v>10073</v>
      </c>
      <c r="L1882" t="s">
        <v>10096</v>
      </c>
      <c r="M1882" t="s">
        <v>10097</v>
      </c>
      <c r="N1882" t="s">
        <v>10098</v>
      </c>
      <c r="O1882" t="s">
        <v>1974</v>
      </c>
      <c r="P1882" t="s">
        <v>2028</v>
      </c>
      <c r="Q1882" t="s">
        <v>38</v>
      </c>
      <c r="R1882" t="s">
        <v>10077</v>
      </c>
      <c r="S1882" s="34">
        <v>41877</v>
      </c>
      <c r="T1882" s="34">
        <v>42887</v>
      </c>
      <c r="U1882" t="s">
        <v>1963</v>
      </c>
      <c r="V1882" s="13">
        <v>546</v>
      </c>
      <c r="W1882">
        <v>253</v>
      </c>
      <c r="X1882">
        <v>119</v>
      </c>
      <c r="Y1882" s="54">
        <v>47.035573120000002</v>
      </c>
      <c r="AA1882" t="s">
        <v>10078</v>
      </c>
      <c r="AD1882" t="s">
        <v>41</v>
      </c>
      <c r="AG1882">
        <v>119</v>
      </c>
      <c r="AH1882">
        <v>105</v>
      </c>
      <c r="AI1882">
        <v>88.235294120000006</v>
      </c>
      <c r="AM1882" t="s">
        <v>1978</v>
      </c>
      <c r="AN1882" t="s">
        <v>2007</v>
      </c>
      <c r="AO1882" t="s">
        <v>2008</v>
      </c>
      <c r="AP1882" t="s">
        <v>2053</v>
      </c>
      <c r="AQ1882" t="s">
        <v>10079</v>
      </c>
    </row>
    <row r="1883" spans="1:43" ht="23.9" customHeight="1">
      <c r="A1883" t="b">
        <v>0</v>
      </c>
      <c r="B1883" t="s">
        <v>10070</v>
      </c>
      <c r="C1883" t="s">
        <v>1951</v>
      </c>
      <c r="D1883" t="s">
        <v>10071</v>
      </c>
      <c r="E1883" t="s">
        <v>550</v>
      </c>
      <c r="F1883" t="s">
        <v>552</v>
      </c>
      <c r="G1883" t="s">
        <v>551</v>
      </c>
      <c r="H1883" t="s">
        <v>10099</v>
      </c>
      <c r="I1883" t="s">
        <v>2000</v>
      </c>
      <c r="J1883" t="s">
        <v>1955</v>
      </c>
      <c r="K1883" t="s">
        <v>10100</v>
      </c>
      <c r="L1883" t="s">
        <v>10096</v>
      </c>
      <c r="M1883" t="s">
        <v>10097</v>
      </c>
      <c r="N1883" t="s">
        <v>10098</v>
      </c>
      <c r="O1883" t="s">
        <v>1974</v>
      </c>
      <c r="P1883" t="s">
        <v>2028</v>
      </c>
      <c r="Q1883" t="s">
        <v>38</v>
      </c>
      <c r="R1883" t="s">
        <v>10077</v>
      </c>
      <c r="S1883" s="34">
        <v>41877</v>
      </c>
      <c r="T1883" s="34">
        <v>42887</v>
      </c>
      <c r="U1883" t="s">
        <v>1963</v>
      </c>
      <c r="V1883" s="13">
        <v>546</v>
      </c>
      <c r="W1883">
        <v>126</v>
      </c>
      <c r="X1883">
        <v>66</v>
      </c>
      <c r="Y1883" s="54">
        <v>52.380952379999997</v>
      </c>
      <c r="AA1883" t="s">
        <v>10078</v>
      </c>
      <c r="AD1883" t="s">
        <v>41</v>
      </c>
      <c r="AG1883">
        <v>66</v>
      </c>
      <c r="AH1883">
        <v>58</v>
      </c>
      <c r="AI1883">
        <v>87.878787880000004</v>
      </c>
      <c r="AM1883" t="s">
        <v>1978</v>
      </c>
      <c r="AN1883" t="s">
        <v>2007</v>
      </c>
      <c r="AO1883" t="s">
        <v>2008</v>
      </c>
      <c r="AP1883" t="s">
        <v>2053</v>
      </c>
      <c r="AQ1883" t="s">
        <v>10079</v>
      </c>
    </row>
    <row r="1884" spans="1:43" ht="23.9" customHeight="1">
      <c r="A1884" t="b">
        <v>0</v>
      </c>
      <c r="B1884" t="s">
        <v>10070</v>
      </c>
      <c r="C1884" t="s">
        <v>1951</v>
      </c>
      <c r="D1884" t="s">
        <v>10071</v>
      </c>
      <c r="E1884" t="s">
        <v>550</v>
      </c>
      <c r="F1884" t="s">
        <v>552</v>
      </c>
      <c r="G1884" t="s">
        <v>551</v>
      </c>
      <c r="H1884" t="s">
        <v>10101</v>
      </c>
      <c r="I1884" t="s">
        <v>2000</v>
      </c>
      <c r="J1884" t="s">
        <v>1955</v>
      </c>
      <c r="K1884" t="s">
        <v>10102</v>
      </c>
      <c r="L1884" t="s">
        <v>10096</v>
      </c>
      <c r="M1884" t="s">
        <v>10097</v>
      </c>
      <c r="N1884" t="s">
        <v>10098</v>
      </c>
      <c r="O1884" t="s">
        <v>1974</v>
      </c>
      <c r="P1884" t="s">
        <v>2028</v>
      </c>
      <c r="Q1884" t="s">
        <v>38</v>
      </c>
      <c r="R1884" t="s">
        <v>10077</v>
      </c>
      <c r="S1884" s="34">
        <v>41877</v>
      </c>
      <c r="T1884" s="34">
        <v>42887</v>
      </c>
      <c r="U1884" t="s">
        <v>1963</v>
      </c>
      <c r="V1884" s="13">
        <v>546</v>
      </c>
      <c r="W1884">
        <v>126</v>
      </c>
      <c r="X1884">
        <v>72</v>
      </c>
      <c r="Y1884" s="54">
        <v>57.142857139999997</v>
      </c>
      <c r="AA1884" t="s">
        <v>10078</v>
      </c>
      <c r="AD1884" t="s">
        <v>41</v>
      </c>
      <c r="AG1884">
        <v>72</v>
      </c>
      <c r="AH1884">
        <v>60</v>
      </c>
      <c r="AI1884">
        <v>83.333333330000002</v>
      </c>
      <c r="AM1884" t="s">
        <v>1978</v>
      </c>
      <c r="AN1884" t="s">
        <v>2007</v>
      </c>
      <c r="AO1884" t="s">
        <v>2008</v>
      </c>
      <c r="AP1884" t="s">
        <v>2053</v>
      </c>
      <c r="AQ1884" t="s">
        <v>10079</v>
      </c>
    </row>
    <row r="1885" spans="1:43" ht="23.9" customHeight="1">
      <c r="A1885" t="b">
        <v>1</v>
      </c>
      <c r="B1885" t="s">
        <v>10103</v>
      </c>
      <c r="C1885" t="s">
        <v>1951</v>
      </c>
      <c r="D1885" t="s">
        <v>10104</v>
      </c>
      <c r="E1885" t="s">
        <v>705</v>
      </c>
      <c r="F1885" t="s">
        <v>707</v>
      </c>
      <c r="G1885" t="s">
        <v>706</v>
      </c>
      <c r="H1885" t="s">
        <v>10105</v>
      </c>
      <c r="I1885" t="s">
        <v>2757</v>
      </c>
      <c r="J1885" t="s">
        <v>1955</v>
      </c>
      <c r="K1885" t="s">
        <v>10106</v>
      </c>
      <c r="L1885" t="s">
        <v>2160</v>
      </c>
      <c r="M1885" t="s">
        <v>10107</v>
      </c>
      <c r="N1885" t="s">
        <v>10108</v>
      </c>
      <c r="O1885" t="s">
        <v>1960</v>
      </c>
      <c r="P1885" t="s">
        <v>10109</v>
      </c>
      <c r="Q1885" t="s">
        <v>38</v>
      </c>
      <c r="R1885" t="s">
        <v>10110</v>
      </c>
      <c r="S1885" s="34">
        <v>41852</v>
      </c>
      <c r="T1885" s="34">
        <v>42309</v>
      </c>
      <c r="U1885" t="s">
        <v>1963</v>
      </c>
      <c r="V1885" s="13">
        <v>365</v>
      </c>
      <c r="W1885">
        <v>23</v>
      </c>
      <c r="X1885">
        <v>13</v>
      </c>
      <c r="Y1885" s="54">
        <v>56.52173913</v>
      </c>
      <c r="Z1885" t="s">
        <v>4355</v>
      </c>
      <c r="AD1885" t="s">
        <v>41</v>
      </c>
      <c r="AE1885">
        <v>3</v>
      </c>
      <c r="AF1885">
        <v>13.043478260000001</v>
      </c>
      <c r="AG1885">
        <v>23</v>
      </c>
      <c r="AH1885">
        <v>13</v>
      </c>
      <c r="AI1885">
        <v>100</v>
      </c>
      <c r="AM1885" t="s">
        <v>1978</v>
      </c>
      <c r="AN1885" t="s">
        <v>1979</v>
      </c>
      <c r="AO1885" t="s">
        <v>1980</v>
      </c>
      <c r="AQ1885" t="s">
        <v>10111</v>
      </c>
    </row>
    <row r="1886" spans="1:43" ht="23.9" customHeight="1">
      <c r="A1886" t="b">
        <v>0</v>
      </c>
      <c r="B1886" t="s">
        <v>4815</v>
      </c>
      <c r="C1886" t="s">
        <v>1951</v>
      </c>
      <c r="D1886" t="s">
        <v>4816</v>
      </c>
      <c r="E1886" t="s">
        <v>1160</v>
      </c>
      <c r="F1886" t="s">
        <v>1162</v>
      </c>
      <c r="G1886" t="s">
        <v>1161</v>
      </c>
      <c r="H1886" t="s">
        <v>10112</v>
      </c>
      <c r="I1886" t="s">
        <v>2451</v>
      </c>
      <c r="J1886" t="s">
        <v>2175</v>
      </c>
      <c r="K1886" t="s">
        <v>4827</v>
      </c>
      <c r="L1886" t="s">
        <v>2432</v>
      </c>
      <c r="M1886" t="s">
        <v>4828</v>
      </c>
      <c r="N1886" t="s">
        <v>4829</v>
      </c>
      <c r="O1886" t="s">
        <v>1974</v>
      </c>
      <c r="P1886" t="s">
        <v>4821</v>
      </c>
      <c r="Q1886" t="s">
        <v>4822</v>
      </c>
      <c r="R1886" t="s">
        <v>4823</v>
      </c>
      <c r="S1886" s="34">
        <v>39856</v>
      </c>
      <c r="T1886" s="34">
        <v>40555</v>
      </c>
      <c r="U1886" t="s">
        <v>1963</v>
      </c>
      <c r="V1886" s="13">
        <v>0</v>
      </c>
      <c r="W1886">
        <v>542</v>
      </c>
      <c r="X1886">
        <v>2</v>
      </c>
      <c r="Y1886" s="54">
        <v>0.4</v>
      </c>
      <c r="Z1886" t="s">
        <v>4824</v>
      </c>
      <c r="AJ1886" t="s">
        <v>9914</v>
      </c>
      <c r="AM1886" t="s">
        <v>1978</v>
      </c>
      <c r="AN1886" t="s">
        <v>2007</v>
      </c>
      <c r="AO1886" t="s">
        <v>2008</v>
      </c>
      <c r="AP1886" t="s">
        <v>2042</v>
      </c>
      <c r="AQ1886" t="s">
        <v>4825</v>
      </c>
    </row>
    <row r="1887" spans="1:43" ht="23.9" customHeight="1">
      <c r="A1887" t="b">
        <v>0</v>
      </c>
      <c r="B1887" t="s">
        <v>4815</v>
      </c>
      <c r="C1887" t="s">
        <v>1951</v>
      </c>
      <c r="D1887" t="s">
        <v>4816</v>
      </c>
      <c r="E1887" t="s">
        <v>1160</v>
      </c>
      <c r="F1887" t="s">
        <v>1162</v>
      </c>
      <c r="G1887" t="s">
        <v>1161</v>
      </c>
      <c r="H1887" t="s">
        <v>10113</v>
      </c>
      <c r="I1887" t="s">
        <v>2451</v>
      </c>
      <c r="J1887" t="s">
        <v>2175</v>
      </c>
      <c r="K1887" t="s">
        <v>4835</v>
      </c>
      <c r="L1887" t="s">
        <v>2432</v>
      </c>
      <c r="M1887" t="s">
        <v>4836</v>
      </c>
      <c r="N1887" t="s">
        <v>4837</v>
      </c>
      <c r="O1887" t="s">
        <v>1974</v>
      </c>
      <c r="P1887" t="s">
        <v>4821</v>
      </c>
      <c r="Q1887" t="s">
        <v>4822</v>
      </c>
      <c r="R1887" t="s">
        <v>4823</v>
      </c>
      <c r="S1887" s="34">
        <v>39856</v>
      </c>
      <c r="T1887" s="34">
        <v>40555</v>
      </c>
      <c r="U1887" t="s">
        <v>1963</v>
      </c>
      <c r="V1887" s="13">
        <v>0</v>
      </c>
      <c r="W1887">
        <v>542</v>
      </c>
      <c r="X1887">
        <v>2</v>
      </c>
      <c r="Y1887" s="54">
        <v>0.4</v>
      </c>
      <c r="Z1887" t="s">
        <v>4824</v>
      </c>
      <c r="AJ1887" t="s">
        <v>2836</v>
      </c>
      <c r="AM1887" t="s">
        <v>1978</v>
      </c>
      <c r="AN1887" t="s">
        <v>2007</v>
      </c>
      <c r="AO1887" t="s">
        <v>2008</v>
      </c>
      <c r="AP1887" t="s">
        <v>2042</v>
      </c>
      <c r="AQ1887" t="s">
        <v>4825</v>
      </c>
    </row>
    <row r="1888" spans="1:43" ht="23.9" customHeight="1">
      <c r="A1888" t="b">
        <v>0</v>
      </c>
      <c r="B1888" t="s">
        <v>2847</v>
      </c>
      <c r="C1888" t="s">
        <v>1951</v>
      </c>
      <c r="D1888" t="s">
        <v>2848</v>
      </c>
      <c r="E1888" t="s">
        <v>719</v>
      </c>
      <c r="F1888" t="s">
        <v>721</v>
      </c>
      <c r="G1888" t="s">
        <v>720</v>
      </c>
      <c r="H1888" t="s">
        <v>10114</v>
      </c>
      <c r="I1888" t="s">
        <v>2850</v>
      </c>
      <c r="J1888" t="s">
        <v>1955</v>
      </c>
      <c r="K1888" t="s">
        <v>10115</v>
      </c>
      <c r="L1888" t="s">
        <v>10116</v>
      </c>
      <c r="M1888" t="s">
        <v>2853</v>
      </c>
      <c r="N1888" t="s">
        <v>2854</v>
      </c>
      <c r="O1888" t="s">
        <v>1960</v>
      </c>
      <c r="P1888" t="s">
        <v>2855</v>
      </c>
      <c r="Q1888" t="s">
        <v>2856</v>
      </c>
      <c r="R1888" t="s">
        <v>2857</v>
      </c>
      <c r="S1888" s="34">
        <v>41927</v>
      </c>
      <c r="T1888" s="34">
        <v>44490</v>
      </c>
      <c r="U1888" t="s">
        <v>1963</v>
      </c>
      <c r="V1888" s="13">
        <v>2555</v>
      </c>
      <c r="W1888">
        <v>6</v>
      </c>
      <c r="X1888">
        <v>0</v>
      </c>
      <c r="Y1888" s="54">
        <v>0</v>
      </c>
      <c r="AM1888" t="s">
        <v>1978</v>
      </c>
      <c r="AN1888" t="s">
        <v>2007</v>
      </c>
      <c r="AO1888" t="s">
        <v>1980</v>
      </c>
      <c r="AP1888" t="s">
        <v>2042</v>
      </c>
      <c r="AQ1888" t="s">
        <v>2859</v>
      </c>
    </row>
    <row r="1889" spans="1:43" ht="23.9" customHeight="1">
      <c r="A1889" t="b">
        <v>0</v>
      </c>
      <c r="B1889" t="s">
        <v>2847</v>
      </c>
      <c r="C1889" t="s">
        <v>1951</v>
      </c>
      <c r="D1889" t="s">
        <v>2848</v>
      </c>
      <c r="E1889" t="s">
        <v>719</v>
      </c>
      <c r="F1889" t="s">
        <v>721</v>
      </c>
      <c r="G1889" t="s">
        <v>720</v>
      </c>
      <c r="H1889" t="s">
        <v>10117</v>
      </c>
      <c r="I1889" t="s">
        <v>2850</v>
      </c>
      <c r="J1889" t="s">
        <v>1955</v>
      </c>
      <c r="K1889" t="s">
        <v>10118</v>
      </c>
      <c r="L1889" t="s">
        <v>10116</v>
      </c>
      <c r="M1889" t="s">
        <v>3069</v>
      </c>
      <c r="N1889" t="s">
        <v>2854</v>
      </c>
      <c r="O1889" t="s">
        <v>1960</v>
      </c>
      <c r="P1889" t="s">
        <v>2855</v>
      </c>
      <c r="Q1889" t="s">
        <v>2856</v>
      </c>
      <c r="R1889" t="s">
        <v>2857</v>
      </c>
      <c r="S1889" s="34">
        <v>41927</v>
      </c>
      <c r="T1889" s="34">
        <v>44490</v>
      </c>
      <c r="U1889" t="s">
        <v>1963</v>
      </c>
      <c r="V1889" s="13">
        <v>2555</v>
      </c>
      <c r="W1889">
        <v>6</v>
      </c>
      <c r="X1889">
        <v>1</v>
      </c>
      <c r="Y1889" s="54">
        <v>33.299999999999997</v>
      </c>
      <c r="AM1889" t="s">
        <v>1978</v>
      </c>
      <c r="AN1889" t="s">
        <v>2007</v>
      </c>
      <c r="AO1889" t="s">
        <v>1980</v>
      </c>
      <c r="AP1889" t="s">
        <v>2042</v>
      </c>
      <c r="AQ1889" t="s">
        <v>2859</v>
      </c>
    </row>
    <row r="1890" spans="1:43" ht="23.9" customHeight="1">
      <c r="A1890" t="b">
        <v>1</v>
      </c>
      <c r="B1890" t="s">
        <v>10119</v>
      </c>
      <c r="C1890" t="s">
        <v>1951</v>
      </c>
      <c r="D1890" t="s">
        <v>10120</v>
      </c>
      <c r="E1890" t="s">
        <v>231</v>
      </c>
      <c r="F1890" t="s">
        <v>233</v>
      </c>
      <c r="G1890" t="s">
        <v>232</v>
      </c>
      <c r="H1890" t="s">
        <v>10121</v>
      </c>
      <c r="I1890" t="s">
        <v>2730</v>
      </c>
      <c r="J1890" t="s">
        <v>2175</v>
      </c>
      <c r="K1890" t="s">
        <v>10122</v>
      </c>
      <c r="L1890" t="s">
        <v>10123</v>
      </c>
      <c r="M1890" t="s">
        <v>10124</v>
      </c>
      <c r="N1890" t="s">
        <v>10125</v>
      </c>
      <c r="O1890" t="s">
        <v>1974</v>
      </c>
      <c r="P1890" t="s">
        <v>2363</v>
      </c>
      <c r="Q1890" t="s">
        <v>10126</v>
      </c>
      <c r="R1890" t="s">
        <v>10127</v>
      </c>
      <c r="S1890" s="34">
        <v>41962</v>
      </c>
      <c r="T1890" s="34">
        <v>43283</v>
      </c>
      <c r="U1890" t="s">
        <v>1977</v>
      </c>
      <c r="V1890" s="13">
        <v>868</v>
      </c>
      <c r="W1890">
        <v>783</v>
      </c>
      <c r="X1890">
        <v>32</v>
      </c>
      <c r="Y1890" s="54">
        <v>4.0999999999999996</v>
      </c>
      <c r="Z1890" t="s">
        <v>6367</v>
      </c>
      <c r="AM1890" t="s">
        <v>1978</v>
      </c>
      <c r="AN1890" t="s">
        <v>2007</v>
      </c>
      <c r="AO1890" t="s">
        <v>2008</v>
      </c>
      <c r="AP1890" t="s">
        <v>2053</v>
      </c>
      <c r="AQ1890" t="s">
        <v>10128</v>
      </c>
    </row>
    <row r="1891" spans="1:43" ht="23.9" customHeight="1">
      <c r="A1891" t="b">
        <v>1</v>
      </c>
      <c r="B1891" t="s">
        <v>10119</v>
      </c>
      <c r="C1891" t="s">
        <v>1951</v>
      </c>
      <c r="D1891" t="s">
        <v>10120</v>
      </c>
      <c r="E1891" t="s">
        <v>231</v>
      </c>
      <c r="F1891" t="s">
        <v>233</v>
      </c>
      <c r="G1891" t="s">
        <v>232</v>
      </c>
      <c r="H1891" t="s">
        <v>10129</v>
      </c>
      <c r="I1891" t="s">
        <v>2730</v>
      </c>
      <c r="J1891" t="s">
        <v>1955</v>
      </c>
      <c r="K1891" t="s">
        <v>10130</v>
      </c>
      <c r="L1891" t="s">
        <v>10123</v>
      </c>
      <c r="M1891" t="s">
        <v>10124</v>
      </c>
      <c r="N1891" t="s">
        <v>10125</v>
      </c>
      <c r="O1891" t="s">
        <v>1974</v>
      </c>
      <c r="P1891" t="s">
        <v>2363</v>
      </c>
      <c r="Q1891" t="s">
        <v>10126</v>
      </c>
      <c r="R1891" t="s">
        <v>10127</v>
      </c>
      <c r="S1891" s="34">
        <v>41962</v>
      </c>
      <c r="T1891" s="34">
        <v>43283</v>
      </c>
      <c r="U1891" t="s">
        <v>1977</v>
      </c>
      <c r="V1891" s="13">
        <v>868</v>
      </c>
      <c r="W1891">
        <v>774</v>
      </c>
      <c r="X1891">
        <v>44</v>
      </c>
      <c r="Y1891" s="54">
        <v>5.6847545220000004</v>
      </c>
      <c r="Z1891" t="s">
        <v>10131</v>
      </c>
      <c r="AD1891" t="s">
        <v>41</v>
      </c>
      <c r="AG1891">
        <v>80</v>
      </c>
      <c r="AH1891">
        <v>57</v>
      </c>
      <c r="AI1891">
        <v>71.25</v>
      </c>
      <c r="AJ1891" t="s">
        <v>10132</v>
      </c>
      <c r="AM1891" t="s">
        <v>1978</v>
      </c>
      <c r="AN1891" t="s">
        <v>2007</v>
      </c>
      <c r="AO1891" t="s">
        <v>2008</v>
      </c>
      <c r="AP1891" t="s">
        <v>2053</v>
      </c>
      <c r="AQ1891" t="s">
        <v>10128</v>
      </c>
    </row>
    <row r="1892" spans="1:43" ht="23.9" customHeight="1">
      <c r="A1892" t="b">
        <v>1</v>
      </c>
      <c r="B1892" t="s">
        <v>10119</v>
      </c>
      <c r="C1892" t="s">
        <v>1951</v>
      </c>
      <c r="D1892" t="s">
        <v>10120</v>
      </c>
      <c r="E1892" t="s">
        <v>231</v>
      </c>
      <c r="F1892" t="s">
        <v>233</v>
      </c>
      <c r="G1892" t="s">
        <v>232</v>
      </c>
      <c r="H1892" t="s">
        <v>10133</v>
      </c>
      <c r="I1892" t="s">
        <v>2730</v>
      </c>
      <c r="J1892" t="s">
        <v>2175</v>
      </c>
      <c r="K1892" t="s">
        <v>10134</v>
      </c>
      <c r="L1892" t="s">
        <v>10123</v>
      </c>
      <c r="M1892" t="s">
        <v>10135</v>
      </c>
      <c r="N1892" t="s">
        <v>10136</v>
      </c>
      <c r="O1892" t="s">
        <v>1974</v>
      </c>
      <c r="P1892" t="s">
        <v>2363</v>
      </c>
      <c r="Q1892" t="s">
        <v>10126</v>
      </c>
      <c r="R1892" t="s">
        <v>10127</v>
      </c>
      <c r="S1892" s="34">
        <v>41962</v>
      </c>
      <c r="T1892" s="34">
        <v>43283</v>
      </c>
      <c r="U1892" t="s">
        <v>1977</v>
      </c>
      <c r="V1892" s="13">
        <v>868</v>
      </c>
      <c r="W1892">
        <v>793</v>
      </c>
      <c r="X1892">
        <v>45</v>
      </c>
      <c r="Y1892" s="54">
        <v>5.6</v>
      </c>
      <c r="Z1892" t="s">
        <v>6367</v>
      </c>
      <c r="AM1892" t="s">
        <v>1978</v>
      </c>
      <c r="AN1892" t="s">
        <v>2007</v>
      </c>
      <c r="AO1892" t="s">
        <v>2008</v>
      </c>
      <c r="AP1892" t="s">
        <v>2053</v>
      </c>
      <c r="AQ1892" t="s">
        <v>10128</v>
      </c>
    </row>
    <row r="1893" spans="1:43" ht="23.9" customHeight="1">
      <c r="A1893" t="b">
        <v>1</v>
      </c>
      <c r="B1893" t="s">
        <v>10119</v>
      </c>
      <c r="C1893" t="s">
        <v>1951</v>
      </c>
      <c r="D1893" t="s">
        <v>10120</v>
      </c>
      <c r="E1893" t="s">
        <v>231</v>
      </c>
      <c r="F1893" t="s">
        <v>233</v>
      </c>
      <c r="G1893" t="s">
        <v>232</v>
      </c>
      <c r="H1893" t="s">
        <v>10137</v>
      </c>
      <c r="I1893" t="s">
        <v>2730</v>
      </c>
      <c r="J1893" t="s">
        <v>1955</v>
      </c>
      <c r="K1893" t="s">
        <v>10138</v>
      </c>
      <c r="L1893" t="s">
        <v>10123</v>
      </c>
      <c r="M1893" t="s">
        <v>10135</v>
      </c>
      <c r="N1893" t="s">
        <v>10136</v>
      </c>
      <c r="O1893" t="s">
        <v>1974</v>
      </c>
      <c r="P1893" t="s">
        <v>2363</v>
      </c>
      <c r="Q1893" t="s">
        <v>10126</v>
      </c>
      <c r="R1893" t="s">
        <v>10127</v>
      </c>
      <c r="S1893" s="34">
        <v>41962</v>
      </c>
      <c r="T1893" s="34">
        <v>43283</v>
      </c>
      <c r="U1893" t="s">
        <v>1977</v>
      </c>
      <c r="V1893" s="13">
        <v>868</v>
      </c>
      <c r="W1893">
        <v>789</v>
      </c>
      <c r="X1893">
        <v>47</v>
      </c>
      <c r="Y1893" s="54">
        <v>5.9569074779999998</v>
      </c>
      <c r="Z1893" t="s">
        <v>10131</v>
      </c>
      <c r="AD1893" t="s">
        <v>41</v>
      </c>
      <c r="AG1893">
        <v>93</v>
      </c>
      <c r="AH1893">
        <v>75</v>
      </c>
      <c r="AI1893" s="54">
        <v>80.645161290000004</v>
      </c>
      <c r="AJ1893" t="s">
        <v>10139</v>
      </c>
      <c r="AM1893" t="s">
        <v>1978</v>
      </c>
      <c r="AN1893" t="s">
        <v>2007</v>
      </c>
      <c r="AO1893" t="s">
        <v>2008</v>
      </c>
      <c r="AP1893" t="s">
        <v>2053</v>
      </c>
      <c r="AQ1893" t="s">
        <v>10128</v>
      </c>
    </row>
    <row r="1894" spans="1:43" ht="23.9" customHeight="1">
      <c r="A1894" t="b">
        <v>1</v>
      </c>
      <c r="B1894" t="s">
        <v>10119</v>
      </c>
      <c r="C1894" t="s">
        <v>1951</v>
      </c>
      <c r="D1894" t="s">
        <v>10120</v>
      </c>
      <c r="E1894" t="s">
        <v>231</v>
      </c>
      <c r="F1894" t="s">
        <v>233</v>
      </c>
      <c r="G1894" t="s">
        <v>232</v>
      </c>
      <c r="H1894" t="s">
        <v>10140</v>
      </c>
      <c r="I1894" t="s">
        <v>2730</v>
      </c>
      <c r="J1894" t="s">
        <v>2175</v>
      </c>
      <c r="K1894" t="s">
        <v>10141</v>
      </c>
      <c r="L1894" t="s">
        <v>10142</v>
      </c>
      <c r="M1894" t="s">
        <v>10124</v>
      </c>
      <c r="N1894" t="s">
        <v>10143</v>
      </c>
      <c r="O1894" t="s">
        <v>1974</v>
      </c>
      <c r="P1894" t="s">
        <v>2363</v>
      </c>
      <c r="Q1894" t="s">
        <v>10126</v>
      </c>
      <c r="R1894" t="s">
        <v>10127</v>
      </c>
      <c r="S1894" s="34">
        <v>41962</v>
      </c>
      <c r="T1894" s="34">
        <v>43283</v>
      </c>
      <c r="U1894" t="s">
        <v>1977</v>
      </c>
      <c r="V1894" s="13">
        <v>504</v>
      </c>
      <c r="W1894">
        <v>49</v>
      </c>
      <c r="X1894">
        <v>2</v>
      </c>
      <c r="Y1894" s="54">
        <v>4.0999999999999996</v>
      </c>
      <c r="Z1894" t="s">
        <v>6367</v>
      </c>
      <c r="AM1894" t="s">
        <v>1978</v>
      </c>
      <c r="AN1894" t="s">
        <v>2007</v>
      </c>
      <c r="AO1894" t="s">
        <v>2008</v>
      </c>
      <c r="AP1894" t="s">
        <v>2053</v>
      </c>
      <c r="AQ1894" t="s">
        <v>10128</v>
      </c>
    </row>
    <row r="1895" spans="1:43" ht="23.9" customHeight="1">
      <c r="A1895" t="b">
        <v>1</v>
      </c>
      <c r="B1895" t="s">
        <v>10119</v>
      </c>
      <c r="C1895" t="s">
        <v>1951</v>
      </c>
      <c r="D1895" t="s">
        <v>10120</v>
      </c>
      <c r="E1895" t="s">
        <v>231</v>
      </c>
      <c r="F1895" t="s">
        <v>233</v>
      </c>
      <c r="G1895" t="s">
        <v>232</v>
      </c>
      <c r="H1895" t="s">
        <v>10144</v>
      </c>
      <c r="I1895" t="s">
        <v>2730</v>
      </c>
      <c r="J1895" t="s">
        <v>1955</v>
      </c>
      <c r="K1895" t="s">
        <v>10145</v>
      </c>
      <c r="L1895" t="s">
        <v>10142</v>
      </c>
      <c r="M1895" t="s">
        <v>10124</v>
      </c>
      <c r="N1895" t="s">
        <v>10143</v>
      </c>
      <c r="O1895" t="s">
        <v>1974</v>
      </c>
      <c r="P1895" t="s">
        <v>2363</v>
      </c>
      <c r="Q1895" t="s">
        <v>10126</v>
      </c>
      <c r="R1895" t="s">
        <v>10127</v>
      </c>
      <c r="S1895" s="34">
        <v>41962</v>
      </c>
      <c r="T1895" s="34">
        <v>43283</v>
      </c>
      <c r="U1895" t="s">
        <v>1977</v>
      </c>
      <c r="V1895" s="13">
        <v>504</v>
      </c>
      <c r="W1895">
        <v>47</v>
      </c>
      <c r="X1895">
        <v>2</v>
      </c>
      <c r="Y1895" s="54">
        <v>4.255319149</v>
      </c>
      <c r="Z1895" t="s">
        <v>10131</v>
      </c>
      <c r="AD1895" t="s">
        <v>41</v>
      </c>
      <c r="AG1895">
        <v>4</v>
      </c>
      <c r="AH1895">
        <v>3</v>
      </c>
      <c r="AI1895">
        <v>75</v>
      </c>
      <c r="AJ1895" t="s">
        <v>10132</v>
      </c>
      <c r="AM1895" t="s">
        <v>1978</v>
      </c>
      <c r="AN1895" t="s">
        <v>2007</v>
      </c>
      <c r="AO1895" t="s">
        <v>2008</v>
      </c>
      <c r="AP1895" t="s">
        <v>2053</v>
      </c>
      <c r="AQ1895" t="s">
        <v>10128</v>
      </c>
    </row>
    <row r="1896" spans="1:43" ht="23.9" customHeight="1">
      <c r="A1896" t="b">
        <v>1</v>
      </c>
      <c r="B1896" t="s">
        <v>10119</v>
      </c>
      <c r="C1896" t="s">
        <v>1951</v>
      </c>
      <c r="D1896" t="s">
        <v>10120</v>
      </c>
      <c r="E1896" t="s">
        <v>231</v>
      </c>
      <c r="F1896" t="s">
        <v>233</v>
      </c>
      <c r="G1896" t="s">
        <v>232</v>
      </c>
      <c r="H1896" t="s">
        <v>10146</v>
      </c>
      <c r="I1896" t="s">
        <v>2730</v>
      </c>
      <c r="J1896" t="s">
        <v>2175</v>
      </c>
      <c r="K1896" t="s">
        <v>10147</v>
      </c>
      <c r="L1896" t="s">
        <v>10142</v>
      </c>
      <c r="M1896" t="s">
        <v>10135</v>
      </c>
      <c r="N1896" t="s">
        <v>10148</v>
      </c>
      <c r="O1896" t="s">
        <v>1974</v>
      </c>
      <c r="P1896" t="s">
        <v>2363</v>
      </c>
      <c r="Q1896" t="s">
        <v>10126</v>
      </c>
      <c r="R1896" t="s">
        <v>10127</v>
      </c>
      <c r="S1896" s="34">
        <v>41962</v>
      </c>
      <c r="T1896" s="34">
        <v>43283</v>
      </c>
      <c r="U1896" t="s">
        <v>1977</v>
      </c>
      <c r="V1896" s="13">
        <v>504</v>
      </c>
      <c r="W1896">
        <v>49</v>
      </c>
      <c r="X1896">
        <v>4</v>
      </c>
      <c r="Y1896" s="54">
        <v>8.1999999999999993</v>
      </c>
      <c r="Z1896" t="s">
        <v>6367</v>
      </c>
      <c r="AM1896" t="s">
        <v>1978</v>
      </c>
      <c r="AN1896" t="s">
        <v>2007</v>
      </c>
      <c r="AO1896" t="s">
        <v>2008</v>
      </c>
      <c r="AP1896" t="s">
        <v>2053</v>
      </c>
      <c r="AQ1896" t="s">
        <v>10128</v>
      </c>
    </row>
    <row r="1897" spans="1:43" ht="23.9" customHeight="1">
      <c r="A1897" t="b">
        <v>1</v>
      </c>
      <c r="B1897" t="s">
        <v>10119</v>
      </c>
      <c r="C1897" t="s">
        <v>1951</v>
      </c>
      <c r="D1897" t="s">
        <v>10120</v>
      </c>
      <c r="E1897" t="s">
        <v>231</v>
      </c>
      <c r="F1897" t="s">
        <v>233</v>
      </c>
      <c r="G1897" t="s">
        <v>232</v>
      </c>
      <c r="H1897" t="s">
        <v>10149</v>
      </c>
      <c r="I1897" t="s">
        <v>2730</v>
      </c>
      <c r="J1897" t="s">
        <v>1955</v>
      </c>
      <c r="K1897" t="s">
        <v>10150</v>
      </c>
      <c r="L1897" t="s">
        <v>10142</v>
      </c>
      <c r="M1897" t="s">
        <v>10135</v>
      </c>
      <c r="N1897" t="s">
        <v>10148</v>
      </c>
      <c r="O1897" t="s">
        <v>1974</v>
      </c>
      <c r="P1897" t="s">
        <v>2363</v>
      </c>
      <c r="Q1897" t="s">
        <v>10126</v>
      </c>
      <c r="R1897" t="s">
        <v>10127</v>
      </c>
      <c r="S1897" s="34">
        <v>41962</v>
      </c>
      <c r="T1897" s="34">
        <v>43283</v>
      </c>
      <c r="U1897" t="s">
        <v>1977</v>
      </c>
      <c r="V1897" s="13">
        <v>504</v>
      </c>
      <c r="W1897">
        <v>48</v>
      </c>
      <c r="X1897">
        <v>3</v>
      </c>
      <c r="Y1897" s="54">
        <v>6.25</v>
      </c>
      <c r="Z1897" t="s">
        <v>10131</v>
      </c>
      <c r="AD1897" t="s">
        <v>41</v>
      </c>
      <c r="AG1897">
        <v>8</v>
      </c>
      <c r="AH1897">
        <v>4</v>
      </c>
      <c r="AI1897">
        <v>50</v>
      </c>
      <c r="AJ1897" t="s">
        <v>10151</v>
      </c>
      <c r="AM1897" t="s">
        <v>1978</v>
      </c>
      <c r="AN1897" t="s">
        <v>2007</v>
      </c>
      <c r="AO1897" t="s">
        <v>2008</v>
      </c>
      <c r="AP1897" t="s">
        <v>2053</v>
      </c>
      <c r="AQ1897" t="s">
        <v>10128</v>
      </c>
    </row>
    <row r="1898" spans="1:43" ht="23.9" customHeight="1">
      <c r="A1898" t="b">
        <v>1</v>
      </c>
      <c r="B1898" t="s">
        <v>10119</v>
      </c>
      <c r="C1898" t="s">
        <v>1951</v>
      </c>
      <c r="D1898" t="s">
        <v>10120</v>
      </c>
      <c r="E1898" t="s">
        <v>231</v>
      </c>
      <c r="F1898" t="s">
        <v>233</v>
      </c>
      <c r="G1898" t="s">
        <v>232</v>
      </c>
      <c r="H1898" t="s">
        <v>10152</v>
      </c>
      <c r="I1898" t="s">
        <v>2730</v>
      </c>
      <c r="J1898" t="s">
        <v>2175</v>
      </c>
      <c r="K1898" t="s">
        <v>10153</v>
      </c>
      <c r="L1898" t="s">
        <v>10154</v>
      </c>
      <c r="M1898" t="s">
        <v>10124</v>
      </c>
      <c r="N1898" t="s">
        <v>10125</v>
      </c>
      <c r="O1898" t="s">
        <v>1974</v>
      </c>
      <c r="P1898" t="s">
        <v>2363</v>
      </c>
      <c r="Q1898" t="s">
        <v>10126</v>
      </c>
      <c r="R1898" t="s">
        <v>10127</v>
      </c>
      <c r="S1898" s="34">
        <v>41962</v>
      </c>
      <c r="T1898" s="34">
        <v>43283</v>
      </c>
      <c r="U1898" t="s">
        <v>1977</v>
      </c>
      <c r="V1898" s="13">
        <v>868</v>
      </c>
      <c r="W1898">
        <v>25</v>
      </c>
      <c r="X1898">
        <v>0</v>
      </c>
      <c r="Y1898" s="54">
        <v>0</v>
      </c>
      <c r="Z1898" t="s">
        <v>6367</v>
      </c>
      <c r="AM1898" t="s">
        <v>1978</v>
      </c>
      <c r="AN1898" t="s">
        <v>2007</v>
      </c>
      <c r="AO1898" t="s">
        <v>2008</v>
      </c>
      <c r="AP1898" t="s">
        <v>2053</v>
      </c>
      <c r="AQ1898" t="s">
        <v>10128</v>
      </c>
    </row>
    <row r="1899" spans="1:43" ht="23.9" customHeight="1">
      <c r="A1899" t="b">
        <v>1</v>
      </c>
      <c r="B1899" t="s">
        <v>10119</v>
      </c>
      <c r="C1899" t="s">
        <v>1951</v>
      </c>
      <c r="D1899" t="s">
        <v>10120</v>
      </c>
      <c r="E1899" t="s">
        <v>231</v>
      </c>
      <c r="F1899" t="s">
        <v>233</v>
      </c>
      <c r="G1899" t="s">
        <v>232</v>
      </c>
      <c r="H1899" t="s">
        <v>10155</v>
      </c>
      <c r="I1899" t="s">
        <v>2730</v>
      </c>
      <c r="J1899" t="s">
        <v>1955</v>
      </c>
      <c r="K1899" t="s">
        <v>10156</v>
      </c>
      <c r="L1899" t="s">
        <v>10154</v>
      </c>
      <c r="M1899" t="s">
        <v>10124</v>
      </c>
      <c r="N1899" t="s">
        <v>10125</v>
      </c>
      <c r="O1899" t="s">
        <v>1974</v>
      </c>
      <c r="P1899" t="s">
        <v>2363</v>
      </c>
      <c r="Q1899" t="s">
        <v>10126</v>
      </c>
      <c r="R1899" t="s">
        <v>10127</v>
      </c>
      <c r="S1899" s="34">
        <v>41962</v>
      </c>
      <c r="T1899" s="34">
        <v>43283</v>
      </c>
      <c r="U1899" t="s">
        <v>1977</v>
      </c>
      <c r="V1899" s="13">
        <v>868</v>
      </c>
      <c r="W1899">
        <v>25</v>
      </c>
      <c r="X1899">
        <v>1</v>
      </c>
      <c r="Y1899" s="54">
        <v>4</v>
      </c>
      <c r="Z1899" t="s">
        <v>10131</v>
      </c>
      <c r="AD1899" t="s">
        <v>41</v>
      </c>
      <c r="AG1899">
        <v>1</v>
      </c>
      <c r="AH1899">
        <v>1</v>
      </c>
      <c r="AI1899">
        <v>100</v>
      </c>
      <c r="AM1899" t="s">
        <v>1978</v>
      </c>
      <c r="AN1899" t="s">
        <v>2007</v>
      </c>
      <c r="AO1899" t="s">
        <v>2008</v>
      </c>
      <c r="AP1899" t="s">
        <v>2053</v>
      </c>
      <c r="AQ1899" t="s">
        <v>10128</v>
      </c>
    </row>
    <row r="1900" spans="1:43" ht="23.9" customHeight="1">
      <c r="A1900" t="b">
        <v>1</v>
      </c>
      <c r="B1900" t="s">
        <v>10119</v>
      </c>
      <c r="C1900" t="s">
        <v>1951</v>
      </c>
      <c r="D1900" t="s">
        <v>10120</v>
      </c>
      <c r="E1900" t="s">
        <v>231</v>
      </c>
      <c r="F1900" t="s">
        <v>233</v>
      </c>
      <c r="G1900" t="s">
        <v>232</v>
      </c>
      <c r="H1900" t="s">
        <v>10157</v>
      </c>
      <c r="I1900" t="s">
        <v>2730</v>
      </c>
      <c r="J1900" t="s">
        <v>2175</v>
      </c>
      <c r="K1900" t="s">
        <v>10158</v>
      </c>
      <c r="L1900" t="s">
        <v>10154</v>
      </c>
      <c r="M1900" t="s">
        <v>10135</v>
      </c>
      <c r="N1900" t="s">
        <v>10136</v>
      </c>
      <c r="O1900" t="s">
        <v>1974</v>
      </c>
      <c r="P1900" t="s">
        <v>2363</v>
      </c>
      <c r="Q1900" t="s">
        <v>10126</v>
      </c>
      <c r="R1900" t="s">
        <v>10127</v>
      </c>
      <c r="S1900" s="34">
        <v>41962</v>
      </c>
      <c r="T1900" s="34">
        <v>43283</v>
      </c>
      <c r="U1900" t="s">
        <v>1977</v>
      </c>
      <c r="V1900" s="13">
        <v>868</v>
      </c>
      <c r="W1900">
        <v>61</v>
      </c>
      <c r="X1900">
        <v>3</v>
      </c>
      <c r="Y1900" s="54">
        <v>4.9000000000000004</v>
      </c>
      <c r="Z1900" t="s">
        <v>6367</v>
      </c>
      <c r="AM1900" t="s">
        <v>1978</v>
      </c>
      <c r="AN1900" t="s">
        <v>2007</v>
      </c>
      <c r="AO1900" t="s">
        <v>2008</v>
      </c>
      <c r="AP1900" t="s">
        <v>2053</v>
      </c>
      <c r="AQ1900" t="s">
        <v>10128</v>
      </c>
    </row>
    <row r="1901" spans="1:43" ht="23.9" customHeight="1">
      <c r="A1901" t="b">
        <v>1</v>
      </c>
      <c r="B1901" t="s">
        <v>10119</v>
      </c>
      <c r="C1901" t="s">
        <v>1951</v>
      </c>
      <c r="D1901" t="s">
        <v>10120</v>
      </c>
      <c r="E1901" t="s">
        <v>231</v>
      </c>
      <c r="F1901" t="s">
        <v>233</v>
      </c>
      <c r="G1901" t="s">
        <v>232</v>
      </c>
      <c r="H1901" t="s">
        <v>10159</v>
      </c>
      <c r="I1901" t="s">
        <v>2730</v>
      </c>
      <c r="J1901" t="s">
        <v>1955</v>
      </c>
      <c r="K1901" t="s">
        <v>10160</v>
      </c>
      <c r="L1901" t="s">
        <v>10154</v>
      </c>
      <c r="M1901" t="s">
        <v>10135</v>
      </c>
      <c r="N1901" t="s">
        <v>10136</v>
      </c>
      <c r="O1901" t="s">
        <v>1974</v>
      </c>
      <c r="P1901" t="s">
        <v>2363</v>
      </c>
      <c r="Q1901" t="s">
        <v>10126</v>
      </c>
      <c r="R1901" t="s">
        <v>10127</v>
      </c>
      <c r="S1901" s="34">
        <v>41962</v>
      </c>
      <c r="T1901" s="34">
        <v>43283</v>
      </c>
      <c r="U1901" t="s">
        <v>1977</v>
      </c>
      <c r="V1901" s="13">
        <v>868</v>
      </c>
      <c r="W1901">
        <v>61</v>
      </c>
      <c r="X1901">
        <v>3</v>
      </c>
      <c r="Y1901" s="54">
        <v>4.9180327869999996</v>
      </c>
      <c r="Z1901" t="s">
        <v>10131</v>
      </c>
      <c r="AD1901" t="s">
        <v>41</v>
      </c>
      <c r="AG1901">
        <v>5</v>
      </c>
      <c r="AH1901">
        <v>5</v>
      </c>
      <c r="AI1901">
        <v>100</v>
      </c>
      <c r="AM1901" t="s">
        <v>1978</v>
      </c>
      <c r="AN1901" t="s">
        <v>2007</v>
      </c>
      <c r="AO1901" t="s">
        <v>2008</v>
      </c>
      <c r="AP1901" t="s">
        <v>2053</v>
      </c>
      <c r="AQ1901" t="s">
        <v>10128</v>
      </c>
    </row>
    <row r="1902" spans="1:43" ht="23.9" customHeight="1">
      <c r="A1902" t="b">
        <v>0</v>
      </c>
      <c r="B1902" t="s">
        <v>7770</v>
      </c>
      <c r="C1902" t="s">
        <v>1951</v>
      </c>
      <c r="D1902" t="s">
        <v>7771</v>
      </c>
      <c r="E1902" t="s">
        <v>170</v>
      </c>
      <c r="F1902" t="s">
        <v>172</v>
      </c>
      <c r="G1902" t="s">
        <v>171</v>
      </c>
      <c r="H1902" t="s">
        <v>10161</v>
      </c>
      <c r="I1902" t="s">
        <v>2557</v>
      </c>
      <c r="J1902" t="s">
        <v>2175</v>
      </c>
      <c r="K1902" t="s">
        <v>7773</v>
      </c>
      <c r="L1902" t="s">
        <v>7774</v>
      </c>
      <c r="M1902" t="s">
        <v>7775</v>
      </c>
      <c r="N1902" t="s">
        <v>7776</v>
      </c>
      <c r="O1902" t="s">
        <v>1960</v>
      </c>
      <c r="P1902" t="s">
        <v>5353</v>
      </c>
      <c r="Q1902" t="s">
        <v>7777</v>
      </c>
      <c r="R1902" t="s">
        <v>7778</v>
      </c>
      <c r="S1902" s="34">
        <v>43476</v>
      </c>
      <c r="T1902" s="34">
        <v>45169</v>
      </c>
      <c r="U1902" t="s">
        <v>1963</v>
      </c>
      <c r="V1902" s="13">
        <v>0</v>
      </c>
      <c r="W1902">
        <v>225</v>
      </c>
      <c r="X1902">
        <v>1</v>
      </c>
      <c r="Y1902" s="54">
        <v>0.4</v>
      </c>
      <c r="Z1902" t="s">
        <v>7779</v>
      </c>
      <c r="AM1902" t="s">
        <v>1978</v>
      </c>
      <c r="AN1902" t="s">
        <v>2007</v>
      </c>
      <c r="AO1902" t="s">
        <v>2008</v>
      </c>
      <c r="AP1902" t="s">
        <v>2053</v>
      </c>
      <c r="AQ1902" t="s">
        <v>7780</v>
      </c>
    </row>
    <row r="1903" spans="1:43" ht="23.9" customHeight="1">
      <c r="A1903" t="b">
        <v>0</v>
      </c>
      <c r="B1903" t="s">
        <v>10162</v>
      </c>
      <c r="C1903" t="s">
        <v>1951</v>
      </c>
      <c r="D1903" t="s">
        <v>10163</v>
      </c>
      <c r="E1903" t="s">
        <v>45</v>
      </c>
      <c r="F1903" t="s">
        <v>67</v>
      </c>
      <c r="G1903" t="s">
        <v>66</v>
      </c>
      <c r="H1903" t="s">
        <v>10164</v>
      </c>
      <c r="I1903" t="s">
        <v>10165</v>
      </c>
      <c r="J1903" t="s">
        <v>1955</v>
      </c>
      <c r="K1903" t="s">
        <v>8865</v>
      </c>
      <c r="L1903" t="s">
        <v>10166</v>
      </c>
      <c r="M1903" t="s">
        <v>10167</v>
      </c>
      <c r="N1903" t="s">
        <v>2745</v>
      </c>
      <c r="O1903" t="s">
        <v>1974</v>
      </c>
      <c r="P1903" t="s">
        <v>2028</v>
      </c>
      <c r="Q1903" t="s">
        <v>38</v>
      </c>
      <c r="R1903" t="s">
        <v>10168</v>
      </c>
      <c r="S1903" s="34">
        <v>41730</v>
      </c>
      <c r="T1903" s="34">
        <v>42461</v>
      </c>
      <c r="U1903" t="s">
        <v>1977</v>
      </c>
      <c r="V1903" s="13">
        <v>126</v>
      </c>
      <c r="W1903">
        <v>229</v>
      </c>
      <c r="X1903">
        <v>73</v>
      </c>
      <c r="Y1903" s="54">
        <v>32.299999999999997</v>
      </c>
      <c r="Z1903" t="s">
        <v>10169</v>
      </c>
      <c r="AD1903" t="s">
        <v>41</v>
      </c>
      <c r="AG1903">
        <v>229</v>
      </c>
      <c r="AH1903">
        <v>13.053000000000001</v>
      </c>
      <c r="AI1903">
        <v>17.647058820000002</v>
      </c>
      <c r="AM1903" t="s">
        <v>1978</v>
      </c>
      <c r="AO1903" t="s">
        <v>1980</v>
      </c>
      <c r="AP1903" t="s">
        <v>2053</v>
      </c>
      <c r="AQ1903" t="s">
        <v>10170</v>
      </c>
    </row>
    <row r="1904" spans="1:43" ht="23.9" customHeight="1">
      <c r="A1904" t="b">
        <v>1</v>
      </c>
      <c r="B1904" t="s">
        <v>5204</v>
      </c>
      <c r="C1904" t="s">
        <v>1951</v>
      </c>
      <c r="D1904" t="s">
        <v>5205</v>
      </c>
      <c r="E1904" t="s">
        <v>1160</v>
      </c>
      <c r="F1904" t="s">
        <v>1162</v>
      </c>
      <c r="G1904" t="s">
        <v>1161</v>
      </c>
      <c r="H1904" t="s">
        <v>10171</v>
      </c>
      <c r="I1904" t="s">
        <v>2451</v>
      </c>
      <c r="J1904" t="s">
        <v>2175</v>
      </c>
      <c r="K1904" t="s">
        <v>2467</v>
      </c>
      <c r="L1904" t="s">
        <v>2432</v>
      </c>
      <c r="M1904" t="s">
        <v>5212</v>
      </c>
      <c r="N1904" t="s">
        <v>5213</v>
      </c>
      <c r="O1904" t="s">
        <v>2063</v>
      </c>
      <c r="P1904" t="s">
        <v>3379</v>
      </c>
      <c r="Q1904" t="s">
        <v>38</v>
      </c>
      <c r="R1904" t="s">
        <v>5209</v>
      </c>
      <c r="S1904" s="34">
        <v>39979</v>
      </c>
      <c r="T1904" s="34">
        <v>40575</v>
      </c>
      <c r="U1904" t="s">
        <v>1963</v>
      </c>
      <c r="V1904" s="13">
        <v>0</v>
      </c>
      <c r="W1904">
        <v>288</v>
      </c>
      <c r="X1904">
        <v>1</v>
      </c>
      <c r="Y1904" s="54">
        <v>0.3</v>
      </c>
      <c r="Z1904" t="s">
        <v>4877</v>
      </c>
      <c r="AM1904" t="s">
        <v>1978</v>
      </c>
      <c r="AN1904" t="s">
        <v>2007</v>
      </c>
      <c r="AO1904" t="s">
        <v>2008</v>
      </c>
      <c r="AP1904" t="s">
        <v>2009</v>
      </c>
      <c r="AQ1904" t="s">
        <v>5210</v>
      </c>
    </row>
    <row r="1905" spans="1:43" ht="23.9" customHeight="1">
      <c r="A1905" t="b">
        <v>0</v>
      </c>
      <c r="B1905" t="s">
        <v>10162</v>
      </c>
      <c r="C1905" t="s">
        <v>1951</v>
      </c>
      <c r="D1905" t="s">
        <v>10163</v>
      </c>
      <c r="E1905" t="s">
        <v>45</v>
      </c>
      <c r="F1905" t="s">
        <v>67</v>
      </c>
      <c r="G1905" t="s">
        <v>66</v>
      </c>
      <c r="H1905" t="s">
        <v>10172</v>
      </c>
      <c r="I1905" t="s">
        <v>10165</v>
      </c>
      <c r="J1905" t="s">
        <v>1955</v>
      </c>
      <c r="K1905" t="s">
        <v>10173</v>
      </c>
      <c r="L1905" t="s">
        <v>10166</v>
      </c>
      <c r="M1905" t="s">
        <v>10174</v>
      </c>
      <c r="N1905" t="s">
        <v>2745</v>
      </c>
      <c r="O1905" t="s">
        <v>1974</v>
      </c>
      <c r="P1905" t="s">
        <v>2028</v>
      </c>
      <c r="Q1905" t="s">
        <v>38</v>
      </c>
      <c r="R1905" t="s">
        <v>10168</v>
      </c>
      <c r="S1905" s="34">
        <v>41730</v>
      </c>
      <c r="T1905" s="34">
        <v>42461</v>
      </c>
      <c r="U1905" t="s">
        <v>1977</v>
      </c>
      <c r="V1905" s="13">
        <v>126</v>
      </c>
      <c r="W1905">
        <v>237</v>
      </c>
      <c r="X1905">
        <v>81</v>
      </c>
      <c r="Y1905" s="54">
        <v>34.200000000000003</v>
      </c>
      <c r="Z1905" t="s">
        <v>10169</v>
      </c>
      <c r="AD1905" t="s">
        <v>41</v>
      </c>
      <c r="AG1905">
        <v>237</v>
      </c>
      <c r="AH1905">
        <v>21.093</v>
      </c>
      <c r="AI1905">
        <v>26.02339181</v>
      </c>
      <c r="AM1905" t="s">
        <v>1978</v>
      </c>
      <c r="AO1905" t="s">
        <v>1980</v>
      </c>
      <c r="AP1905" t="s">
        <v>2053</v>
      </c>
      <c r="AQ1905" t="s">
        <v>10170</v>
      </c>
    </row>
    <row r="1906" spans="1:43" ht="23.9" customHeight="1">
      <c r="A1906" t="b">
        <v>0</v>
      </c>
      <c r="B1906" t="s">
        <v>10175</v>
      </c>
      <c r="C1906" t="s">
        <v>1951</v>
      </c>
      <c r="D1906" t="s">
        <v>10176</v>
      </c>
      <c r="E1906" t="s">
        <v>748</v>
      </c>
      <c r="F1906" t="s">
        <v>750</v>
      </c>
      <c r="G1906" t="s">
        <v>749</v>
      </c>
      <c r="H1906" t="s">
        <v>10177</v>
      </c>
      <c r="I1906" t="s">
        <v>2569</v>
      </c>
      <c r="J1906" t="s">
        <v>1955</v>
      </c>
      <c r="K1906" t="s">
        <v>10178</v>
      </c>
      <c r="L1906" t="s">
        <v>2340</v>
      </c>
      <c r="M1906" t="s">
        <v>10179</v>
      </c>
      <c r="N1906" t="s">
        <v>10180</v>
      </c>
      <c r="O1906" t="s">
        <v>1960</v>
      </c>
      <c r="P1906" t="s">
        <v>2832</v>
      </c>
      <c r="Q1906" t="s">
        <v>10181</v>
      </c>
      <c r="R1906" t="s">
        <v>10182</v>
      </c>
      <c r="S1906" s="34">
        <v>41395</v>
      </c>
      <c r="T1906" s="34">
        <v>42917</v>
      </c>
      <c r="U1906" t="s">
        <v>1963</v>
      </c>
      <c r="V1906" s="13">
        <v>270</v>
      </c>
      <c r="W1906">
        <v>127</v>
      </c>
      <c r="X1906">
        <v>3</v>
      </c>
      <c r="Y1906" s="54">
        <v>2.4</v>
      </c>
      <c r="AM1906" t="s">
        <v>1978</v>
      </c>
      <c r="AN1906" t="s">
        <v>2007</v>
      </c>
      <c r="AO1906" t="s">
        <v>4175</v>
      </c>
      <c r="AP1906" t="s">
        <v>2042</v>
      </c>
      <c r="AQ1906" t="s">
        <v>10183</v>
      </c>
    </row>
    <row r="1907" spans="1:43" ht="23.9" customHeight="1">
      <c r="A1907" t="b">
        <v>0</v>
      </c>
      <c r="B1907" t="s">
        <v>10175</v>
      </c>
      <c r="C1907" t="s">
        <v>1951</v>
      </c>
      <c r="D1907" t="s">
        <v>10176</v>
      </c>
      <c r="E1907" t="s">
        <v>748</v>
      </c>
      <c r="F1907" t="s">
        <v>750</v>
      </c>
      <c r="G1907" t="s">
        <v>749</v>
      </c>
      <c r="H1907" t="s">
        <v>10184</v>
      </c>
      <c r="I1907" t="s">
        <v>2569</v>
      </c>
      <c r="J1907" t="s">
        <v>1955</v>
      </c>
      <c r="K1907" t="s">
        <v>10185</v>
      </c>
      <c r="L1907" t="s">
        <v>2340</v>
      </c>
      <c r="M1907" t="s">
        <v>10186</v>
      </c>
      <c r="N1907" t="s">
        <v>10187</v>
      </c>
      <c r="O1907" t="s">
        <v>1960</v>
      </c>
      <c r="P1907" t="s">
        <v>2832</v>
      </c>
      <c r="Q1907" t="s">
        <v>10181</v>
      </c>
      <c r="R1907" t="s">
        <v>10182</v>
      </c>
      <c r="S1907" s="34">
        <v>41395</v>
      </c>
      <c r="T1907" s="34">
        <v>42917</v>
      </c>
      <c r="U1907" t="s">
        <v>1963</v>
      </c>
      <c r="V1907" s="13">
        <v>270</v>
      </c>
      <c r="W1907">
        <v>125</v>
      </c>
      <c r="X1907">
        <v>4</v>
      </c>
      <c r="Y1907" s="54">
        <v>3.2</v>
      </c>
      <c r="AM1907" t="s">
        <v>1978</v>
      </c>
      <c r="AN1907" t="s">
        <v>2007</v>
      </c>
      <c r="AO1907" t="s">
        <v>4175</v>
      </c>
      <c r="AP1907" t="s">
        <v>2042</v>
      </c>
      <c r="AQ1907" t="s">
        <v>10183</v>
      </c>
    </row>
    <row r="1908" spans="1:43" ht="23.9" customHeight="1">
      <c r="A1908" t="b">
        <v>0</v>
      </c>
      <c r="B1908" t="s">
        <v>10188</v>
      </c>
      <c r="C1908" t="s">
        <v>1951</v>
      </c>
      <c r="D1908" t="s">
        <v>10189</v>
      </c>
      <c r="E1908" t="s">
        <v>1122</v>
      </c>
      <c r="F1908" t="s">
        <v>1124</v>
      </c>
      <c r="G1908" t="s">
        <v>1123</v>
      </c>
      <c r="H1908" t="s">
        <v>10190</v>
      </c>
      <c r="I1908" t="s">
        <v>6169</v>
      </c>
      <c r="J1908" t="s">
        <v>1955</v>
      </c>
      <c r="K1908" t="s">
        <v>10191</v>
      </c>
      <c r="L1908" t="s">
        <v>2160</v>
      </c>
      <c r="M1908" t="s">
        <v>10192</v>
      </c>
      <c r="N1908" t="s">
        <v>10193</v>
      </c>
      <c r="O1908" t="s">
        <v>6171</v>
      </c>
      <c r="P1908" t="s">
        <v>10194</v>
      </c>
      <c r="Q1908" t="s">
        <v>38</v>
      </c>
      <c r="R1908" t="s">
        <v>10195</v>
      </c>
      <c r="S1908" s="34">
        <v>41870</v>
      </c>
      <c r="T1908" s="34">
        <v>41992</v>
      </c>
      <c r="U1908" t="s">
        <v>1977</v>
      </c>
      <c r="V1908" s="13">
        <v>57</v>
      </c>
      <c r="W1908">
        <v>6</v>
      </c>
      <c r="X1908">
        <v>0</v>
      </c>
      <c r="Y1908" s="54">
        <v>0</v>
      </c>
      <c r="Z1908" t="s">
        <v>10196</v>
      </c>
      <c r="AD1908" t="s">
        <v>30</v>
      </c>
      <c r="AM1908" t="s">
        <v>1978</v>
      </c>
      <c r="AO1908" t="s">
        <v>1980</v>
      </c>
      <c r="AQ1908" t="s">
        <v>10197</v>
      </c>
    </row>
    <row r="1909" spans="1:43" ht="23.9" customHeight="1">
      <c r="A1909" t="b">
        <v>0</v>
      </c>
      <c r="B1909" t="s">
        <v>10188</v>
      </c>
      <c r="C1909" t="s">
        <v>1951</v>
      </c>
      <c r="D1909" t="s">
        <v>10189</v>
      </c>
      <c r="E1909" t="s">
        <v>1122</v>
      </c>
      <c r="F1909" t="s">
        <v>1124</v>
      </c>
      <c r="G1909" t="s">
        <v>1123</v>
      </c>
      <c r="H1909" t="s">
        <v>10198</v>
      </c>
      <c r="I1909" t="s">
        <v>6169</v>
      </c>
      <c r="J1909" t="s">
        <v>1955</v>
      </c>
      <c r="K1909" t="s">
        <v>10199</v>
      </c>
      <c r="L1909" t="s">
        <v>2160</v>
      </c>
      <c r="M1909" t="s">
        <v>10200</v>
      </c>
      <c r="N1909" t="s">
        <v>10201</v>
      </c>
      <c r="O1909" t="s">
        <v>6171</v>
      </c>
      <c r="P1909" t="s">
        <v>10194</v>
      </c>
      <c r="Q1909" t="s">
        <v>38</v>
      </c>
      <c r="R1909" t="s">
        <v>10195</v>
      </c>
      <c r="S1909" s="34">
        <v>41870</v>
      </c>
      <c r="T1909" s="34">
        <v>41992</v>
      </c>
      <c r="U1909" t="s">
        <v>1977</v>
      </c>
      <c r="V1909" s="13">
        <v>57</v>
      </c>
      <c r="W1909">
        <v>6</v>
      </c>
      <c r="X1909">
        <v>0</v>
      </c>
      <c r="Y1909" s="54">
        <v>0</v>
      </c>
      <c r="Z1909" t="s">
        <v>10196</v>
      </c>
      <c r="AD1909" t="s">
        <v>30</v>
      </c>
      <c r="AM1909" t="s">
        <v>1978</v>
      </c>
      <c r="AO1909" t="s">
        <v>1980</v>
      </c>
      <c r="AQ1909" t="s">
        <v>10197</v>
      </c>
    </row>
    <row r="1910" spans="1:43" ht="23.9" customHeight="1">
      <c r="A1910" t="b">
        <v>0</v>
      </c>
      <c r="B1910" t="s">
        <v>10188</v>
      </c>
      <c r="C1910" t="s">
        <v>1951</v>
      </c>
      <c r="D1910" t="s">
        <v>10189</v>
      </c>
      <c r="E1910" t="s">
        <v>1122</v>
      </c>
      <c r="F1910" t="s">
        <v>1124</v>
      </c>
      <c r="G1910" t="s">
        <v>1123</v>
      </c>
      <c r="H1910" t="s">
        <v>10202</v>
      </c>
      <c r="I1910" t="s">
        <v>6169</v>
      </c>
      <c r="J1910" t="s">
        <v>1955</v>
      </c>
      <c r="K1910" t="s">
        <v>10203</v>
      </c>
      <c r="L1910" t="s">
        <v>2160</v>
      </c>
      <c r="M1910" t="s">
        <v>10204</v>
      </c>
      <c r="N1910" t="s">
        <v>10205</v>
      </c>
      <c r="O1910" t="s">
        <v>6171</v>
      </c>
      <c r="P1910" t="s">
        <v>10194</v>
      </c>
      <c r="Q1910" t="s">
        <v>38</v>
      </c>
      <c r="R1910" t="s">
        <v>10195</v>
      </c>
      <c r="S1910" s="34">
        <v>41870</v>
      </c>
      <c r="T1910" s="34">
        <v>41992</v>
      </c>
      <c r="U1910" t="s">
        <v>1977</v>
      </c>
      <c r="V1910" s="13">
        <v>57</v>
      </c>
      <c r="W1910">
        <v>6</v>
      </c>
      <c r="X1910">
        <v>0</v>
      </c>
      <c r="Y1910" s="54">
        <v>0</v>
      </c>
      <c r="Z1910" t="s">
        <v>10196</v>
      </c>
      <c r="AD1910" t="s">
        <v>30</v>
      </c>
      <c r="AM1910" t="s">
        <v>1978</v>
      </c>
      <c r="AO1910" t="s">
        <v>1980</v>
      </c>
      <c r="AQ1910" t="s">
        <v>10197</v>
      </c>
    </row>
    <row r="1911" spans="1:43" ht="23.9" customHeight="1">
      <c r="A1911" t="b">
        <v>0</v>
      </c>
      <c r="B1911" t="s">
        <v>10206</v>
      </c>
      <c r="C1911" t="s">
        <v>1951</v>
      </c>
      <c r="D1911" t="s">
        <v>10207</v>
      </c>
      <c r="E1911" t="s">
        <v>1014</v>
      </c>
      <c r="F1911" t="s">
        <v>1016</v>
      </c>
      <c r="G1911" t="s">
        <v>1015</v>
      </c>
      <c r="H1911" t="s">
        <v>10208</v>
      </c>
      <c r="I1911" t="s">
        <v>10209</v>
      </c>
      <c r="J1911" t="s">
        <v>1955</v>
      </c>
      <c r="K1911" t="s">
        <v>10210</v>
      </c>
      <c r="L1911" t="s">
        <v>2160</v>
      </c>
      <c r="M1911" t="s">
        <v>10211</v>
      </c>
      <c r="N1911" t="s">
        <v>10212</v>
      </c>
      <c r="O1911" t="s">
        <v>1974</v>
      </c>
      <c r="P1911" t="s">
        <v>2028</v>
      </c>
      <c r="Q1911" t="s">
        <v>38</v>
      </c>
      <c r="R1911" t="s">
        <v>10213</v>
      </c>
      <c r="S1911" s="34">
        <v>42064</v>
      </c>
      <c r="T1911" s="34">
        <v>42552</v>
      </c>
      <c r="U1911" t="s">
        <v>1977</v>
      </c>
      <c r="V1911" s="13">
        <v>154</v>
      </c>
      <c r="W1911">
        <v>62</v>
      </c>
      <c r="X1911">
        <v>7</v>
      </c>
      <c r="Y1911" s="54">
        <v>11.3</v>
      </c>
      <c r="AA1911" t="s">
        <v>10214</v>
      </c>
      <c r="AD1911" t="s">
        <v>30</v>
      </c>
      <c r="AJ1911" t="s">
        <v>10215</v>
      </c>
      <c r="AM1911" t="s">
        <v>1978</v>
      </c>
      <c r="AN1911" t="s">
        <v>2007</v>
      </c>
      <c r="AO1911" t="s">
        <v>2008</v>
      </c>
      <c r="AP1911" t="s">
        <v>2042</v>
      </c>
      <c r="AQ1911" t="s">
        <v>10216</v>
      </c>
    </row>
    <row r="1912" spans="1:43" ht="23.9" customHeight="1">
      <c r="A1912" t="b">
        <v>0</v>
      </c>
      <c r="B1912" t="s">
        <v>10206</v>
      </c>
      <c r="C1912" t="s">
        <v>1951</v>
      </c>
      <c r="D1912" t="s">
        <v>10207</v>
      </c>
      <c r="E1912" t="s">
        <v>1014</v>
      </c>
      <c r="F1912" t="s">
        <v>1016</v>
      </c>
      <c r="G1912" t="s">
        <v>1015</v>
      </c>
      <c r="H1912" t="s">
        <v>10217</v>
      </c>
      <c r="I1912" t="s">
        <v>10209</v>
      </c>
      <c r="J1912" t="s">
        <v>1955</v>
      </c>
      <c r="K1912" t="s">
        <v>10218</v>
      </c>
      <c r="L1912" t="s">
        <v>2160</v>
      </c>
      <c r="M1912" t="s">
        <v>10219</v>
      </c>
      <c r="N1912" t="s">
        <v>10220</v>
      </c>
      <c r="O1912" t="s">
        <v>1974</v>
      </c>
      <c r="P1912" t="s">
        <v>2028</v>
      </c>
      <c r="Q1912" t="s">
        <v>38</v>
      </c>
      <c r="R1912" t="s">
        <v>10213</v>
      </c>
      <c r="S1912" s="34">
        <v>42064</v>
      </c>
      <c r="T1912" s="34">
        <v>42552</v>
      </c>
      <c r="U1912" t="s">
        <v>1977</v>
      </c>
      <c r="V1912" s="13">
        <v>154</v>
      </c>
      <c r="W1912">
        <v>62</v>
      </c>
      <c r="X1912">
        <v>25</v>
      </c>
      <c r="Y1912" s="54">
        <v>40.299999999999997</v>
      </c>
      <c r="AA1912" t="s">
        <v>10214</v>
      </c>
      <c r="AD1912" t="s">
        <v>30</v>
      </c>
      <c r="AJ1912" t="s">
        <v>10221</v>
      </c>
      <c r="AM1912" t="s">
        <v>1978</v>
      </c>
      <c r="AN1912" t="s">
        <v>2007</v>
      </c>
      <c r="AO1912" t="s">
        <v>2008</v>
      </c>
      <c r="AP1912" t="s">
        <v>2042</v>
      </c>
      <c r="AQ1912" t="s">
        <v>10216</v>
      </c>
    </row>
    <row r="1913" spans="1:43" ht="23.9" customHeight="1">
      <c r="A1913" t="b">
        <v>0</v>
      </c>
      <c r="B1913" t="s">
        <v>10206</v>
      </c>
      <c r="C1913" t="s">
        <v>1951</v>
      </c>
      <c r="D1913" t="s">
        <v>10207</v>
      </c>
      <c r="E1913" t="s">
        <v>1014</v>
      </c>
      <c r="F1913" t="s">
        <v>1016</v>
      </c>
      <c r="G1913" t="s">
        <v>1015</v>
      </c>
      <c r="H1913" t="s">
        <v>10222</v>
      </c>
      <c r="I1913" t="s">
        <v>10209</v>
      </c>
      <c r="J1913" t="s">
        <v>1955</v>
      </c>
      <c r="K1913" t="s">
        <v>10223</v>
      </c>
      <c r="L1913" t="s">
        <v>2160</v>
      </c>
      <c r="M1913" t="s">
        <v>10224</v>
      </c>
      <c r="N1913" t="s">
        <v>10225</v>
      </c>
      <c r="O1913" t="s">
        <v>1974</v>
      </c>
      <c r="P1913" t="s">
        <v>2028</v>
      </c>
      <c r="Q1913" t="s">
        <v>38</v>
      </c>
      <c r="R1913" t="s">
        <v>10213</v>
      </c>
      <c r="S1913" s="34">
        <v>42064</v>
      </c>
      <c r="T1913" s="34">
        <v>42552</v>
      </c>
      <c r="U1913" t="s">
        <v>1977</v>
      </c>
      <c r="V1913" s="13">
        <v>154</v>
      </c>
      <c r="W1913">
        <v>63</v>
      </c>
      <c r="X1913">
        <v>26</v>
      </c>
      <c r="Y1913" s="54">
        <v>41.3</v>
      </c>
      <c r="AA1913" t="s">
        <v>10214</v>
      </c>
      <c r="AD1913" t="s">
        <v>30</v>
      </c>
      <c r="AJ1913" t="s">
        <v>10226</v>
      </c>
      <c r="AM1913" t="s">
        <v>1978</v>
      </c>
      <c r="AN1913" t="s">
        <v>2007</v>
      </c>
      <c r="AO1913" t="s">
        <v>2008</v>
      </c>
      <c r="AP1913" t="s">
        <v>2042</v>
      </c>
      <c r="AQ1913" t="s">
        <v>10216</v>
      </c>
    </row>
    <row r="1914" spans="1:43" ht="23.9" customHeight="1">
      <c r="A1914" t="b">
        <v>1</v>
      </c>
      <c r="B1914" t="s">
        <v>10227</v>
      </c>
      <c r="C1914" t="s">
        <v>1951</v>
      </c>
      <c r="D1914" t="s">
        <v>10228</v>
      </c>
      <c r="E1914" t="s">
        <v>170</v>
      </c>
      <c r="F1914" t="s">
        <v>172</v>
      </c>
      <c r="G1914" t="s">
        <v>171</v>
      </c>
      <c r="H1914" t="s">
        <v>10229</v>
      </c>
      <c r="I1914" t="s">
        <v>2557</v>
      </c>
      <c r="J1914" t="s">
        <v>1955</v>
      </c>
      <c r="K1914" t="s">
        <v>10230</v>
      </c>
      <c r="L1914" t="s">
        <v>2160</v>
      </c>
      <c r="M1914" t="s">
        <v>10231</v>
      </c>
      <c r="N1914" t="s">
        <v>10232</v>
      </c>
      <c r="O1914" t="s">
        <v>1960</v>
      </c>
      <c r="P1914" t="s">
        <v>4054</v>
      </c>
      <c r="Q1914" t="s">
        <v>38</v>
      </c>
      <c r="R1914" t="s">
        <v>10233</v>
      </c>
      <c r="S1914" s="34">
        <v>42017</v>
      </c>
      <c r="T1914" s="34">
        <v>43412</v>
      </c>
      <c r="U1914" t="s">
        <v>1963</v>
      </c>
      <c r="V1914" s="13">
        <v>1399</v>
      </c>
      <c r="W1914">
        <v>427</v>
      </c>
      <c r="X1914">
        <v>142</v>
      </c>
      <c r="Y1914" s="54">
        <v>33.299999999999997</v>
      </c>
      <c r="AA1914" t="s">
        <v>10234</v>
      </c>
      <c r="AJ1914" t="s">
        <v>10235</v>
      </c>
      <c r="AM1914" t="s">
        <v>1978</v>
      </c>
      <c r="AN1914" t="s">
        <v>2007</v>
      </c>
      <c r="AO1914" t="s">
        <v>1980</v>
      </c>
      <c r="AP1914" t="s">
        <v>2042</v>
      </c>
      <c r="AQ1914" t="s">
        <v>10236</v>
      </c>
    </row>
    <row r="1915" spans="1:43" ht="23.9" customHeight="1">
      <c r="A1915" t="b">
        <v>0</v>
      </c>
      <c r="B1915" t="s">
        <v>10237</v>
      </c>
      <c r="C1915" t="s">
        <v>1951</v>
      </c>
      <c r="D1915" t="s">
        <v>10238</v>
      </c>
      <c r="E1915" t="s">
        <v>295</v>
      </c>
      <c r="F1915" t="s">
        <v>297</v>
      </c>
      <c r="G1915" t="s">
        <v>296</v>
      </c>
      <c r="H1915" t="s">
        <v>10239</v>
      </c>
      <c r="I1915" t="s">
        <v>3507</v>
      </c>
      <c r="J1915" t="s">
        <v>1955</v>
      </c>
      <c r="K1915" t="s">
        <v>10240</v>
      </c>
      <c r="L1915" t="s">
        <v>2160</v>
      </c>
      <c r="M1915" t="s">
        <v>10241</v>
      </c>
      <c r="N1915" t="s">
        <v>10242</v>
      </c>
      <c r="O1915" t="s">
        <v>1960</v>
      </c>
      <c r="P1915" t="s">
        <v>10243</v>
      </c>
      <c r="Q1915" t="s">
        <v>38</v>
      </c>
      <c r="R1915" t="s">
        <v>10244</v>
      </c>
      <c r="S1915" s="34">
        <v>42087</v>
      </c>
      <c r="T1915" s="34">
        <v>44217</v>
      </c>
      <c r="U1915" t="s">
        <v>1977</v>
      </c>
      <c r="V1915" s="13">
        <v>2106</v>
      </c>
      <c r="W1915">
        <v>14</v>
      </c>
      <c r="X1915">
        <v>2</v>
      </c>
      <c r="Y1915" s="54">
        <v>14.28571429</v>
      </c>
      <c r="AD1915" t="s">
        <v>30</v>
      </c>
      <c r="AG1915">
        <v>2</v>
      </c>
      <c r="AH1915">
        <v>0</v>
      </c>
      <c r="AI1915">
        <v>0</v>
      </c>
      <c r="AJ1915" t="s">
        <v>10245</v>
      </c>
      <c r="AM1915" t="s">
        <v>1978</v>
      </c>
      <c r="AO1915" t="s">
        <v>1980</v>
      </c>
      <c r="AQ1915" t="s">
        <v>10246</v>
      </c>
    </row>
    <row r="1916" spans="1:43" ht="23.9" customHeight="1">
      <c r="A1916" t="b">
        <v>1</v>
      </c>
      <c r="B1916" t="s">
        <v>9870</v>
      </c>
      <c r="C1916" t="s">
        <v>1951</v>
      </c>
      <c r="D1916" t="s">
        <v>9871</v>
      </c>
      <c r="E1916" t="s">
        <v>245</v>
      </c>
      <c r="F1916" t="s">
        <v>266</v>
      </c>
      <c r="G1916" t="s">
        <v>265</v>
      </c>
      <c r="H1916" t="s">
        <v>10247</v>
      </c>
      <c r="I1916" t="s">
        <v>6536</v>
      </c>
      <c r="J1916" t="s">
        <v>2175</v>
      </c>
      <c r="K1916" t="s">
        <v>10248</v>
      </c>
      <c r="L1916" t="s">
        <v>9874</v>
      </c>
      <c r="M1916" t="s">
        <v>10249</v>
      </c>
      <c r="N1916" t="s">
        <v>10250</v>
      </c>
      <c r="O1916" t="s">
        <v>1960</v>
      </c>
      <c r="P1916" t="s">
        <v>9877</v>
      </c>
      <c r="Q1916" t="s">
        <v>5288</v>
      </c>
      <c r="R1916" t="s">
        <v>9878</v>
      </c>
      <c r="S1916" s="34">
        <v>42095</v>
      </c>
      <c r="T1916" s="34">
        <v>43070</v>
      </c>
      <c r="U1916" t="s">
        <v>1963</v>
      </c>
      <c r="V1916" s="13">
        <v>0</v>
      </c>
      <c r="W1916">
        <v>351</v>
      </c>
      <c r="X1916">
        <v>1</v>
      </c>
      <c r="Y1916" s="54">
        <v>0.3</v>
      </c>
      <c r="Z1916" t="s">
        <v>9879</v>
      </c>
      <c r="AA1916" t="s">
        <v>9880</v>
      </c>
      <c r="AD1916" t="s">
        <v>41</v>
      </c>
      <c r="AG1916">
        <v>1</v>
      </c>
      <c r="AH1916">
        <v>1</v>
      </c>
      <c r="AI1916">
        <v>100</v>
      </c>
      <c r="AM1916" t="s">
        <v>1978</v>
      </c>
      <c r="AN1916" t="s">
        <v>2007</v>
      </c>
      <c r="AO1916" t="s">
        <v>2008</v>
      </c>
      <c r="AP1916" t="s">
        <v>2053</v>
      </c>
      <c r="AQ1916" t="s">
        <v>9881</v>
      </c>
    </row>
    <row r="1917" spans="1:43" ht="23.9" customHeight="1">
      <c r="A1917" t="b">
        <v>0</v>
      </c>
      <c r="B1917" t="s">
        <v>3691</v>
      </c>
      <c r="C1917" t="s">
        <v>1951</v>
      </c>
      <c r="D1917" t="s">
        <v>3692</v>
      </c>
      <c r="E1917" t="s">
        <v>295</v>
      </c>
      <c r="F1917" t="s">
        <v>297</v>
      </c>
      <c r="G1917" t="s">
        <v>296</v>
      </c>
      <c r="H1917" t="s">
        <v>10251</v>
      </c>
      <c r="I1917" t="s">
        <v>3507</v>
      </c>
      <c r="J1917" t="s">
        <v>1955</v>
      </c>
      <c r="K1917" t="s">
        <v>10240</v>
      </c>
      <c r="L1917" t="s">
        <v>10252</v>
      </c>
      <c r="M1917" t="s">
        <v>3694</v>
      </c>
      <c r="N1917" t="s">
        <v>3695</v>
      </c>
      <c r="O1917" t="s">
        <v>2163</v>
      </c>
      <c r="P1917" t="s">
        <v>3510</v>
      </c>
      <c r="Q1917" t="s">
        <v>38</v>
      </c>
      <c r="R1917" t="s">
        <v>3696</v>
      </c>
      <c r="S1917" s="34">
        <v>42034</v>
      </c>
      <c r="T1917" s="34">
        <v>43434</v>
      </c>
      <c r="U1917" t="s">
        <v>1977</v>
      </c>
      <c r="V1917" s="13">
        <v>1288</v>
      </c>
      <c r="W1917">
        <v>20</v>
      </c>
      <c r="X1917">
        <v>4</v>
      </c>
      <c r="Y1917" s="54">
        <v>20</v>
      </c>
      <c r="AD1917" t="s">
        <v>30</v>
      </c>
      <c r="AG1917">
        <v>4</v>
      </c>
      <c r="AH1917">
        <v>0</v>
      </c>
      <c r="AI1917">
        <v>0</v>
      </c>
      <c r="AJ1917" t="s">
        <v>10253</v>
      </c>
      <c r="AM1917" t="s">
        <v>1978</v>
      </c>
      <c r="AO1917" t="s">
        <v>1980</v>
      </c>
      <c r="AQ1917" t="s">
        <v>3697</v>
      </c>
    </row>
    <row r="1918" spans="1:43" ht="23.9" customHeight="1">
      <c r="A1918" t="b">
        <v>0</v>
      </c>
      <c r="B1918" t="s">
        <v>10254</v>
      </c>
      <c r="C1918" t="s">
        <v>1951</v>
      </c>
      <c r="D1918" t="s">
        <v>10255</v>
      </c>
      <c r="E1918" t="s">
        <v>726</v>
      </c>
      <c r="F1918" t="s">
        <v>728</v>
      </c>
      <c r="G1918" t="s">
        <v>727</v>
      </c>
      <c r="H1918" t="s">
        <v>10256</v>
      </c>
      <c r="I1918" t="s">
        <v>4327</v>
      </c>
      <c r="J1918" t="s">
        <v>1955</v>
      </c>
      <c r="K1918" t="s">
        <v>10257</v>
      </c>
      <c r="L1918" t="s">
        <v>6241</v>
      </c>
      <c r="M1918" t="s">
        <v>10258</v>
      </c>
      <c r="N1918" t="s">
        <v>10259</v>
      </c>
      <c r="O1918" t="s">
        <v>1960</v>
      </c>
      <c r="P1918" t="s">
        <v>10260</v>
      </c>
      <c r="Q1918" t="s">
        <v>10261</v>
      </c>
      <c r="R1918" t="s">
        <v>10262</v>
      </c>
      <c r="S1918" s="34">
        <v>42024</v>
      </c>
      <c r="T1918" s="34">
        <v>44057</v>
      </c>
      <c r="U1918" t="s">
        <v>1963</v>
      </c>
      <c r="V1918" s="13">
        <v>730</v>
      </c>
      <c r="W1918">
        <v>323</v>
      </c>
      <c r="X1918">
        <v>4</v>
      </c>
      <c r="Y1918" s="54">
        <v>1.238390093</v>
      </c>
      <c r="AJ1918" t="s">
        <v>10263</v>
      </c>
      <c r="AM1918" t="s">
        <v>1978</v>
      </c>
      <c r="AN1918" t="s">
        <v>2007</v>
      </c>
      <c r="AO1918" t="s">
        <v>2008</v>
      </c>
      <c r="AP1918" t="s">
        <v>2009</v>
      </c>
      <c r="AQ1918" t="s">
        <v>10264</v>
      </c>
    </row>
    <row r="1919" spans="1:43" ht="23.9" customHeight="1">
      <c r="A1919" t="b">
        <v>0</v>
      </c>
      <c r="B1919" t="s">
        <v>10254</v>
      </c>
      <c r="C1919" t="s">
        <v>1951</v>
      </c>
      <c r="D1919" t="s">
        <v>10255</v>
      </c>
      <c r="E1919" t="s">
        <v>726</v>
      </c>
      <c r="F1919" t="s">
        <v>728</v>
      </c>
      <c r="G1919" t="s">
        <v>727</v>
      </c>
      <c r="H1919" t="s">
        <v>10265</v>
      </c>
      <c r="I1919" t="s">
        <v>4327</v>
      </c>
      <c r="J1919" t="s">
        <v>2175</v>
      </c>
      <c r="K1919" t="s">
        <v>10266</v>
      </c>
      <c r="L1919" t="s">
        <v>6241</v>
      </c>
      <c r="M1919" t="s">
        <v>10267</v>
      </c>
      <c r="N1919" t="s">
        <v>10268</v>
      </c>
      <c r="O1919" t="s">
        <v>1960</v>
      </c>
      <c r="P1919" t="s">
        <v>10260</v>
      </c>
      <c r="Q1919" t="s">
        <v>10261</v>
      </c>
      <c r="R1919" t="s">
        <v>10262</v>
      </c>
      <c r="S1919" s="34">
        <v>42024</v>
      </c>
      <c r="T1919" s="34">
        <v>44057</v>
      </c>
      <c r="U1919" t="s">
        <v>1963</v>
      </c>
      <c r="V1919" s="13">
        <v>730</v>
      </c>
      <c r="W1919">
        <v>315</v>
      </c>
      <c r="X1919">
        <v>5</v>
      </c>
      <c r="Y1919" s="54">
        <v>1.587301587</v>
      </c>
      <c r="AJ1919" t="s">
        <v>2753</v>
      </c>
      <c r="AM1919" t="s">
        <v>1978</v>
      </c>
      <c r="AN1919" t="s">
        <v>2007</v>
      </c>
      <c r="AO1919" t="s">
        <v>2008</v>
      </c>
      <c r="AP1919" t="s">
        <v>2009</v>
      </c>
      <c r="AQ1919" t="s">
        <v>10264</v>
      </c>
    </row>
    <row r="1920" spans="1:43" ht="23.9" customHeight="1">
      <c r="A1920" t="b">
        <v>1</v>
      </c>
      <c r="B1920" t="s">
        <v>10019</v>
      </c>
      <c r="C1920" t="s">
        <v>1951</v>
      </c>
      <c r="D1920" t="s">
        <v>10020</v>
      </c>
      <c r="E1920" t="s">
        <v>1261</v>
      </c>
      <c r="F1920" t="s">
        <v>1263</v>
      </c>
      <c r="G1920" t="s">
        <v>1262</v>
      </c>
      <c r="H1920" t="s">
        <v>10269</v>
      </c>
      <c r="I1920" t="s">
        <v>3258</v>
      </c>
      <c r="J1920" t="s">
        <v>2175</v>
      </c>
      <c r="K1920" t="s">
        <v>9375</v>
      </c>
      <c r="L1920" t="s">
        <v>9583</v>
      </c>
      <c r="M1920" t="s">
        <v>10270</v>
      </c>
      <c r="N1920" t="s">
        <v>10271</v>
      </c>
      <c r="O1920" t="s">
        <v>1974</v>
      </c>
      <c r="P1920" t="s">
        <v>2883</v>
      </c>
      <c r="Q1920" t="s">
        <v>38</v>
      </c>
      <c r="R1920" t="s">
        <v>10022</v>
      </c>
      <c r="S1920" s="34">
        <v>42898</v>
      </c>
      <c r="T1920" s="34">
        <v>43691</v>
      </c>
      <c r="U1920" t="s">
        <v>1977</v>
      </c>
      <c r="V1920" s="13">
        <v>0</v>
      </c>
      <c r="W1920">
        <v>592</v>
      </c>
      <c r="X1920">
        <v>2</v>
      </c>
      <c r="Y1920" s="54">
        <v>0.3</v>
      </c>
      <c r="Z1920" t="s">
        <v>9587</v>
      </c>
      <c r="AA1920" t="s">
        <v>10023</v>
      </c>
      <c r="AM1920" t="s">
        <v>1978</v>
      </c>
      <c r="AN1920" t="s">
        <v>2007</v>
      </c>
      <c r="AO1920" t="s">
        <v>2008</v>
      </c>
      <c r="AP1920" t="s">
        <v>2009</v>
      </c>
      <c r="AQ1920" t="s">
        <v>9589</v>
      </c>
    </row>
    <row r="1921" spans="1:43" ht="23.9" customHeight="1">
      <c r="A1921" t="b">
        <v>1</v>
      </c>
      <c r="B1921" t="s">
        <v>6467</v>
      </c>
      <c r="C1921" t="s">
        <v>1951</v>
      </c>
      <c r="D1921" t="s">
        <v>6468</v>
      </c>
      <c r="E1921" t="s">
        <v>664</v>
      </c>
      <c r="F1921" t="s">
        <v>666</v>
      </c>
      <c r="G1921" t="s">
        <v>665</v>
      </c>
      <c r="H1921" t="s">
        <v>10272</v>
      </c>
      <c r="I1921" t="s">
        <v>6470</v>
      </c>
      <c r="J1921" t="s">
        <v>2175</v>
      </c>
      <c r="K1921" t="s">
        <v>6481</v>
      </c>
      <c r="L1921" t="s">
        <v>2025</v>
      </c>
      <c r="M1921" t="s">
        <v>6482</v>
      </c>
      <c r="N1921" t="s">
        <v>6483</v>
      </c>
      <c r="O1921" t="s">
        <v>2063</v>
      </c>
      <c r="P1921" t="s">
        <v>6475</v>
      </c>
      <c r="Q1921" t="s">
        <v>38</v>
      </c>
      <c r="R1921" t="s">
        <v>6476</v>
      </c>
      <c r="S1921" s="34">
        <v>40786</v>
      </c>
      <c r="T1921" s="34">
        <v>45288</v>
      </c>
      <c r="U1921" t="s">
        <v>1963</v>
      </c>
      <c r="V1921" s="13">
        <v>0</v>
      </c>
      <c r="W1921">
        <v>396</v>
      </c>
      <c r="X1921">
        <v>1</v>
      </c>
      <c r="Y1921" s="54">
        <v>0.25252525300000001</v>
      </c>
      <c r="AA1921" t="s">
        <v>6477</v>
      </c>
      <c r="AM1921" t="s">
        <v>1978</v>
      </c>
      <c r="AN1921" t="s">
        <v>2007</v>
      </c>
      <c r="AO1921" t="s">
        <v>2008</v>
      </c>
      <c r="AP1921" t="s">
        <v>2042</v>
      </c>
      <c r="AQ1921" t="s">
        <v>6479</v>
      </c>
    </row>
    <row r="1922" spans="1:43" ht="23.9" customHeight="1">
      <c r="A1922" t="b">
        <v>0</v>
      </c>
      <c r="B1922" t="s">
        <v>2371</v>
      </c>
      <c r="C1922" t="s">
        <v>1966</v>
      </c>
      <c r="D1922" t="s">
        <v>2372</v>
      </c>
      <c r="E1922" t="s">
        <v>417</v>
      </c>
      <c r="F1922" t="s">
        <v>419</v>
      </c>
      <c r="G1922" t="s">
        <v>418</v>
      </c>
      <c r="H1922" t="s">
        <v>10273</v>
      </c>
      <c r="I1922" t="s">
        <v>2158</v>
      </c>
      <c r="J1922" t="s">
        <v>2175</v>
      </c>
      <c r="K1922" t="s">
        <v>2374</v>
      </c>
      <c r="L1922" t="s">
        <v>3389</v>
      </c>
      <c r="M1922" t="s">
        <v>10274</v>
      </c>
      <c r="N1922" t="s">
        <v>2171</v>
      </c>
      <c r="O1922" t="s">
        <v>2163</v>
      </c>
      <c r="P1922" t="s">
        <v>2377</v>
      </c>
      <c r="Q1922" t="s">
        <v>38</v>
      </c>
      <c r="R1922" t="s">
        <v>2378</v>
      </c>
      <c r="S1922" s="34">
        <v>40105</v>
      </c>
      <c r="T1922" s="34">
        <v>40925</v>
      </c>
      <c r="U1922" t="s">
        <v>1977</v>
      </c>
      <c r="V1922" s="13">
        <v>0</v>
      </c>
      <c r="W1922">
        <v>429</v>
      </c>
      <c r="X1922">
        <v>1</v>
      </c>
      <c r="Y1922" s="54">
        <v>0.23310023299999999</v>
      </c>
      <c r="AJ1922" t="s">
        <v>10275</v>
      </c>
      <c r="AM1922" t="s">
        <v>1978</v>
      </c>
      <c r="AN1922" t="s">
        <v>2007</v>
      </c>
      <c r="AO1922" t="s">
        <v>1980</v>
      </c>
      <c r="AP1922" t="s">
        <v>2042</v>
      </c>
      <c r="AQ1922" t="s">
        <v>2379</v>
      </c>
    </row>
    <row r="1923" spans="1:43" ht="23.9" customHeight="1">
      <c r="A1923" t="b">
        <v>1</v>
      </c>
      <c r="B1923" t="s">
        <v>3412</v>
      </c>
      <c r="C1923" t="s">
        <v>1966</v>
      </c>
      <c r="D1923" t="s">
        <v>3413</v>
      </c>
      <c r="E1923" t="s">
        <v>1254</v>
      </c>
      <c r="F1923" t="s">
        <v>1256</v>
      </c>
      <c r="G1923" t="s">
        <v>1255</v>
      </c>
      <c r="H1923" t="s">
        <v>10276</v>
      </c>
      <c r="I1923" t="s">
        <v>3415</v>
      </c>
      <c r="J1923" t="s">
        <v>1955</v>
      </c>
      <c r="K1923" t="s">
        <v>3416</v>
      </c>
      <c r="L1923" t="s">
        <v>4232</v>
      </c>
      <c r="M1923" t="s">
        <v>3418</v>
      </c>
      <c r="N1923" t="s">
        <v>3419</v>
      </c>
      <c r="O1923" t="s">
        <v>1974</v>
      </c>
      <c r="P1923" t="s">
        <v>2363</v>
      </c>
      <c r="Q1923" t="s">
        <v>38</v>
      </c>
      <c r="R1923" t="s">
        <v>3420</v>
      </c>
      <c r="S1923" s="34">
        <v>42591</v>
      </c>
      <c r="T1923" s="34">
        <v>42954</v>
      </c>
      <c r="U1923" t="s">
        <v>1977</v>
      </c>
      <c r="V1923" s="13">
        <v>14</v>
      </c>
      <c r="W1923">
        <v>12</v>
      </c>
      <c r="X1923">
        <v>0</v>
      </c>
      <c r="Y1923" s="54">
        <v>0</v>
      </c>
      <c r="Z1923" t="s">
        <v>3421</v>
      </c>
      <c r="AB1923">
        <v>0</v>
      </c>
      <c r="AC1923">
        <v>0</v>
      </c>
      <c r="AM1923" t="s">
        <v>1978</v>
      </c>
      <c r="AN1923" t="s">
        <v>2007</v>
      </c>
      <c r="AO1923" t="s">
        <v>1980</v>
      </c>
      <c r="AP1923" t="s">
        <v>2042</v>
      </c>
      <c r="AQ1923" t="s">
        <v>3422</v>
      </c>
    </row>
    <row r="1924" spans="1:43" ht="23.9" customHeight="1">
      <c r="A1924" t="b">
        <v>1</v>
      </c>
      <c r="B1924" t="s">
        <v>3934</v>
      </c>
      <c r="C1924" t="s">
        <v>1951</v>
      </c>
      <c r="D1924" t="s">
        <v>3935</v>
      </c>
      <c r="E1924" t="s">
        <v>669</v>
      </c>
      <c r="F1924" t="s">
        <v>671</v>
      </c>
      <c r="G1924" t="s">
        <v>670</v>
      </c>
      <c r="H1924" t="s">
        <v>10277</v>
      </c>
      <c r="I1924" t="s">
        <v>3937</v>
      </c>
      <c r="J1924" t="s">
        <v>1955</v>
      </c>
      <c r="K1924" t="s">
        <v>3938</v>
      </c>
      <c r="L1924" t="s">
        <v>10278</v>
      </c>
      <c r="M1924" t="s">
        <v>3940</v>
      </c>
      <c r="N1924" t="s">
        <v>3941</v>
      </c>
      <c r="O1924" t="s">
        <v>1960</v>
      </c>
      <c r="P1924" t="s">
        <v>3942</v>
      </c>
      <c r="Q1924" t="s">
        <v>3943</v>
      </c>
      <c r="R1924" t="s">
        <v>3944</v>
      </c>
      <c r="S1924" s="34">
        <v>39083</v>
      </c>
      <c r="T1924" s="34">
        <v>41395</v>
      </c>
      <c r="U1924" t="s">
        <v>1963</v>
      </c>
      <c r="V1924" s="13">
        <v>14</v>
      </c>
      <c r="W1924">
        <v>31</v>
      </c>
      <c r="X1924">
        <v>0</v>
      </c>
      <c r="Y1924" s="54">
        <v>0</v>
      </c>
      <c r="AM1924" t="s">
        <v>1978</v>
      </c>
      <c r="AN1924" t="s">
        <v>2007</v>
      </c>
      <c r="AO1924" t="s">
        <v>1980</v>
      </c>
      <c r="AP1924" t="s">
        <v>2042</v>
      </c>
      <c r="AQ1924" t="s">
        <v>3945</v>
      </c>
    </row>
    <row r="1925" spans="1:43" ht="23.9" customHeight="1">
      <c r="A1925" t="b">
        <v>1</v>
      </c>
      <c r="B1925" t="s">
        <v>3934</v>
      </c>
      <c r="C1925" t="s">
        <v>1951</v>
      </c>
      <c r="D1925" t="s">
        <v>3935</v>
      </c>
      <c r="E1925" t="s">
        <v>669</v>
      </c>
      <c r="F1925" t="s">
        <v>671</v>
      </c>
      <c r="G1925" t="s">
        <v>670</v>
      </c>
      <c r="H1925" t="s">
        <v>10279</v>
      </c>
      <c r="I1925" t="s">
        <v>3937</v>
      </c>
      <c r="J1925" t="s">
        <v>1955</v>
      </c>
      <c r="K1925" t="s">
        <v>3947</v>
      </c>
      <c r="L1925" t="s">
        <v>10278</v>
      </c>
      <c r="M1925" t="s">
        <v>3948</v>
      </c>
      <c r="N1925" t="s">
        <v>3949</v>
      </c>
      <c r="O1925" t="s">
        <v>1960</v>
      </c>
      <c r="P1925" t="s">
        <v>3942</v>
      </c>
      <c r="Q1925" t="s">
        <v>3943</v>
      </c>
      <c r="R1925" t="s">
        <v>3944</v>
      </c>
      <c r="S1925" s="34">
        <v>39083</v>
      </c>
      <c r="T1925" s="34">
        <v>41395</v>
      </c>
      <c r="U1925" t="s">
        <v>1963</v>
      </c>
      <c r="V1925" s="13">
        <v>14</v>
      </c>
      <c r="W1925">
        <v>30</v>
      </c>
      <c r="X1925">
        <v>0</v>
      </c>
      <c r="Y1925" s="54">
        <v>0</v>
      </c>
      <c r="AM1925" t="s">
        <v>1978</v>
      </c>
      <c r="AN1925" t="s">
        <v>2007</v>
      </c>
      <c r="AO1925" t="s">
        <v>1980</v>
      </c>
      <c r="AP1925" t="s">
        <v>2042</v>
      </c>
      <c r="AQ1925" t="s">
        <v>3945</v>
      </c>
    </row>
    <row r="1926" spans="1:43" ht="23.9" customHeight="1">
      <c r="A1926" t="b">
        <v>1</v>
      </c>
      <c r="B1926" t="s">
        <v>4067</v>
      </c>
      <c r="C1926" t="s">
        <v>1951</v>
      </c>
      <c r="D1926" t="s">
        <v>4068</v>
      </c>
      <c r="E1926" t="s">
        <v>669</v>
      </c>
      <c r="F1926" t="s">
        <v>671</v>
      </c>
      <c r="G1926" t="s">
        <v>670</v>
      </c>
      <c r="H1926" t="s">
        <v>10280</v>
      </c>
      <c r="I1926" t="s">
        <v>3937</v>
      </c>
      <c r="J1926" t="s">
        <v>1955</v>
      </c>
      <c r="K1926" t="s">
        <v>4070</v>
      </c>
      <c r="L1926" t="s">
        <v>10281</v>
      </c>
      <c r="M1926" t="s">
        <v>4072</v>
      </c>
      <c r="N1926" t="s">
        <v>4073</v>
      </c>
      <c r="O1926" t="s">
        <v>1960</v>
      </c>
      <c r="P1926" t="s">
        <v>3900</v>
      </c>
      <c r="Q1926" t="s">
        <v>4074</v>
      </c>
      <c r="R1926" t="s">
        <v>4075</v>
      </c>
      <c r="S1926" s="34">
        <v>39234</v>
      </c>
      <c r="T1926" s="34">
        <v>40422</v>
      </c>
      <c r="U1926" t="s">
        <v>1963</v>
      </c>
      <c r="V1926" s="13">
        <v>7</v>
      </c>
      <c r="W1926">
        <v>29</v>
      </c>
      <c r="X1926">
        <v>0</v>
      </c>
      <c r="Y1926" s="54">
        <v>0</v>
      </c>
      <c r="AA1926" t="s">
        <v>4076</v>
      </c>
      <c r="AM1926" t="s">
        <v>1978</v>
      </c>
      <c r="AN1926" t="s">
        <v>2007</v>
      </c>
      <c r="AO1926" t="s">
        <v>1980</v>
      </c>
      <c r="AP1926" t="s">
        <v>2042</v>
      </c>
      <c r="AQ1926" t="s">
        <v>4077</v>
      </c>
    </row>
    <row r="1927" spans="1:43" ht="23.9" customHeight="1">
      <c r="A1927" t="b">
        <v>0</v>
      </c>
      <c r="B1927" t="s">
        <v>10282</v>
      </c>
      <c r="C1927" t="s">
        <v>1951</v>
      </c>
      <c r="D1927" t="s">
        <v>10283</v>
      </c>
      <c r="E1927" t="s">
        <v>678</v>
      </c>
      <c r="F1927" t="s">
        <v>680</v>
      </c>
      <c r="G1927" t="s">
        <v>679</v>
      </c>
      <c r="H1927" t="s">
        <v>10284</v>
      </c>
      <c r="I1927" t="s">
        <v>5259</v>
      </c>
      <c r="J1927" t="s">
        <v>1955</v>
      </c>
      <c r="K1927" t="s">
        <v>10285</v>
      </c>
      <c r="L1927" t="s">
        <v>2160</v>
      </c>
      <c r="M1927" t="s">
        <v>10286</v>
      </c>
      <c r="N1927" t="s">
        <v>10287</v>
      </c>
      <c r="O1927" t="s">
        <v>1960</v>
      </c>
      <c r="P1927" t="s">
        <v>6274</v>
      </c>
      <c r="Q1927" t="s">
        <v>10288</v>
      </c>
      <c r="R1927" t="s">
        <v>10289</v>
      </c>
      <c r="S1927" s="34">
        <v>42026</v>
      </c>
      <c r="T1927" s="34">
        <v>43406</v>
      </c>
      <c r="U1927" t="s">
        <v>1963</v>
      </c>
      <c r="V1927" s="13">
        <v>1410</v>
      </c>
      <c r="W1927">
        <v>25</v>
      </c>
      <c r="X1927">
        <v>0</v>
      </c>
      <c r="Y1927" s="54">
        <v>0</v>
      </c>
      <c r="Z1927" t="s">
        <v>10290</v>
      </c>
      <c r="AA1927" t="s">
        <v>10291</v>
      </c>
      <c r="AJ1927" t="s">
        <v>10292</v>
      </c>
      <c r="AM1927" t="s">
        <v>1978</v>
      </c>
      <c r="AN1927" t="s">
        <v>1979</v>
      </c>
      <c r="AO1927" t="s">
        <v>1980</v>
      </c>
      <c r="AP1927" t="s">
        <v>2053</v>
      </c>
      <c r="AQ1927" t="s">
        <v>10293</v>
      </c>
    </row>
    <row r="1928" spans="1:43" ht="23.9" customHeight="1">
      <c r="A1928" t="b">
        <v>0</v>
      </c>
      <c r="B1928" t="s">
        <v>10282</v>
      </c>
      <c r="C1928" t="s">
        <v>1951</v>
      </c>
      <c r="D1928" t="s">
        <v>10283</v>
      </c>
      <c r="E1928" t="s">
        <v>678</v>
      </c>
      <c r="F1928" t="s">
        <v>680</v>
      </c>
      <c r="G1928" t="s">
        <v>679</v>
      </c>
      <c r="H1928" t="s">
        <v>10294</v>
      </c>
      <c r="I1928" t="s">
        <v>5259</v>
      </c>
      <c r="J1928" t="s">
        <v>1955</v>
      </c>
      <c r="K1928" t="s">
        <v>10295</v>
      </c>
      <c r="L1928" t="s">
        <v>2160</v>
      </c>
      <c r="M1928" t="s">
        <v>10296</v>
      </c>
      <c r="N1928" t="s">
        <v>10297</v>
      </c>
      <c r="O1928" t="s">
        <v>1960</v>
      </c>
      <c r="P1928" t="s">
        <v>6274</v>
      </c>
      <c r="Q1928" t="s">
        <v>10288</v>
      </c>
      <c r="R1928" t="s">
        <v>10289</v>
      </c>
      <c r="S1928" s="34">
        <v>42026</v>
      </c>
      <c r="T1928" s="34">
        <v>43406</v>
      </c>
      <c r="U1928" t="s">
        <v>1963</v>
      </c>
      <c r="V1928" s="13">
        <v>1410</v>
      </c>
      <c r="W1928">
        <v>24</v>
      </c>
      <c r="X1928">
        <v>0</v>
      </c>
      <c r="Y1928" s="54">
        <v>0</v>
      </c>
      <c r="Z1928" t="s">
        <v>10290</v>
      </c>
      <c r="AA1928" t="s">
        <v>10291</v>
      </c>
      <c r="AJ1928" t="s">
        <v>2753</v>
      </c>
      <c r="AM1928" t="s">
        <v>1978</v>
      </c>
      <c r="AN1928" t="s">
        <v>1979</v>
      </c>
      <c r="AO1928" t="s">
        <v>1980</v>
      </c>
      <c r="AP1928" t="s">
        <v>2053</v>
      </c>
      <c r="AQ1928" t="s">
        <v>10293</v>
      </c>
    </row>
    <row r="1929" spans="1:43" ht="23.9" customHeight="1">
      <c r="A1929" t="b">
        <v>1</v>
      </c>
      <c r="B1929" t="s">
        <v>10298</v>
      </c>
      <c r="C1929" t="s">
        <v>1951</v>
      </c>
      <c r="D1929" t="s">
        <v>10299</v>
      </c>
      <c r="E1929" t="s">
        <v>1100</v>
      </c>
      <c r="F1929" t="s">
        <v>1102</v>
      </c>
      <c r="G1929" t="s">
        <v>1101</v>
      </c>
      <c r="H1929" t="s">
        <v>10300</v>
      </c>
      <c r="I1929" t="s">
        <v>4088</v>
      </c>
      <c r="J1929" t="s">
        <v>1955</v>
      </c>
      <c r="K1929" t="s">
        <v>5137</v>
      </c>
      <c r="L1929" t="s">
        <v>2160</v>
      </c>
      <c r="M1929" t="s">
        <v>10301</v>
      </c>
      <c r="N1929" t="s">
        <v>10302</v>
      </c>
      <c r="O1929" t="s">
        <v>1974</v>
      </c>
      <c r="P1929" t="s">
        <v>10303</v>
      </c>
      <c r="Q1929" t="s">
        <v>38</v>
      </c>
      <c r="R1929" t="s">
        <v>10304</v>
      </c>
      <c r="S1929" s="34">
        <v>41974</v>
      </c>
      <c r="T1929" s="34">
        <v>42339</v>
      </c>
      <c r="U1929" t="s">
        <v>1977</v>
      </c>
      <c r="V1929" s="13">
        <v>168</v>
      </c>
      <c r="W1929">
        <v>68</v>
      </c>
      <c r="X1929">
        <v>0</v>
      </c>
      <c r="Y1929" s="54">
        <v>0</v>
      </c>
      <c r="AA1929" t="s">
        <v>10305</v>
      </c>
      <c r="AM1929" t="s">
        <v>1978</v>
      </c>
      <c r="AN1929" t="s">
        <v>2007</v>
      </c>
      <c r="AO1929" t="s">
        <v>2008</v>
      </c>
      <c r="AP1929" t="s">
        <v>2009</v>
      </c>
      <c r="AQ1929" t="s">
        <v>10306</v>
      </c>
    </row>
    <row r="1930" spans="1:43" ht="23.9" customHeight="1">
      <c r="A1930" t="b">
        <v>1</v>
      </c>
      <c r="B1930" t="s">
        <v>10298</v>
      </c>
      <c r="C1930" t="s">
        <v>1951</v>
      </c>
      <c r="D1930" t="s">
        <v>10299</v>
      </c>
      <c r="E1930" t="s">
        <v>1100</v>
      </c>
      <c r="F1930" t="s">
        <v>1102</v>
      </c>
      <c r="G1930" t="s">
        <v>1101</v>
      </c>
      <c r="H1930" t="s">
        <v>10307</v>
      </c>
      <c r="I1930" t="s">
        <v>4088</v>
      </c>
      <c r="J1930" t="s">
        <v>1955</v>
      </c>
      <c r="K1930" t="s">
        <v>10308</v>
      </c>
      <c r="L1930" t="s">
        <v>2160</v>
      </c>
      <c r="M1930" t="s">
        <v>10309</v>
      </c>
      <c r="N1930" t="s">
        <v>10310</v>
      </c>
      <c r="O1930" t="s">
        <v>1974</v>
      </c>
      <c r="P1930" t="s">
        <v>10303</v>
      </c>
      <c r="Q1930" t="s">
        <v>38</v>
      </c>
      <c r="R1930" t="s">
        <v>10304</v>
      </c>
      <c r="S1930" s="34">
        <v>41974</v>
      </c>
      <c r="T1930" s="34">
        <v>42339</v>
      </c>
      <c r="U1930" t="s">
        <v>1977</v>
      </c>
      <c r="V1930" s="13">
        <v>168</v>
      </c>
      <c r="W1930">
        <v>64</v>
      </c>
      <c r="X1930">
        <v>0</v>
      </c>
      <c r="Y1930" s="54">
        <v>0</v>
      </c>
      <c r="AA1930" t="s">
        <v>10305</v>
      </c>
      <c r="AM1930" t="s">
        <v>1978</v>
      </c>
      <c r="AN1930" t="s">
        <v>2007</v>
      </c>
      <c r="AO1930" t="s">
        <v>2008</v>
      </c>
      <c r="AP1930" t="s">
        <v>2009</v>
      </c>
      <c r="AQ1930" t="s">
        <v>10306</v>
      </c>
    </row>
    <row r="1931" spans="1:43" ht="23.9" customHeight="1">
      <c r="A1931" t="b">
        <v>0</v>
      </c>
      <c r="B1931" t="s">
        <v>9237</v>
      </c>
      <c r="C1931" t="s">
        <v>1951</v>
      </c>
      <c r="D1931" t="s">
        <v>9238</v>
      </c>
      <c r="E1931" t="s">
        <v>45</v>
      </c>
      <c r="F1931" t="s">
        <v>47</v>
      </c>
      <c r="G1931" t="s">
        <v>46</v>
      </c>
      <c r="H1931" t="s">
        <v>10311</v>
      </c>
      <c r="I1931" t="s">
        <v>2023</v>
      </c>
      <c r="J1931" t="s">
        <v>1955</v>
      </c>
      <c r="K1931" t="s">
        <v>10312</v>
      </c>
      <c r="L1931" t="s">
        <v>10313</v>
      </c>
      <c r="M1931" t="s">
        <v>10314</v>
      </c>
      <c r="N1931" t="s">
        <v>10315</v>
      </c>
      <c r="O1931" t="s">
        <v>1974</v>
      </c>
      <c r="P1931" t="s">
        <v>2028</v>
      </c>
      <c r="Q1931" t="s">
        <v>2152</v>
      </c>
      <c r="R1931" t="s">
        <v>9245</v>
      </c>
      <c r="S1931" s="34">
        <v>43843</v>
      </c>
      <c r="T1931" s="34">
        <v>44369</v>
      </c>
      <c r="U1931" t="s">
        <v>1977</v>
      </c>
      <c r="V1931" s="13">
        <v>154</v>
      </c>
      <c r="W1931">
        <v>213</v>
      </c>
      <c r="X1931">
        <v>88</v>
      </c>
      <c r="Y1931" s="54">
        <v>41.3</v>
      </c>
      <c r="Z1931" t="s">
        <v>9246</v>
      </c>
      <c r="AA1931" t="s">
        <v>9247</v>
      </c>
      <c r="AB1931">
        <v>210</v>
      </c>
      <c r="AC1931">
        <v>1.385</v>
      </c>
      <c r="AD1931" t="s">
        <v>41</v>
      </c>
      <c r="AE1931">
        <v>88</v>
      </c>
      <c r="AF1931">
        <v>0.46700000000000003</v>
      </c>
      <c r="AG1931">
        <v>88</v>
      </c>
      <c r="AH1931">
        <v>22</v>
      </c>
      <c r="AI1931">
        <v>25</v>
      </c>
      <c r="AM1931" t="s">
        <v>1978</v>
      </c>
      <c r="AN1931" t="s">
        <v>2007</v>
      </c>
      <c r="AO1931" t="s">
        <v>1980</v>
      </c>
      <c r="AP1931" t="s">
        <v>2053</v>
      </c>
      <c r="AQ1931" t="s">
        <v>9248</v>
      </c>
    </row>
    <row r="1932" spans="1:43" ht="23.9" customHeight="1">
      <c r="A1932" t="b">
        <v>0</v>
      </c>
      <c r="B1932" t="s">
        <v>10316</v>
      </c>
      <c r="C1932" t="s">
        <v>1951</v>
      </c>
      <c r="D1932" t="s">
        <v>10317</v>
      </c>
      <c r="E1932" t="s">
        <v>45</v>
      </c>
      <c r="F1932" t="s">
        <v>47</v>
      </c>
      <c r="G1932" t="s">
        <v>46</v>
      </c>
      <c r="H1932" t="s">
        <v>10318</v>
      </c>
      <c r="I1932" t="s">
        <v>2023</v>
      </c>
      <c r="J1932" t="s">
        <v>2175</v>
      </c>
      <c r="K1932" t="s">
        <v>10319</v>
      </c>
      <c r="L1932" t="s">
        <v>10320</v>
      </c>
      <c r="M1932" t="s">
        <v>10321</v>
      </c>
      <c r="N1932" t="s">
        <v>10322</v>
      </c>
      <c r="O1932" t="s">
        <v>1974</v>
      </c>
      <c r="P1932" t="s">
        <v>2028</v>
      </c>
      <c r="Q1932" t="s">
        <v>38</v>
      </c>
      <c r="R1932" t="s">
        <v>10323</v>
      </c>
      <c r="S1932" s="34">
        <v>42032</v>
      </c>
      <c r="T1932" s="34">
        <v>44194</v>
      </c>
      <c r="U1932" t="s">
        <v>1977</v>
      </c>
      <c r="V1932" s="13">
        <v>168</v>
      </c>
      <c r="W1932">
        <v>184</v>
      </c>
      <c r="X1932">
        <v>13</v>
      </c>
      <c r="Y1932" s="54">
        <v>7.1</v>
      </c>
      <c r="Z1932" t="s">
        <v>10324</v>
      </c>
      <c r="AJ1932" t="s">
        <v>10325</v>
      </c>
      <c r="AM1932" t="s">
        <v>1978</v>
      </c>
      <c r="AN1932" t="s">
        <v>2007</v>
      </c>
      <c r="AO1932" t="s">
        <v>2008</v>
      </c>
      <c r="AP1932" t="s">
        <v>2042</v>
      </c>
      <c r="AQ1932" t="s">
        <v>10326</v>
      </c>
    </row>
    <row r="1933" spans="1:43" ht="23.9" customHeight="1">
      <c r="A1933" t="b">
        <v>0</v>
      </c>
      <c r="B1933" t="s">
        <v>10316</v>
      </c>
      <c r="C1933" t="s">
        <v>1951</v>
      </c>
      <c r="D1933" t="s">
        <v>10317</v>
      </c>
      <c r="E1933" t="s">
        <v>45</v>
      </c>
      <c r="F1933" t="s">
        <v>47</v>
      </c>
      <c r="G1933" t="s">
        <v>46</v>
      </c>
      <c r="H1933" t="s">
        <v>10327</v>
      </c>
      <c r="I1933" t="s">
        <v>2023</v>
      </c>
      <c r="J1933" t="s">
        <v>2175</v>
      </c>
      <c r="K1933" t="s">
        <v>10328</v>
      </c>
      <c r="L1933" t="s">
        <v>10329</v>
      </c>
      <c r="M1933" t="s">
        <v>10330</v>
      </c>
      <c r="N1933" t="s">
        <v>10331</v>
      </c>
      <c r="O1933" t="s">
        <v>1974</v>
      </c>
      <c r="P1933" t="s">
        <v>2028</v>
      </c>
      <c r="Q1933" t="s">
        <v>38</v>
      </c>
      <c r="R1933" t="s">
        <v>10323</v>
      </c>
      <c r="S1933" s="34">
        <v>42032</v>
      </c>
      <c r="T1933" s="34">
        <v>44194</v>
      </c>
      <c r="U1933" t="s">
        <v>1977</v>
      </c>
      <c r="V1933" s="13">
        <v>2142</v>
      </c>
      <c r="W1933">
        <v>163</v>
      </c>
      <c r="X1933">
        <v>11</v>
      </c>
      <c r="Y1933" s="54">
        <v>6.7</v>
      </c>
      <c r="Z1933" t="s">
        <v>10324</v>
      </c>
      <c r="AM1933" t="s">
        <v>1978</v>
      </c>
      <c r="AN1933" t="s">
        <v>2007</v>
      </c>
      <c r="AO1933" t="s">
        <v>2008</v>
      </c>
      <c r="AP1933" t="s">
        <v>2042</v>
      </c>
      <c r="AQ1933" t="s">
        <v>10326</v>
      </c>
    </row>
    <row r="1934" spans="1:43" ht="23.9" customHeight="1">
      <c r="A1934" t="b">
        <v>0</v>
      </c>
      <c r="B1934" t="s">
        <v>10332</v>
      </c>
      <c r="C1934" t="s">
        <v>1951</v>
      </c>
      <c r="D1934" t="s">
        <v>10333</v>
      </c>
      <c r="E1934" t="s">
        <v>1219</v>
      </c>
      <c r="F1934" t="s">
        <v>1221</v>
      </c>
      <c r="G1934" t="s">
        <v>1220</v>
      </c>
      <c r="H1934" t="s">
        <v>10334</v>
      </c>
      <c r="I1934" t="s">
        <v>5403</v>
      </c>
      <c r="J1934" t="s">
        <v>1955</v>
      </c>
      <c r="K1934" t="s">
        <v>10335</v>
      </c>
      <c r="L1934" t="s">
        <v>8016</v>
      </c>
      <c r="M1934" t="s">
        <v>10336</v>
      </c>
      <c r="N1934" t="s">
        <v>7157</v>
      </c>
      <c r="O1934" t="s">
        <v>1974</v>
      </c>
      <c r="P1934" t="s">
        <v>2387</v>
      </c>
      <c r="Q1934" t="s">
        <v>38</v>
      </c>
      <c r="R1934" t="s">
        <v>10337</v>
      </c>
      <c r="S1934" s="34">
        <v>42004</v>
      </c>
      <c r="T1934" s="34">
        <v>43642</v>
      </c>
      <c r="U1934" t="s">
        <v>1977</v>
      </c>
      <c r="V1934" s="13">
        <v>168</v>
      </c>
      <c r="W1934">
        <v>117</v>
      </c>
      <c r="X1934">
        <v>8</v>
      </c>
      <c r="Y1934" s="54">
        <v>6.8376068380000001</v>
      </c>
      <c r="AJ1934" t="s">
        <v>10338</v>
      </c>
      <c r="AM1934" t="s">
        <v>1978</v>
      </c>
      <c r="AN1934" t="s">
        <v>2007</v>
      </c>
      <c r="AO1934" t="s">
        <v>2008</v>
      </c>
      <c r="AP1934" t="s">
        <v>2009</v>
      </c>
      <c r="AQ1934" t="s">
        <v>10339</v>
      </c>
    </row>
    <row r="1935" spans="1:43" ht="23.9" customHeight="1">
      <c r="A1935" t="b">
        <v>0</v>
      </c>
      <c r="B1935" t="s">
        <v>10332</v>
      </c>
      <c r="C1935" t="s">
        <v>1951</v>
      </c>
      <c r="D1935" t="s">
        <v>10333</v>
      </c>
      <c r="E1935" t="s">
        <v>1219</v>
      </c>
      <c r="F1935" t="s">
        <v>1221</v>
      </c>
      <c r="G1935" t="s">
        <v>1220</v>
      </c>
      <c r="H1935" t="s">
        <v>10340</v>
      </c>
      <c r="I1935" t="s">
        <v>5403</v>
      </c>
      <c r="J1935" t="s">
        <v>1955</v>
      </c>
      <c r="K1935" t="s">
        <v>10341</v>
      </c>
      <c r="L1935" t="s">
        <v>8016</v>
      </c>
      <c r="M1935" t="s">
        <v>10342</v>
      </c>
      <c r="N1935" t="s">
        <v>7165</v>
      </c>
      <c r="O1935" t="s">
        <v>1974</v>
      </c>
      <c r="P1935" t="s">
        <v>2387</v>
      </c>
      <c r="Q1935" t="s">
        <v>38</v>
      </c>
      <c r="R1935" t="s">
        <v>10337</v>
      </c>
      <c r="S1935" s="34">
        <v>42004</v>
      </c>
      <c r="T1935" s="34">
        <v>43642</v>
      </c>
      <c r="U1935" t="s">
        <v>1977</v>
      </c>
      <c r="V1935" s="13">
        <v>168</v>
      </c>
      <c r="W1935">
        <v>120</v>
      </c>
      <c r="X1935">
        <v>4</v>
      </c>
      <c r="Y1935" s="54">
        <v>3.3333333330000001</v>
      </c>
      <c r="AJ1935" t="s">
        <v>10343</v>
      </c>
      <c r="AM1935" t="s">
        <v>1978</v>
      </c>
      <c r="AN1935" t="s">
        <v>2007</v>
      </c>
      <c r="AO1935" t="s">
        <v>2008</v>
      </c>
      <c r="AP1935" t="s">
        <v>2009</v>
      </c>
      <c r="AQ1935" t="s">
        <v>10339</v>
      </c>
    </row>
    <row r="1936" spans="1:43" ht="23.9" customHeight="1">
      <c r="A1936" t="b">
        <v>0</v>
      </c>
      <c r="B1936" t="s">
        <v>10332</v>
      </c>
      <c r="C1936" t="s">
        <v>1951</v>
      </c>
      <c r="D1936" t="s">
        <v>10333</v>
      </c>
      <c r="E1936" t="s">
        <v>1219</v>
      </c>
      <c r="F1936" t="s">
        <v>1221</v>
      </c>
      <c r="G1936" t="s">
        <v>1220</v>
      </c>
      <c r="H1936" t="s">
        <v>10344</v>
      </c>
      <c r="I1936" t="s">
        <v>5403</v>
      </c>
      <c r="J1936" t="s">
        <v>2175</v>
      </c>
      <c r="K1936" t="s">
        <v>2176</v>
      </c>
      <c r="L1936" t="s">
        <v>8016</v>
      </c>
      <c r="M1936" t="s">
        <v>10345</v>
      </c>
      <c r="N1936" t="s">
        <v>10346</v>
      </c>
      <c r="O1936" t="s">
        <v>1974</v>
      </c>
      <c r="P1936" t="s">
        <v>2387</v>
      </c>
      <c r="Q1936" t="s">
        <v>38</v>
      </c>
      <c r="R1936" t="s">
        <v>10337</v>
      </c>
      <c r="S1936" s="34">
        <v>42004</v>
      </c>
      <c r="T1936" s="34">
        <v>43642</v>
      </c>
      <c r="U1936" t="s">
        <v>1977</v>
      </c>
      <c r="V1936" s="13">
        <v>168</v>
      </c>
      <c r="W1936">
        <v>112</v>
      </c>
      <c r="X1936">
        <v>1</v>
      </c>
      <c r="Y1936" s="54">
        <v>0.89285714299999996</v>
      </c>
      <c r="AJ1936" t="s">
        <v>10347</v>
      </c>
      <c r="AM1936" t="s">
        <v>1978</v>
      </c>
      <c r="AN1936" t="s">
        <v>2007</v>
      </c>
      <c r="AO1936" t="s">
        <v>2008</v>
      </c>
      <c r="AP1936" t="s">
        <v>2009</v>
      </c>
      <c r="AQ1936" t="s">
        <v>10339</v>
      </c>
    </row>
    <row r="1937" spans="1:43" ht="23.9" customHeight="1">
      <c r="A1937" t="b">
        <v>0</v>
      </c>
      <c r="B1937" t="s">
        <v>10348</v>
      </c>
      <c r="C1937" t="s">
        <v>1951</v>
      </c>
      <c r="D1937" t="s">
        <v>10349</v>
      </c>
      <c r="E1937" t="s">
        <v>726</v>
      </c>
      <c r="F1937" t="s">
        <v>728</v>
      </c>
      <c r="G1937" t="s">
        <v>727</v>
      </c>
      <c r="H1937" t="s">
        <v>10350</v>
      </c>
      <c r="I1937" t="s">
        <v>4327</v>
      </c>
      <c r="J1937" t="s">
        <v>1955</v>
      </c>
      <c r="K1937" t="s">
        <v>10351</v>
      </c>
      <c r="L1937" t="s">
        <v>6241</v>
      </c>
      <c r="M1937" t="s">
        <v>10352</v>
      </c>
      <c r="N1937" t="s">
        <v>10353</v>
      </c>
      <c r="O1937" t="s">
        <v>1960</v>
      </c>
      <c r="P1937" t="s">
        <v>10354</v>
      </c>
      <c r="Q1937" t="s">
        <v>10355</v>
      </c>
      <c r="R1937" t="s">
        <v>10356</v>
      </c>
      <c r="S1937" s="34">
        <v>42036</v>
      </c>
      <c r="T1937" s="34">
        <v>42675</v>
      </c>
      <c r="U1937" t="s">
        <v>1963</v>
      </c>
      <c r="V1937" s="13">
        <v>669</v>
      </c>
      <c r="W1937">
        <v>6</v>
      </c>
      <c r="X1937">
        <v>0</v>
      </c>
      <c r="Y1937" s="54">
        <v>0</v>
      </c>
      <c r="AM1937" t="s">
        <v>1978</v>
      </c>
      <c r="AN1937" t="s">
        <v>1979</v>
      </c>
      <c r="AO1937" t="s">
        <v>1980</v>
      </c>
      <c r="AP1937" t="s">
        <v>2053</v>
      </c>
      <c r="AQ1937" t="s">
        <v>10357</v>
      </c>
    </row>
    <row r="1938" spans="1:43" ht="23.9" customHeight="1">
      <c r="A1938" t="b">
        <v>0</v>
      </c>
      <c r="B1938" t="s">
        <v>10348</v>
      </c>
      <c r="C1938" t="s">
        <v>1951</v>
      </c>
      <c r="D1938" t="s">
        <v>10349</v>
      </c>
      <c r="E1938" t="s">
        <v>726</v>
      </c>
      <c r="F1938" t="s">
        <v>728</v>
      </c>
      <c r="G1938" t="s">
        <v>727</v>
      </c>
      <c r="H1938" t="s">
        <v>10358</v>
      </c>
      <c r="I1938" t="s">
        <v>4327</v>
      </c>
      <c r="J1938" t="s">
        <v>1955</v>
      </c>
      <c r="K1938" t="s">
        <v>10359</v>
      </c>
      <c r="L1938" t="s">
        <v>6241</v>
      </c>
      <c r="M1938" t="s">
        <v>10360</v>
      </c>
      <c r="N1938" t="s">
        <v>10361</v>
      </c>
      <c r="O1938" t="s">
        <v>1960</v>
      </c>
      <c r="P1938" t="s">
        <v>10354</v>
      </c>
      <c r="Q1938" t="s">
        <v>10362</v>
      </c>
      <c r="R1938" t="s">
        <v>10356</v>
      </c>
      <c r="S1938" s="34">
        <v>42036</v>
      </c>
      <c r="T1938" s="34">
        <v>42675</v>
      </c>
      <c r="U1938" t="s">
        <v>1963</v>
      </c>
      <c r="V1938" s="13">
        <v>669</v>
      </c>
      <c r="W1938">
        <v>6</v>
      </c>
      <c r="X1938">
        <v>0</v>
      </c>
      <c r="Y1938" s="54">
        <v>0</v>
      </c>
      <c r="AM1938" t="s">
        <v>1978</v>
      </c>
      <c r="AN1938" t="s">
        <v>1979</v>
      </c>
      <c r="AO1938" t="s">
        <v>1980</v>
      </c>
      <c r="AP1938" t="s">
        <v>2053</v>
      </c>
      <c r="AQ1938" t="s">
        <v>10357</v>
      </c>
    </row>
    <row r="1939" spans="1:43" ht="23.9" customHeight="1">
      <c r="A1939" t="b">
        <v>0</v>
      </c>
      <c r="B1939" t="s">
        <v>10348</v>
      </c>
      <c r="C1939" t="s">
        <v>1951</v>
      </c>
      <c r="D1939" t="s">
        <v>10349</v>
      </c>
      <c r="E1939" t="s">
        <v>726</v>
      </c>
      <c r="F1939" t="s">
        <v>728</v>
      </c>
      <c r="G1939" t="s">
        <v>727</v>
      </c>
      <c r="H1939" t="s">
        <v>10363</v>
      </c>
      <c r="I1939" t="s">
        <v>4327</v>
      </c>
      <c r="J1939" t="s">
        <v>1955</v>
      </c>
      <c r="K1939" t="s">
        <v>10364</v>
      </c>
      <c r="L1939" t="s">
        <v>6241</v>
      </c>
      <c r="M1939" t="s">
        <v>10365</v>
      </c>
      <c r="N1939" t="s">
        <v>10366</v>
      </c>
      <c r="O1939" t="s">
        <v>1960</v>
      </c>
      <c r="P1939" t="s">
        <v>10354</v>
      </c>
      <c r="Q1939" t="s">
        <v>10367</v>
      </c>
      <c r="R1939" t="s">
        <v>10356</v>
      </c>
      <c r="S1939" s="34">
        <v>42036</v>
      </c>
      <c r="T1939" s="34">
        <v>42675</v>
      </c>
      <c r="U1939" t="s">
        <v>1963</v>
      </c>
      <c r="V1939" s="13">
        <v>669</v>
      </c>
      <c r="W1939">
        <v>6</v>
      </c>
      <c r="X1939">
        <v>0</v>
      </c>
      <c r="Y1939" s="54">
        <v>0</v>
      </c>
      <c r="AM1939" t="s">
        <v>1978</v>
      </c>
      <c r="AN1939" t="s">
        <v>1979</v>
      </c>
      <c r="AO1939" t="s">
        <v>1980</v>
      </c>
      <c r="AP1939" t="s">
        <v>2053</v>
      </c>
      <c r="AQ1939" t="s">
        <v>10357</v>
      </c>
    </row>
    <row r="1940" spans="1:43" ht="23.9" customHeight="1">
      <c r="A1940" t="b">
        <v>1</v>
      </c>
      <c r="B1940" t="s">
        <v>4067</v>
      </c>
      <c r="C1940" t="s">
        <v>1951</v>
      </c>
      <c r="D1940" t="s">
        <v>4068</v>
      </c>
      <c r="E1940" t="s">
        <v>669</v>
      </c>
      <c r="F1940" t="s">
        <v>671</v>
      </c>
      <c r="G1940" t="s">
        <v>670</v>
      </c>
      <c r="H1940" t="s">
        <v>10368</v>
      </c>
      <c r="I1940" t="s">
        <v>3937</v>
      </c>
      <c r="J1940" t="s">
        <v>1955</v>
      </c>
      <c r="K1940" t="s">
        <v>4079</v>
      </c>
      <c r="L1940" t="s">
        <v>10281</v>
      </c>
      <c r="M1940" t="s">
        <v>4080</v>
      </c>
      <c r="N1940" t="s">
        <v>4081</v>
      </c>
      <c r="O1940" t="s">
        <v>1960</v>
      </c>
      <c r="P1940" t="s">
        <v>3900</v>
      </c>
      <c r="Q1940" t="s">
        <v>4074</v>
      </c>
      <c r="R1940" t="s">
        <v>4075</v>
      </c>
      <c r="S1940" s="34">
        <v>39234</v>
      </c>
      <c r="T1940" s="34">
        <v>40422</v>
      </c>
      <c r="U1940" t="s">
        <v>1963</v>
      </c>
      <c r="V1940" s="13">
        <v>7</v>
      </c>
      <c r="W1940">
        <v>29</v>
      </c>
      <c r="X1940">
        <v>0</v>
      </c>
      <c r="Y1940" s="54">
        <v>0</v>
      </c>
      <c r="AA1940" t="s">
        <v>4076</v>
      </c>
      <c r="AM1940" t="s">
        <v>1978</v>
      </c>
      <c r="AN1940" t="s">
        <v>2007</v>
      </c>
      <c r="AO1940" t="s">
        <v>1980</v>
      </c>
      <c r="AP1940" t="s">
        <v>2042</v>
      </c>
      <c r="AQ1940" t="s">
        <v>4077</v>
      </c>
    </row>
    <row r="1941" spans="1:43" ht="23.9" customHeight="1">
      <c r="A1941" t="b">
        <v>1</v>
      </c>
      <c r="B1941" t="s">
        <v>9568</v>
      </c>
      <c r="C1941" t="s">
        <v>1951</v>
      </c>
      <c r="D1941" t="s">
        <v>9569</v>
      </c>
      <c r="E1941" t="s">
        <v>1249</v>
      </c>
      <c r="F1941" t="s">
        <v>1251</v>
      </c>
      <c r="G1941" t="s">
        <v>1250</v>
      </c>
      <c r="H1941" t="s">
        <v>10369</v>
      </c>
      <c r="I1941" t="s">
        <v>9571</v>
      </c>
      <c r="J1941" t="s">
        <v>1955</v>
      </c>
      <c r="K1941" t="s">
        <v>10370</v>
      </c>
      <c r="L1941" t="s">
        <v>10371</v>
      </c>
      <c r="M1941" t="s">
        <v>9573</v>
      </c>
      <c r="N1941" t="s">
        <v>9574</v>
      </c>
      <c r="O1941" t="s">
        <v>1960</v>
      </c>
      <c r="P1941" t="s">
        <v>9575</v>
      </c>
      <c r="Q1941" t="s">
        <v>38</v>
      </c>
      <c r="R1941" t="s">
        <v>9576</v>
      </c>
      <c r="S1941" s="34">
        <v>42201</v>
      </c>
      <c r="T1941" s="34">
        <v>46234</v>
      </c>
      <c r="U1941" t="s">
        <v>1963</v>
      </c>
      <c r="V1941" s="13">
        <v>3650</v>
      </c>
      <c r="W1941">
        <v>495</v>
      </c>
      <c r="X1941">
        <v>17</v>
      </c>
      <c r="Y1941" s="54">
        <v>3.4</v>
      </c>
      <c r="AA1941" t="s">
        <v>10372</v>
      </c>
      <c r="AM1941" t="s">
        <v>1978</v>
      </c>
      <c r="AN1941" t="s">
        <v>2007</v>
      </c>
      <c r="AO1941" t="s">
        <v>2008</v>
      </c>
      <c r="AP1941" t="s">
        <v>2009</v>
      </c>
      <c r="AQ1941" t="s">
        <v>9578</v>
      </c>
    </row>
    <row r="1942" spans="1:43" ht="23.9" customHeight="1">
      <c r="A1942" t="b">
        <v>0</v>
      </c>
      <c r="B1942" t="s">
        <v>4308</v>
      </c>
      <c r="C1942" t="s">
        <v>1951</v>
      </c>
      <c r="D1942" t="s">
        <v>4309</v>
      </c>
      <c r="E1942" t="s">
        <v>669</v>
      </c>
      <c r="F1942" t="s">
        <v>671</v>
      </c>
      <c r="G1942" t="s">
        <v>670</v>
      </c>
      <c r="H1942" t="s">
        <v>10373</v>
      </c>
      <c r="I1942" t="s">
        <v>3895</v>
      </c>
      <c r="J1942" t="s">
        <v>1955</v>
      </c>
      <c r="K1942" t="s">
        <v>2201</v>
      </c>
      <c r="L1942" t="s">
        <v>10374</v>
      </c>
      <c r="M1942" t="s">
        <v>4312</v>
      </c>
      <c r="N1942" t="s">
        <v>4313</v>
      </c>
      <c r="O1942" t="s">
        <v>1960</v>
      </c>
      <c r="P1942" t="s">
        <v>2832</v>
      </c>
      <c r="Q1942" t="s">
        <v>38</v>
      </c>
      <c r="R1942" t="s">
        <v>4314</v>
      </c>
      <c r="S1942" s="34">
        <v>39417</v>
      </c>
      <c r="T1942" s="34">
        <v>41852</v>
      </c>
      <c r="U1942" t="s">
        <v>1963</v>
      </c>
      <c r="V1942" s="13">
        <v>14</v>
      </c>
      <c r="W1942">
        <v>79</v>
      </c>
      <c r="X1942">
        <v>0</v>
      </c>
      <c r="Y1942" s="54">
        <v>0</v>
      </c>
      <c r="AD1942" t="s">
        <v>30</v>
      </c>
      <c r="AM1942" t="s">
        <v>1978</v>
      </c>
      <c r="AN1942" t="s">
        <v>1979</v>
      </c>
      <c r="AO1942" t="s">
        <v>1980</v>
      </c>
      <c r="AQ1942" t="s">
        <v>4315</v>
      </c>
    </row>
    <row r="1943" spans="1:43" ht="23.9" customHeight="1">
      <c r="A1943" t="b">
        <v>0</v>
      </c>
      <c r="B1943" t="s">
        <v>4724</v>
      </c>
      <c r="C1943" t="s">
        <v>1951</v>
      </c>
      <c r="D1943" t="s">
        <v>4725</v>
      </c>
      <c r="E1943" t="s">
        <v>1160</v>
      </c>
      <c r="F1943" t="s">
        <v>1162</v>
      </c>
      <c r="G1943" t="s">
        <v>1161</v>
      </c>
      <c r="H1943" t="s">
        <v>10375</v>
      </c>
      <c r="I1943" t="s">
        <v>2451</v>
      </c>
      <c r="J1943" t="s">
        <v>1955</v>
      </c>
      <c r="K1943" t="s">
        <v>4246</v>
      </c>
      <c r="L1943" t="s">
        <v>2038</v>
      </c>
      <c r="M1943" t="s">
        <v>4727</v>
      </c>
      <c r="N1943" t="s">
        <v>4728</v>
      </c>
      <c r="O1943" t="s">
        <v>2456</v>
      </c>
      <c r="P1943" t="s">
        <v>4729</v>
      </c>
      <c r="Q1943" t="s">
        <v>38</v>
      </c>
      <c r="R1943" t="s">
        <v>4730</v>
      </c>
      <c r="S1943" s="34">
        <v>39800</v>
      </c>
      <c r="T1943" s="34">
        <v>40273</v>
      </c>
      <c r="U1943" t="s">
        <v>1963</v>
      </c>
      <c r="V1943" s="13">
        <v>14</v>
      </c>
      <c r="W1943">
        <v>22</v>
      </c>
      <c r="X1943">
        <v>0</v>
      </c>
      <c r="Y1943" s="54">
        <v>0</v>
      </c>
      <c r="Z1943" t="s">
        <v>4731</v>
      </c>
      <c r="AM1943" t="s">
        <v>1978</v>
      </c>
      <c r="AN1943" t="s">
        <v>2007</v>
      </c>
      <c r="AO1943" t="s">
        <v>2008</v>
      </c>
      <c r="AP1943" t="s">
        <v>2009</v>
      </c>
      <c r="AQ1943" t="s">
        <v>4732</v>
      </c>
    </row>
    <row r="1944" spans="1:43" ht="23.9" customHeight="1">
      <c r="A1944" t="b">
        <v>1</v>
      </c>
      <c r="B1944" t="s">
        <v>9870</v>
      </c>
      <c r="C1944" t="s">
        <v>1951</v>
      </c>
      <c r="D1944" t="s">
        <v>9871</v>
      </c>
      <c r="E1944" t="s">
        <v>245</v>
      </c>
      <c r="F1944" t="s">
        <v>266</v>
      </c>
      <c r="G1944" t="s">
        <v>265</v>
      </c>
      <c r="H1944" t="s">
        <v>10376</v>
      </c>
      <c r="I1944" t="s">
        <v>6536</v>
      </c>
      <c r="J1944" t="s">
        <v>1955</v>
      </c>
      <c r="K1944" t="s">
        <v>10248</v>
      </c>
      <c r="L1944" t="s">
        <v>10377</v>
      </c>
      <c r="M1944" t="s">
        <v>10249</v>
      </c>
      <c r="N1944" t="s">
        <v>10250</v>
      </c>
      <c r="O1944" t="s">
        <v>1960</v>
      </c>
      <c r="P1944" t="s">
        <v>9877</v>
      </c>
      <c r="Q1944" t="s">
        <v>5288</v>
      </c>
      <c r="R1944" t="s">
        <v>9878</v>
      </c>
      <c r="S1944" s="34">
        <v>42095</v>
      </c>
      <c r="T1944" s="34">
        <v>43070</v>
      </c>
      <c r="U1944" t="s">
        <v>1963</v>
      </c>
      <c r="V1944" s="13">
        <v>385</v>
      </c>
      <c r="W1944">
        <v>339</v>
      </c>
      <c r="X1944">
        <v>5</v>
      </c>
      <c r="Y1944" s="54">
        <v>1.5</v>
      </c>
      <c r="Z1944" t="s">
        <v>9879</v>
      </c>
      <c r="AA1944" t="s">
        <v>9880</v>
      </c>
      <c r="AD1944" t="s">
        <v>30</v>
      </c>
      <c r="AG1944">
        <v>5</v>
      </c>
      <c r="AH1944">
        <v>0</v>
      </c>
      <c r="AI1944">
        <v>0</v>
      </c>
      <c r="AM1944" t="s">
        <v>1978</v>
      </c>
      <c r="AN1944" t="s">
        <v>2007</v>
      </c>
      <c r="AO1944" t="s">
        <v>2008</v>
      </c>
      <c r="AP1944" t="s">
        <v>2053</v>
      </c>
      <c r="AQ1944" t="s">
        <v>9881</v>
      </c>
    </row>
    <row r="1945" spans="1:43" ht="23.9" customHeight="1">
      <c r="A1945" t="b">
        <v>1</v>
      </c>
      <c r="B1945" t="s">
        <v>9870</v>
      </c>
      <c r="C1945" t="s">
        <v>1951</v>
      </c>
      <c r="D1945" t="s">
        <v>9871</v>
      </c>
      <c r="E1945" t="s">
        <v>245</v>
      </c>
      <c r="F1945" s="33" t="s">
        <v>262</v>
      </c>
      <c r="G1945" t="s">
        <v>249</v>
      </c>
      <c r="H1945" t="s">
        <v>10378</v>
      </c>
      <c r="I1945" t="s">
        <v>6536</v>
      </c>
      <c r="J1945" t="s">
        <v>1955</v>
      </c>
      <c r="K1945" t="s">
        <v>9873</v>
      </c>
      <c r="L1945" t="s">
        <v>10377</v>
      </c>
      <c r="M1945" t="s">
        <v>9875</v>
      </c>
      <c r="N1945" t="s">
        <v>9876</v>
      </c>
      <c r="O1945" t="s">
        <v>1960</v>
      </c>
      <c r="P1945" t="s">
        <v>9877</v>
      </c>
      <c r="Q1945" t="s">
        <v>5288</v>
      </c>
      <c r="R1945" t="s">
        <v>9878</v>
      </c>
      <c r="S1945" s="34">
        <v>42095</v>
      </c>
      <c r="T1945" s="34">
        <v>43070</v>
      </c>
      <c r="U1945" t="s">
        <v>1963</v>
      </c>
      <c r="V1945" s="13">
        <v>385</v>
      </c>
      <c r="W1945">
        <v>350</v>
      </c>
      <c r="X1945">
        <v>5</v>
      </c>
      <c r="Y1945" s="54">
        <v>1.4</v>
      </c>
      <c r="Z1945" t="s">
        <v>9879</v>
      </c>
      <c r="AA1945" t="s">
        <v>9880</v>
      </c>
      <c r="AD1945" t="s">
        <v>41</v>
      </c>
      <c r="AG1945">
        <v>5</v>
      </c>
      <c r="AH1945">
        <v>3</v>
      </c>
      <c r="AI1945">
        <v>60</v>
      </c>
      <c r="AM1945" t="s">
        <v>1978</v>
      </c>
      <c r="AN1945" t="s">
        <v>2007</v>
      </c>
      <c r="AO1945" t="s">
        <v>2008</v>
      </c>
      <c r="AP1945" t="s">
        <v>2053</v>
      </c>
      <c r="AQ1945" t="s">
        <v>9881</v>
      </c>
    </row>
    <row r="1946" spans="1:43" ht="23.9" customHeight="1">
      <c r="A1946" t="b">
        <v>0</v>
      </c>
      <c r="B1946" t="s">
        <v>10379</v>
      </c>
      <c r="C1946" t="s">
        <v>1951</v>
      </c>
      <c r="D1946" t="s">
        <v>10380</v>
      </c>
      <c r="E1946" t="s">
        <v>170</v>
      </c>
      <c r="F1946" t="s">
        <v>172</v>
      </c>
      <c r="G1946" t="s">
        <v>171</v>
      </c>
      <c r="H1946" t="s">
        <v>10381</v>
      </c>
      <c r="I1946" t="s">
        <v>2557</v>
      </c>
      <c r="J1946" t="s">
        <v>1955</v>
      </c>
      <c r="K1946" t="s">
        <v>10382</v>
      </c>
      <c r="L1946" t="s">
        <v>2160</v>
      </c>
      <c r="M1946" t="s">
        <v>10383</v>
      </c>
      <c r="N1946" t="s">
        <v>7538</v>
      </c>
      <c r="O1946" t="s">
        <v>1960</v>
      </c>
      <c r="P1946" t="s">
        <v>10384</v>
      </c>
      <c r="Q1946" t="s">
        <v>10385</v>
      </c>
      <c r="R1946" t="s">
        <v>10386</v>
      </c>
      <c r="S1946" s="34">
        <v>42094</v>
      </c>
      <c r="T1946" s="34">
        <v>44172</v>
      </c>
      <c r="U1946" t="s">
        <v>1963</v>
      </c>
      <c r="V1946" s="13">
        <v>2068</v>
      </c>
      <c r="W1946">
        <v>389</v>
      </c>
      <c r="X1946">
        <v>17</v>
      </c>
      <c r="Y1946" s="54">
        <v>4.5999999999999996</v>
      </c>
      <c r="AJ1946" t="s">
        <v>10387</v>
      </c>
      <c r="AM1946" t="s">
        <v>1978</v>
      </c>
      <c r="AN1946" t="s">
        <v>2007</v>
      </c>
      <c r="AO1946" t="s">
        <v>1980</v>
      </c>
      <c r="AP1946" t="s">
        <v>2042</v>
      </c>
      <c r="AQ1946" t="s">
        <v>10388</v>
      </c>
    </row>
    <row r="1947" spans="1:43" ht="23.9" customHeight="1">
      <c r="A1947" t="b">
        <v>0</v>
      </c>
      <c r="B1947" t="s">
        <v>10379</v>
      </c>
      <c r="C1947" t="s">
        <v>1951</v>
      </c>
      <c r="D1947" t="s">
        <v>10380</v>
      </c>
      <c r="E1947" t="s">
        <v>170</v>
      </c>
      <c r="F1947" t="s">
        <v>172</v>
      </c>
      <c r="G1947" t="s">
        <v>171</v>
      </c>
      <c r="H1947" t="s">
        <v>10389</v>
      </c>
      <c r="I1947" t="s">
        <v>2557</v>
      </c>
      <c r="J1947" t="s">
        <v>1955</v>
      </c>
      <c r="K1947" t="s">
        <v>10390</v>
      </c>
      <c r="L1947" t="s">
        <v>2160</v>
      </c>
      <c r="M1947" t="s">
        <v>10391</v>
      </c>
      <c r="N1947" t="s">
        <v>10392</v>
      </c>
      <c r="O1947" t="s">
        <v>1960</v>
      </c>
      <c r="P1947" t="s">
        <v>10384</v>
      </c>
      <c r="Q1947" t="s">
        <v>10393</v>
      </c>
      <c r="R1947" t="s">
        <v>10386</v>
      </c>
      <c r="S1947" s="34">
        <v>42094</v>
      </c>
      <c r="T1947" s="34">
        <v>44172</v>
      </c>
      <c r="U1947" t="s">
        <v>1963</v>
      </c>
      <c r="V1947" s="13">
        <v>2068</v>
      </c>
      <c r="W1947">
        <v>376</v>
      </c>
      <c r="X1947">
        <v>10</v>
      </c>
      <c r="Y1947" s="54">
        <v>2.9</v>
      </c>
      <c r="AJ1947" t="s">
        <v>10394</v>
      </c>
      <c r="AM1947" t="s">
        <v>1978</v>
      </c>
      <c r="AN1947" t="s">
        <v>2007</v>
      </c>
      <c r="AO1947" t="s">
        <v>1980</v>
      </c>
      <c r="AP1947" t="s">
        <v>2042</v>
      </c>
      <c r="AQ1947" t="s">
        <v>10388</v>
      </c>
    </row>
    <row r="1948" spans="1:43" ht="23.9" customHeight="1">
      <c r="A1948" t="b">
        <v>0</v>
      </c>
      <c r="B1948" t="s">
        <v>5019</v>
      </c>
      <c r="C1948" t="s">
        <v>1951</v>
      </c>
      <c r="D1948" t="s">
        <v>5020</v>
      </c>
      <c r="E1948" t="s">
        <v>1160</v>
      </c>
      <c r="F1948" t="s">
        <v>1162</v>
      </c>
      <c r="G1948" t="s">
        <v>1161</v>
      </c>
      <c r="H1948" t="s">
        <v>10395</v>
      </c>
      <c r="I1948" t="s">
        <v>2451</v>
      </c>
      <c r="J1948" t="s">
        <v>1955</v>
      </c>
      <c r="K1948" t="s">
        <v>4246</v>
      </c>
      <c r="L1948" t="s">
        <v>2038</v>
      </c>
      <c r="M1948" t="s">
        <v>5022</v>
      </c>
      <c r="N1948" t="s">
        <v>5023</v>
      </c>
      <c r="O1948" t="s">
        <v>1974</v>
      </c>
      <c r="P1948" t="s">
        <v>5024</v>
      </c>
      <c r="Q1948" t="s">
        <v>38</v>
      </c>
      <c r="R1948" t="s">
        <v>5025</v>
      </c>
      <c r="S1948" s="34">
        <v>39897</v>
      </c>
      <c r="T1948" s="34">
        <v>40254</v>
      </c>
      <c r="U1948" t="s">
        <v>1963</v>
      </c>
      <c r="V1948" s="13">
        <v>14</v>
      </c>
      <c r="W1948">
        <v>25</v>
      </c>
      <c r="X1948">
        <v>0</v>
      </c>
      <c r="Y1948" s="54">
        <v>0</v>
      </c>
      <c r="Z1948" t="s">
        <v>5026</v>
      </c>
      <c r="AM1948" t="s">
        <v>1978</v>
      </c>
      <c r="AN1948" t="s">
        <v>2007</v>
      </c>
      <c r="AO1948" t="s">
        <v>2008</v>
      </c>
      <c r="AP1948" t="s">
        <v>2009</v>
      </c>
      <c r="AQ1948" t="s">
        <v>4304</v>
      </c>
    </row>
    <row r="1949" spans="1:43" ht="23.9" customHeight="1">
      <c r="A1949" t="b">
        <v>0</v>
      </c>
      <c r="B1949" t="s">
        <v>5737</v>
      </c>
      <c r="C1949" t="s">
        <v>1951</v>
      </c>
      <c r="D1949" t="s">
        <v>5738</v>
      </c>
      <c r="E1949" t="s">
        <v>170</v>
      </c>
      <c r="F1949" t="s">
        <v>172</v>
      </c>
      <c r="G1949" t="s">
        <v>171</v>
      </c>
      <c r="H1949" t="s">
        <v>10396</v>
      </c>
      <c r="I1949" t="s">
        <v>2557</v>
      </c>
      <c r="J1949" t="s">
        <v>1955</v>
      </c>
      <c r="K1949" t="s">
        <v>7529</v>
      </c>
      <c r="L1949" t="s">
        <v>10397</v>
      </c>
      <c r="M1949" t="s">
        <v>7530</v>
      </c>
      <c r="N1949" t="s">
        <v>7531</v>
      </c>
      <c r="O1949" t="s">
        <v>1960</v>
      </c>
      <c r="P1949" t="s">
        <v>5743</v>
      </c>
      <c r="Q1949" t="s">
        <v>7532</v>
      </c>
      <c r="R1949" t="s">
        <v>5745</v>
      </c>
      <c r="S1949" s="34">
        <v>42110</v>
      </c>
      <c r="T1949" s="34">
        <v>44214</v>
      </c>
      <c r="U1949" t="s">
        <v>1963</v>
      </c>
      <c r="V1949" s="13">
        <v>1050</v>
      </c>
      <c r="W1949">
        <v>446</v>
      </c>
      <c r="X1949">
        <v>99</v>
      </c>
      <c r="Y1949" s="54">
        <v>22.4</v>
      </c>
      <c r="AM1949" t="s">
        <v>1978</v>
      </c>
      <c r="AN1949" t="s">
        <v>2007</v>
      </c>
      <c r="AO1949" t="s">
        <v>1980</v>
      </c>
      <c r="AP1949" t="s">
        <v>2042</v>
      </c>
      <c r="AQ1949" t="s">
        <v>5746</v>
      </c>
    </row>
    <row r="1950" spans="1:43" ht="23.9" customHeight="1">
      <c r="A1950" t="b">
        <v>1</v>
      </c>
      <c r="B1950" t="s">
        <v>7252</v>
      </c>
      <c r="C1950" t="s">
        <v>1951</v>
      </c>
      <c r="D1950" t="s">
        <v>7253</v>
      </c>
      <c r="E1950" t="s">
        <v>669</v>
      </c>
      <c r="F1950" t="s">
        <v>671</v>
      </c>
      <c r="G1950" t="s">
        <v>670</v>
      </c>
      <c r="H1950" t="s">
        <v>10398</v>
      </c>
      <c r="I1950" t="s">
        <v>3937</v>
      </c>
      <c r="J1950" t="s">
        <v>1955</v>
      </c>
      <c r="K1950" t="s">
        <v>7255</v>
      </c>
      <c r="L1950" t="s">
        <v>10399</v>
      </c>
      <c r="M1950" t="s">
        <v>7257</v>
      </c>
      <c r="N1950" t="s">
        <v>7258</v>
      </c>
      <c r="O1950" t="s">
        <v>1960</v>
      </c>
      <c r="P1950" t="s">
        <v>3028</v>
      </c>
      <c r="Q1950" t="s">
        <v>6685</v>
      </c>
      <c r="R1950" t="s">
        <v>7259</v>
      </c>
      <c r="S1950" s="34">
        <v>40969</v>
      </c>
      <c r="T1950" s="34">
        <v>42309</v>
      </c>
      <c r="U1950" t="s">
        <v>1963</v>
      </c>
      <c r="V1950" s="13">
        <v>6</v>
      </c>
      <c r="W1950">
        <v>34</v>
      </c>
      <c r="X1950">
        <v>0</v>
      </c>
      <c r="Y1950" s="54">
        <v>0</v>
      </c>
      <c r="AA1950" t="s">
        <v>7260</v>
      </c>
      <c r="AM1950" t="s">
        <v>1978</v>
      </c>
      <c r="AO1950" t="s">
        <v>1980</v>
      </c>
      <c r="AQ1950" t="s">
        <v>7261</v>
      </c>
    </row>
    <row r="1951" spans="1:43" ht="23.9" customHeight="1">
      <c r="A1951" t="b">
        <v>0</v>
      </c>
      <c r="B1951" t="s">
        <v>5737</v>
      </c>
      <c r="C1951" t="s">
        <v>1951</v>
      </c>
      <c r="D1951" t="s">
        <v>5738</v>
      </c>
      <c r="E1951" t="s">
        <v>170</v>
      </c>
      <c r="F1951" t="s">
        <v>172</v>
      </c>
      <c r="G1951" t="s">
        <v>171</v>
      </c>
      <c r="H1951" t="s">
        <v>10400</v>
      </c>
      <c r="I1951" t="s">
        <v>2557</v>
      </c>
      <c r="J1951" t="s">
        <v>1955</v>
      </c>
      <c r="K1951" t="s">
        <v>5740</v>
      </c>
      <c r="L1951" t="s">
        <v>10397</v>
      </c>
      <c r="M1951" t="s">
        <v>5741</v>
      </c>
      <c r="N1951" t="s">
        <v>5742</v>
      </c>
      <c r="O1951" t="s">
        <v>1960</v>
      </c>
      <c r="P1951" t="s">
        <v>5743</v>
      </c>
      <c r="Q1951" t="s">
        <v>5744</v>
      </c>
      <c r="R1951" t="s">
        <v>5745</v>
      </c>
      <c r="S1951" s="34">
        <v>42110</v>
      </c>
      <c r="T1951" s="34">
        <v>44214</v>
      </c>
      <c r="U1951" t="s">
        <v>1963</v>
      </c>
      <c r="V1951" s="13">
        <v>1050</v>
      </c>
      <c r="W1951">
        <v>96</v>
      </c>
      <c r="X1951">
        <v>22</v>
      </c>
      <c r="Y1951" s="54">
        <v>23.5</v>
      </c>
      <c r="AM1951" t="s">
        <v>1978</v>
      </c>
      <c r="AN1951" t="s">
        <v>2007</v>
      </c>
      <c r="AO1951" t="s">
        <v>1980</v>
      </c>
      <c r="AP1951" t="s">
        <v>2042</v>
      </c>
      <c r="AQ1951" t="s">
        <v>5746</v>
      </c>
    </row>
    <row r="1952" spans="1:43" ht="23.9" customHeight="1">
      <c r="A1952" t="b">
        <v>1</v>
      </c>
      <c r="B1952" t="s">
        <v>7252</v>
      </c>
      <c r="C1952" t="s">
        <v>1951</v>
      </c>
      <c r="D1952" t="s">
        <v>7253</v>
      </c>
      <c r="E1952" t="s">
        <v>669</v>
      </c>
      <c r="F1952" t="s">
        <v>671</v>
      </c>
      <c r="G1952" t="s">
        <v>670</v>
      </c>
      <c r="H1952" t="s">
        <v>10401</v>
      </c>
      <c r="I1952" t="s">
        <v>3937</v>
      </c>
      <c r="J1952" t="s">
        <v>1955</v>
      </c>
      <c r="K1952" t="s">
        <v>7263</v>
      </c>
      <c r="L1952" t="s">
        <v>10399</v>
      </c>
      <c r="M1952" t="s">
        <v>7264</v>
      </c>
      <c r="N1952" t="s">
        <v>7265</v>
      </c>
      <c r="O1952" t="s">
        <v>1960</v>
      </c>
      <c r="P1952" t="s">
        <v>3028</v>
      </c>
      <c r="Q1952" t="s">
        <v>6685</v>
      </c>
      <c r="R1952" t="s">
        <v>7259</v>
      </c>
      <c r="S1952" s="34">
        <v>40969</v>
      </c>
      <c r="T1952" s="34">
        <v>42309</v>
      </c>
      <c r="U1952" t="s">
        <v>1963</v>
      </c>
      <c r="V1952" s="13">
        <v>6</v>
      </c>
      <c r="W1952">
        <v>43</v>
      </c>
      <c r="X1952">
        <v>0</v>
      </c>
      <c r="Y1952" s="54">
        <v>0</v>
      </c>
      <c r="AA1952" t="s">
        <v>7260</v>
      </c>
      <c r="AM1952" t="s">
        <v>1978</v>
      </c>
      <c r="AO1952" t="s">
        <v>1980</v>
      </c>
      <c r="AQ1952" t="s">
        <v>7261</v>
      </c>
    </row>
    <row r="1953" spans="1:43" ht="23.9" customHeight="1">
      <c r="A1953" t="b">
        <v>1</v>
      </c>
      <c r="B1953" t="s">
        <v>7533</v>
      </c>
      <c r="C1953" t="s">
        <v>1951</v>
      </c>
      <c r="D1953" t="s">
        <v>7534</v>
      </c>
      <c r="E1953" t="s">
        <v>170</v>
      </c>
      <c r="F1953" t="s">
        <v>172</v>
      </c>
      <c r="G1953" t="s">
        <v>171</v>
      </c>
      <c r="H1953" t="s">
        <v>10402</v>
      </c>
      <c r="I1953" t="s">
        <v>2557</v>
      </c>
      <c r="J1953" t="s">
        <v>1955</v>
      </c>
      <c r="K1953" t="s">
        <v>7536</v>
      </c>
      <c r="L1953" t="s">
        <v>10403</v>
      </c>
      <c r="M1953" t="s">
        <v>7537</v>
      </c>
      <c r="N1953" t="s">
        <v>7538</v>
      </c>
      <c r="O1953" t="s">
        <v>1960</v>
      </c>
      <c r="P1953" t="s">
        <v>7539</v>
      </c>
      <c r="Q1953" t="s">
        <v>7540</v>
      </c>
      <c r="R1953" t="s">
        <v>7541</v>
      </c>
      <c r="S1953" s="34">
        <v>42166</v>
      </c>
      <c r="T1953" s="34">
        <v>44244</v>
      </c>
      <c r="U1953" t="s">
        <v>1963</v>
      </c>
      <c r="V1953" s="13">
        <v>900</v>
      </c>
      <c r="W1953">
        <v>308</v>
      </c>
      <c r="X1953">
        <v>148</v>
      </c>
      <c r="Y1953" s="54">
        <v>48.1</v>
      </c>
      <c r="AM1953" t="s">
        <v>1978</v>
      </c>
      <c r="AN1953" t="s">
        <v>2007</v>
      </c>
      <c r="AO1953" t="s">
        <v>1980</v>
      </c>
      <c r="AP1953" t="s">
        <v>2042</v>
      </c>
      <c r="AQ1953" t="s">
        <v>7543</v>
      </c>
    </row>
    <row r="1954" spans="1:43" ht="23.9" customHeight="1">
      <c r="A1954" t="b">
        <v>1</v>
      </c>
      <c r="B1954" t="s">
        <v>7556</v>
      </c>
      <c r="C1954" t="s">
        <v>1951</v>
      </c>
      <c r="D1954" t="s">
        <v>7557</v>
      </c>
      <c r="E1954" t="s">
        <v>1261</v>
      </c>
      <c r="F1954" t="s">
        <v>1263</v>
      </c>
      <c r="G1954" t="s">
        <v>1262</v>
      </c>
      <c r="H1954" t="s">
        <v>10404</v>
      </c>
      <c r="I1954" t="s">
        <v>3258</v>
      </c>
      <c r="J1954" t="s">
        <v>2175</v>
      </c>
      <c r="K1954" t="s">
        <v>2176</v>
      </c>
      <c r="L1954" t="s">
        <v>10405</v>
      </c>
      <c r="M1954" t="s">
        <v>7560</v>
      </c>
      <c r="N1954" t="s">
        <v>7561</v>
      </c>
      <c r="O1954" t="s">
        <v>2204</v>
      </c>
      <c r="P1954" t="s">
        <v>3263</v>
      </c>
      <c r="Q1954" t="s">
        <v>38</v>
      </c>
      <c r="R1954" t="s">
        <v>7562</v>
      </c>
      <c r="S1954" s="34">
        <v>41183</v>
      </c>
      <c r="T1954" s="34">
        <v>42370</v>
      </c>
      <c r="U1954" t="s">
        <v>1963</v>
      </c>
      <c r="V1954" s="13">
        <v>7</v>
      </c>
      <c r="W1954">
        <v>1</v>
      </c>
      <c r="X1954">
        <v>0</v>
      </c>
      <c r="Y1954" s="54">
        <v>0</v>
      </c>
      <c r="AM1954" t="s">
        <v>1978</v>
      </c>
      <c r="AN1954" t="s">
        <v>2007</v>
      </c>
      <c r="AO1954" t="s">
        <v>2008</v>
      </c>
      <c r="AP1954" t="s">
        <v>2009</v>
      </c>
      <c r="AQ1954" t="s">
        <v>7563</v>
      </c>
    </row>
    <row r="1955" spans="1:43" ht="23.9" customHeight="1">
      <c r="A1955" t="b">
        <v>1</v>
      </c>
      <c r="B1955" t="s">
        <v>7533</v>
      </c>
      <c r="C1955" t="s">
        <v>1951</v>
      </c>
      <c r="D1955" t="s">
        <v>7534</v>
      </c>
      <c r="E1955" t="s">
        <v>170</v>
      </c>
      <c r="F1955" t="s">
        <v>172</v>
      </c>
      <c r="G1955" t="s">
        <v>171</v>
      </c>
      <c r="H1955" t="s">
        <v>10406</v>
      </c>
      <c r="I1955" t="s">
        <v>2557</v>
      </c>
      <c r="J1955" t="s">
        <v>1955</v>
      </c>
      <c r="K1955" t="s">
        <v>8956</v>
      </c>
      <c r="L1955" t="s">
        <v>10403</v>
      </c>
      <c r="M1955" t="s">
        <v>8957</v>
      </c>
      <c r="N1955" t="s">
        <v>8958</v>
      </c>
      <c r="O1955" t="s">
        <v>1960</v>
      </c>
      <c r="P1955" t="s">
        <v>7539</v>
      </c>
      <c r="Q1955" t="s">
        <v>8959</v>
      </c>
      <c r="R1955" t="s">
        <v>7541</v>
      </c>
      <c r="S1955" s="34">
        <v>42166</v>
      </c>
      <c r="T1955" s="34">
        <v>44244</v>
      </c>
      <c r="U1955" t="s">
        <v>1963</v>
      </c>
      <c r="V1955" s="13">
        <v>900</v>
      </c>
      <c r="W1955">
        <v>313</v>
      </c>
      <c r="X1955">
        <v>66</v>
      </c>
      <c r="Y1955" s="54">
        <v>21.4</v>
      </c>
      <c r="AM1955" t="s">
        <v>1978</v>
      </c>
      <c r="AN1955" t="s">
        <v>2007</v>
      </c>
      <c r="AO1955" t="s">
        <v>1980</v>
      </c>
      <c r="AP1955" t="s">
        <v>2042</v>
      </c>
      <c r="AQ1955" t="s">
        <v>7543</v>
      </c>
    </row>
    <row r="1956" spans="1:43" ht="23.9" customHeight="1">
      <c r="A1956" t="b">
        <v>0</v>
      </c>
      <c r="B1956" t="s">
        <v>10407</v>
      </c>
      <c r="C1956" t="s">
        <v>1951</v>
      </c>
      <c r="D1956" t="s">
        <v>10408</v>
      </c>
      <c r="E1956" t="s">
        <v>748</v>
      </c>
      <c r="F1956" t="s">
        <v>750</v>
      </c>
      <c r="G1956" t="s">
        <v>749</v>
      </c>
      <c r="H1956" t="s">
        <v>10409</v>
      </c>
      <c r="I1956" t="s">
        <v>2569</v>
      </c>
      <c r="J1956" t="s">
        <v>1955</v>
      </c>
      <c r="K1956" t="s">
        <v>10410</v>
      </c>
      <c r="L1956" t="s">
        <v>10411</v>
      </c>
      <c r="M1956" t="s">
        <v>10412</v>
      </c>
      <c r="N1956" t="s">
        <v>10413</v>
      </c>
      <c r="O1956" t="s">
        <v>1974</v>
      </c>
      <c r="P1956" t="s">
        <v>10414</v>
      </c>
      <c r="Q1956" t="s">
        <v>10415</v>
      </c>
      <c r="R1956" t="s">
        <v>10416</v>
      </c>
      <c r="S1956" s="34">
        <v>42150</v>
      </c>
      <c r="T1956" s="34">
        <v>43767</v>
      </c>
      <c r="U1956" t="s">
        <v>1963</v>
      </c>
      <c r="V1956" s="13">
        <v>364</v>
      </c>
      <c r="W1956">
        <v>67</v>
      </c>
      <c r="X1956">
        <v>21</v>
      </c>
      <c r="Y1956" s="54">
        <v>31.7</v>
      </c>
      <c r="AM1956" t="s">
        <v>1978</v>
      </c>
      <c r="AN1956" t="s">
        <v>2007</v>
      </c>
      <c r="AO1956" t="s">
        <v>2008</v>
      </c>
      <c r="AP1956" t="s">
        <v>2042</v>
      </c>
      <c r="AQ1956" t="s">
        <v>10417</v>
      </c>
    </row>
    <row r="1957" spans="1:43" ht="23.9" customHeight="1">
      <c r="A1957" t="b">
        <v>0</v>
      </c>
      <c r="B1957" t="s">
        <v>10418</v>
      </c>
      <c r="C1957" t="s">
        <v>1951</v>
      </c>
      <c r="D1957" t="s">
        <v>10419</v>
      </c>
      <c r="E1957" t="s">
        <v>640</v>
      </c>
      <c r="F1957" t="s">
        <v>642</v>
      </c>
      <c r="G1957" t="s">
        <v>641</v>
      </c>
      <c r="H1957" t="s">
        <v>10420</v>
      </c>
      <c r="I1957" t="s">
        <v>5060</v>
      </c>
      <c r="J1957" t="s">
        <v>1955</v>
      </c>
      <c r="K1957" t="s">
        <v>10421</v>
      </c>
      <c r="L1957" t="s">
        <v>10422</v>
      </c>
      <c r="M1957" t="s">
        <v>10423</v>
      </c>
      <c r="N1957" t="s">
        <v>10424</v>
      </c>
      <c r="O1957" t="s">
        <v>1960</v>
      </c>
      <c r="P1957" t="s">
        <v>10425</v>
      </c>
      <c r="Q1957" t="s">
        <v>38</v>
      </c>
      <c r="R1957" t="s">
        <v>10426</v>
      </c>
      <c r="S1957" s="34">
        <v>42289</v>
      </c>
      <c r="T1957" s="34">
        <v>43775</v>
      </c>
      <c r="U1957" t="s">
        <v>1963</v>
      </c>
      <c r="V1957" s="13">
        <v>1470</v>
      </c>
      <c r="W1957">
        <v>54</v>
      </c>
      <c r="X1957">
        <v>3</v>
      </c>
      <c r="Y1957" s="54">
        <v>5.5555555559999998</v>
      </c>
      <c r="Z1957" t="s">
        <v>10427</v>
      </c>
      <c r="AD1957" t="s">
        <v>30</v>
      </c>
      <c r="AJ1957" t="s">
        <v>10428</v>
      </c>
      <c r="AM1957" t="s">
        <v>1978</v>
      </c>
      <c r="AO1957" t="s">
        <v>1980</v>
      </c>
      <c r="AQ1957" t="s">
        <v>10429</v>
      </c>
    </row>
    <row r="1958" spans="1:43" ht="23.9" customHeight="1">
      <c r="A1958" t="b">
        <v>0</v>
      </c>
      <c r="B1958" t="s">
        <v>10430</v>
      </c>
      <c r="C1958" t="s">
        <v>1951</v>
      </c>
      <c r="D1958" t="s">
        <v>10431</v>
      </c>
      <c r="E1958" t="s">
        <v>1122</v>
      </c>
      <c r="F1958" t="s">
        <v>1124</v>
      </c>
      <c r="G1958" t="s">
        <v>1123</v>
      </c>
      <c r="H1958" t="s">
        <v>10432</v>
      </c>
      <c r="I1958" t="s">
        <v>6169</v>
      </c>
      <c r="J1958" t="s">
        <v>1955</v>
      </c>
      <c r="K1958" t="s">
        <v>10433</v>
      </c>
      <c r="L1958" t="s">
        <v>2160</v>
      </c>
      <c r="M1958" t="s">
        <v>10434</v>
      </c>
      <c r="N1958" t="s">
        <v>10435</v>
      </c>
      <c r="O1958" t="s">
        <v>6171</v>
      </c>
      <c r="P1958" t="s">
        <v>8854</v>
      </c>
      <c r="Q1958" t="s">
        <v>38</v>
      </c>
      <c r="R1958" t="s">
        <v>10436</v>
      </c>
      <c r="S1958" s="34">
        <v>42453</v>
      </c>
      <c r="T1958" s="34">
        <v>43794</v>
      </c>
      <c r="U1958" t="s">
        <v>1977</v>
      </c>
      <c r="V1958" s="13">
        <v>168</v>
      </c>
      <c r="W1958">
        <v>104</v>
      </c>
      <c r="X1958">
        <v>0</v>
      </c>
      <c r="Y1958" s="54">
        <v>0</v>
      </c>
      <c r="AD1958" t="s">
        <v>30</v>
      </c>
      <c r="AG1958">
        <v>0</v>
      </c>
      <c r="AH1958">
        <v>0</v>
      </c>
      <c r="AI1958">
        <v>0</v>
      </c>
      <c r="AM1958" t="s">
        <v>1978</v>
      </c>
      <c r="AN1958" t="s">
        <v>2007</v>
      </c>
      <c r="AO1958" t="s">
        <v>4175</v>
      </c>
      <c r="AP1958" t="s">
        <v>2009</v>
      </c>
      <c r="AQ1958" t="s">
        <v>10437</v>
      </c>
    </row>
    <row r="1959" spans="1:43" ht="23.9" customHeight="1">
      <c r="A1959" t="b">
        <v>1</v>
      </c>
      <c r="B1959" t="s">
        <v>10438</v>
      </c>
      <c r="C1959" t="s">
        <v>1951</v>
      </c>
      <c r="D1959" t="s">
        <v>10439</v>
      </c>
      <c r="E1959" t="s">
        <v>284</v>
      </c>
      <c r="F1959" t="s">
        <v>286</v>
      </c>
      <c r="G1959" t="s">
        <v>285</v>
      </c>
      <c r="H1959" t="s">
        <v>10440</v>
      </c>
      <c r="I1959" t="s">
        <v>7121</v>
      </c>
      <c r="J1959" t="s">
        <v>1955</v>
      </c>
      <c r="K1959" t="s">
        <v>284</v>
      </c>
      <c r="L1959" t="s">
        <v>2160</v>
      </c>
      <c r="M1959" t="s">
        <v>10441</v>
      </c>
      <c r="N1959" t="s">
        <v>10442</v>
      </c>
      <c r="O1959" t="s">
        <v>1960</v>
      </c>
      <c r="P1959" t="s">
        <v>10443</v>
      </c>
      <c r="Q1959" t="s">
        <v>38</v>
      </c>
      <c r="R1959" t="s">
        <v>10444</v>
      </c>
      <c r="S1959" s="34">
        <v>42318</v>
      </c>
      <c r="T1959" s="34">
        <v>44900</v>
      </c>
      <c r="U1959" t="s">
        <v>1963</v>
      </c>
      <c r="V1959" s="13">
        <v>1323</v>
      </c>
      <c r="W1959">
        <v>52</v>
      </c>
      <c r="X1959">
        <v>0</v>
      </c>
      <c r="Y1959" s="54">
        <v>0</v>
      </c>
      <c r="AA1959" t="s">
        <v>10445</v>
      </c>
      <c r="AD1959" t="s">
        <v>30</v>
      </c>
      <c r="AG1959">
        <v>0</v>
      </c>
      <c r="AH1959">
        <v>0</v>
      </c>
      <c r="AI1959">
        <v>0</v>
      </c>
      <c r="AM1959" t="s">
        <v>1978</v>
      </c>
      <c r="AN1959" t="s">
        <v>2007</v>
      </c>
      <c r="AO1959" t="s">
        <v>1980</v>
      </c>
      <c r="AP1959" t="s">
        <v>2042</v>
      </c>
      <c r="AQ1959" t="s">
        <v>10446</v>
      </c>
    </row>
    <row r="1960" spans="1:43" ht="23.9" customHeight="1">
      <c r="A1960" t="b">
        <v>0</v>
      </c>
      <c r="B1960" t="s">
        <v>10447</v>
      </c>
      <c r="C1960" t="s">
        <v>1951</v>
      </c>
      <c r="D1960" t="s">
        <v>10448</v>
      </c>
      <c r="E1960" t="s">
        <v>187</v>
      </c>
      <c r="F1960" t="s">
        <v>189</v>
      </c>
      <c r="G1960" t="s">
        <v>188</v>
      </c>
      <c r="H1960" t="s">
        <v>10449</v>
      </c>
      <c r="I1960" t="s">
        <v>3165</v>
      </c>
      <c r="J1960" t="s">
        <v>1955</v>
      </c>
      <c r="K1960" t="s">
        <v>3442</v>
      </c>
      <c r="L1960" t="s">
        <v>2160</v>
      </c>
      <c r="M1960" t="s">
        <v>10450</v>
      </c>
      <c r="N1960" t="s">
        <v>10451</v>
      </c>
      <c r="O1960" t="s">
        <v>1960</v>
      </c>
      <c r="P1960" t="s">
        <v>10452</v>
      </c>
      <c r="Q1960" t="s">
        <v>38</v>
      </c>
      <c r="R1960" t="s">
        <v>10453</v>
      </c>
      <c r="S1960" s="34">
        <v>42087</v>
      </c>
      <c r="T1960" s="34">
        <v>43802</v>
      </c>
      <c r="U1960" t="s">
        <v>1963</v>
      </c>
      <c r="V1960" s="13">
        <v>1420</v>
      </c>
      <c r="W1960">
        <v>388</v>
      </c>
      <c r="X1960">
        <v>58</v>
      </c>
      <c r="Y1960" s="54">
        <v>14.9</v>
      </c>
      <c r="Z1960" t="s">
        <v>9908</v>
      </c>
      <c r="AD1960" t="s">
        <v>41</v>
      </c>
      <c r="AG1960">
        <v>58</v>
      </c>
      <c r="AH1960">
        <v>14</v>
      </c>
      <c r="AI1960">
        <v>24.137931030000001</v>
      </c>
      <c r="AJ1960" t="s">
        <v>10454</v>
      </c>
      <c r="AM1960" t="s">
        <v>1978</v>
      </c>
      <c r="AN1960" t="s">
        <v>2007</v>
      </c>
      <c r="AO1960" t="s">
        <v>1980</v>
      </c>
      <c r="AP1960" t="s">
        <v>2042</v>
      </c>
      <c r="AQ1960" t="s">
        <v>10455</v>
      </c>
    </row>
    <row r="1961" spans="1:43" ht="23.9" customHeight="1">
      <c r="A1961" t="b">
        <v>0</v>
      </c>
      <c r="B1961" t="s">
        <v>10456</v>
      </c>
      <c r="C1961" t="s">
        <v>1951</v>
      </c>
      <c r="D1961" t="s">
        <v>10457</v>
      </c>
      <c r="E1961" t="s">
        <v>1184</v>
      </c>
      <c r="F1961" t="s">
        <v>1186</v>
      </c>
      <c r="G1961" t="s">
        <v>1185</v>
      </c>
      <c r="H1961" t="s">
        <v>10458</v>
      </c>
      <c r="I1961" t="s">
        <v>9952</v>
      </c>
      <c r="J1961" t="s">
        <v>2175</v>
      </c>
      <c r="K1961" t="s">
        <v>2176</v>
      </c>
      <c r="L1961" t="s">
        <v>2160</v>
      </c>
      <c r="M1961" t="s">
        <v>10459</v>
      </c>
      <c r="N1961" t="s">
        <v>10460</v>
      </c>
      <c r="O1961" t="s">
        <v>2063</v>
      </c>
      <c r="P1961" t="s">
        <v>10461</v>
      </c>
      <c r="Q1961" t="s">
        <v>38</v>
      </c>
      <c r="R1961" t="s">
        <v>10462</v>
      </c>
      <c r="S1961" s="34">
        <v>42146</v>
      </c>
      <c r="T1961" s="34">
        <v>43255</v>
      </c>
      <c r="U1961" t="s">
        <v>1977</v>
      </c>
      <c r="V1961" s="13">
        <v>180</v>
      </c>
      <c r="W1961">
        <v>53</v>
      </c>
      <c r="X1961">
        <v>0</v>
      </c>
      <c r="Y1961" s="54">
        <v>0</v>
      </c>
      <c r="Z1961" t="s">
        <v>10463</v>
      </c>
      <c r="AJ1961" t="s">
        <v>8672</v>
      </c>
      <c r="AM1961" t="s">
        <v>1978</v>
      </c>
      <c r="AN1961" t="s">
        <v>2007</v>
      </c>
      <c r="AO1961" t="s">
        <v>2008</v>
      </c>
      <c r="AP1961" t="s">
        <v>2009</v>
      </c>
      <c r="AQ1961" t="s">
        <v>10464</v>
      </c>
    </row>
    <row r="1962" spans="1:43" ht="23.9" customHeight="1">
      <c r="A1962" t="b">
        <v>0</v>
      </c>
      <c r="B1962" t="s">
        <v>10456</v>
      </c>
      <c r="C1962" t="s">
        <v>1951</v>
      </c>
      <c r="D1962" t="s">
        <v>10457</v>
      </c>
      <c r="E1962" t="s">
        <v>1184</v>
      </c>
      <c r="F1962" t="s">
        <v>1186</v>
      </c>
      <c r="G1962" t="s">
        <v>1185</v>
      </c>
      <c r="H1962" t="s">
        <v>10465</v>
      </c>
      <c r="I1962" t="s">
        <v>9952</v>
      </c>
      <c r="J1962" t="s">
        <v>1955</v>
      </c>
      <c r="K1962" t="s">
        <v>10466</v>
      </c>
      <c r="L1962" t="s">
        <v>2160</v>
      </c>
      <c r="M1962" t="s">
        <v>10467</v>
      </c>
      <c r="N1962" t="s">
        <v>10468</v>
      </c>
      <c r="O1962" t="s">
        <v>2063</v>
      </c>
      <c r="P1962" t="s">
        <v>10461</v>
      </c>
      <c r="Q1962" t="s">
        <v>38</v>
      </c>
      <c r="R1962" t="s">
        <v>10462</v>
      </c>
      <c r="S1962" s="34">
        <v>42146</v>
      </c>
      <c r="T1962" s="34">
        <v>43255</v>
      </c>
      <c r="U1962" t="s">
        <v>1977</v>
      </c>
      <c r="V1962" s="13">
        <v>180</v>
      </c>
      <c r="W1962">
        <v>48</v>
      </c>
      <c r="X1962">
        <v>0</v>
      </c>
      <c r="Y1962" s="54">
        <v>0</v>
      </c>
      <c r="Z1962" t="s">
        <v>10463</v>
      </c>
      <c r="AJ1962" t="s">
        <v>10469</v>
      </c>
      <c r="AM1962" t="s">
        <v>1978</v>
      </c>
      <c r="AN1962" t="s">
        <v>2007</v>
      </c>
      <c r="AO1962" t="s">
        <v>2008</v>
      </c>
      <c r="AP1962" t="s">
        <v>2009</v>
      </c>
      <c r="AQ1962" t="s">
        <v>10464</v>
      </c>
    </row>
    <row r="1963" spans="1:43" ht="23.9" customHeight="1">
      <c r="A1963" t="b">
        <v>0</v>
      </c>
      <c r="B1963" t="s">
        <v>9237</v>
      </c>
      <c r="C1963" t="s">
        <v>1951</v>
      </c>
      <c r="D1963" t="s">
        <v>9238</v>
      </c>
      <c r="E1963" t="s">
        <v>45</v>
      </c>
      <c r="F1963" t="s">
        <v>901</v>
      </c>
      <c r="G1963" t="s">
        <v>900</v>
      </c>
      <c r="H1963" t="s">
        <v>10470</v>
      </c>
      <c r="I1963" t="s">
        <v>9240</v>
      </c>
      <c r="J1963" t="s">
        <v>1955</v>
      </c>
      <c r="K1963" t="s">
        <v>10471</v>
      </c>
      <c r="L1963" t="s">
        <v>10472</v>
      </c>
      <c r="M1963" t="s">
        <v>10473</v>
      </c>
      <c r="N1963" t="s">
        <v>10474</v>
      </c>
      <c r="O1963" t="s">
        <v>1974</v>
      </c>
      <c r="P1963" t="s">
        <v>2028</v>
      </c>
      <c r="Q1963" t="s">
        <v>2152</v>
      </c>
      <c r="R1963" t="s">
        <v>9245</v>
      </c>
      <c r="S1963" s="34">
        <v>43843</v>
      </c>
      <c r="T1963" s="34">
        <v>44369</v>
      </c>
      <c r="U1963" t="s">
        <v>1977</v>
      </c>
      <c r="V1963" s="13">
        <v>154</v>
      </c>
      <c r="W1963">
        <v>213</v>
      </c>
      <c r="X1963">
        <v>96</v>
      </c>
      <c r="Y1963" s="54">
        <v>45.1</v>
      </c>
      <c r="Z1963" t="s">
        <v>9246</v>
      </c>
      <c r="AA1963" t="s">
        <v>9247</v>
      </c>
      <c r="AB1963">
        <v>208</v>
      </c>
      <c r="AC1963">
        <v>1.57</v>
      </c>
      <c r="AD1963" t="s">
        <v>41</v>
      </c>
      <c r="AE1963">
        <v>96</v>
      </c>
      <c r="AF1963">
        <v>0.48799999999999999</v>
      </c>
      <c r="AG1963">
        <v>96</v>
      </c>
      <c r="AH1963">
        <v>24</v>
      </c>
      <c r="AI1963">
        <v>25</v>
      </c>
      <c r="AM1963" t="s">
        <v>1978</v>
      </c>
      <c r="AN1963" t="s">
        <v>2007</v>
      </c>
      <c r="AO1963" t="s">
        <v>1980</v>
      </c>
      <c r="AP1963" t="s">
        <v>2053</v>
      </c>
      <c r="AQ1963" t="s">
        <v>9248</v>
      </c>
    </row>
    <row r="1964" spans="1:43" ht="23.9" customHeight="1">
      <c r="A1964" t="b">
        <v>0</v>
      </c>
      <c r="B1964" t="s">
        <v>9237</v>
      </c>
      <c r="C1964" t="s">
        <v>1951</v>
      </c>
      <c r="D1964" t="s">
        <v>9238</v>
      </c>
      <c r="E1964" t="s">
        <v>45</v>
      </c>
      <c r="F1964" t="s">
        <v>47</v>
      </c>
      <c r="G1964" t="s">
        <v>46</v>
      </c>
      <c r="H1964" t="s">
        <v>10475</v>
      </c>
      <c r="I1964" t="s">
        <v>2023</v>
      </c>
      <c r="J1964" t="s">
        <v>1955</v>
      </c>
      <c r="K1964" t="s">
        <v>9250</v>
      </c>
      <c r="L1964" t="s">
        <v>10313</v>
      </c>
      <c r="M1964" t="s">
        <v>10476</v>
      </c>
      <c r="N1964" t="s">
        <v>9252</v>
      </c>
      <c r="O1964" t="s">
        <v>1974</v>
      </c>
      <c r="P1964" t="s">
        <v>2028</v>
      </c>
      <c r="Q1964" t="s">
        <v>2152</v>
      </c>
      <c r="R1964" t="s">
        <v>9245</v>
      </c>
      <c r="S1964" s="34">
        <v>43843</v>
      </c>
      <c r="T1964" s="34">
        <v>44369</v>
      </c>
      <c r="U1964" t="s">
        <v>1977</v>
      </c>
      <c r="V1964" s="13">
        <v>154</v>
      </c>
      <c r="W1964">
        <v>214</v>
      </c>
      <c r="X1964">
        <v>97</v>
      </c>
      <c r="Y1964" s="54">
        <v>45.3</v>
      </c>
      <c r="Z1964" t="s">
        <v>9246</v>
      </c>
      <c r="AA1964" t="s">
        <v>9247</v>
      </c>
      <c r="AB1964">
        <v>209</v>
      </c>
      <c r="AC1964">
        <v>1.546</v>
      </c>
      <c r="AD1964" t="s">
        <v>41</v>
      </c>
      <c r="AE1964">
        <v>97</v>
      </c>
      <c r="AF1964">
        <v>0.443</v>
      </c>
      <c r="AG1964">
        <v>97</v>
      </c>
      <c r="AH1964">
        <v>21</v>
      </c>
      <c r="AI1964">
        <v>21.6</v>
      </c>
      <c r="AM1964" t="s">
        <v>1978</v>
      </c>
      <c r="AN1964" t="s">
        <v>2007</v>
      </c>
      <c r="AO1964" t="s">
        <v>1980</v>
      </c>
      <c r="AP1964" t="s">
        <v>2053</v>
      </c>
      <c r="AQ1964" t="s">
        <v>9248</v>
      </c>
    </row>
    <row r="1965" spans="1:43" ht="23.9" customHeight="1">
      <c r="A1965" t="b">
        <v>0</v>
      </c>
      <c r="B1965" t="s">
        <v>9237</v>
      </c>
      <c r="C1965" t="s">
        <v>1951</v>
      </c>
      <c r="D1965" t="s">
        <v>9238</v>
      </c>
      <c r="E1965" t="s">
        <v>45</v>
      </c>
      <c r="F1965" t="s">
        <v>47</v>
      </c>
      <c r="G1965" t="s">
        <v>46</v>
      </c>
      <c r="H1965" t="s">
        <v>10477</v>
      </c>
      <c r="I1965" t="s">
        <v>2023</v>
      </c>
      <c r="J1965" t="s">
        <v>1955</v>
      </c>
      <c r="K1965" t="s">
        <v>9250</v>
      </c>
      <c r="L1965" t="s">
        <v>10472</v>
      </c>
      <c r="M1965" t="s">
        <v>10476</v>
      </c>
      <c r="N1965" t="s">
        <v>9252</v>
      </c>
      <c r="O1965" t="s">
        <v>1974</v>
      </c>
      <c r="P1965" t="s">
        <v>2028</v>
      </c>
      <c r="Q1965" t="s">
        <v>2152</v>
      </c>
      <c r="R1965" t="s">
        <v>9245</v>
      </c>
      <c r="S1965" s="34">
        <v>43843</v>
      </c>
      <c r="T1965" s="34">
        <v>44369</v>
      </c>
      <c r="U1965" t="s">
        <v>1977</v>
      </c>
      <c r="V1965" s="13">
        <v>154</v>
      </c>
      <c r="W1965">
        <v>214</v>
      </c>
      <c r="X1965">
        <v>106</v>
      </c>
      <c r="Y1965" s="54">
        <v>49.5</v>
      </c>
      <c r="Z1965" t="s">
        <v>9246</v>
      </c>
      <c r="AA1965" t="s">
        <v>9247</v>
      </c>
      <c r="AB1965">
        <v>202</v>
      </c>
      <c r="AC1965">
        <v>1.784</v>
      </c>
      <c r="AD1965" t="s">
        <v>41</v>
      </c>
      <c r="AE1965">
        <v>106</v>
      </c>
      <c r="AF1965">
        <v>0.40500000000000003</v>
      </c>
      <c r="AG1965">
        <v>106</v>
      </c>
      <c r="AH1965">
        <v>20</v>
      </c>
      <c r="AI1965">
        <v>18.899999999999999</v>
      </c>
      <c r="AM1965" t="s">
        <v>1978</v>
      </c>
      <c r="AN1965" t="s">
        <v>2007</v>
      </c>
      <c r="AO1965" t="s">
        <v>1980</v>
      </c>
      <c r="AP1965" t="s">
        <v>2053</v>
      </c>
      <c r="AQ1965" t="s">
        <v>9248</v>
      </c>
    </row>
    <row r="1966" spans="1:43" ht="23.9" customHeight="1">
      <c r="A1966" t="b">
        <v>0</v>
      </c>
      <c r="B1966" t="s">
        <v>10478</v>
      </c>
      <c r="C1966" t="s">
        <v>1951</v>
      </c>
      <c r="D1966" t="s">
        <v>10479</v>
      </c>
      <c r="E1966" t="s">
        <v>45</v>
      </c>
      <c r="F1966" t="s">
        <v>47</v>
      </c>
      <c r="G1966" t="s">
        <v>46</v>
      </c>
      <c r="H1966" t="s">
        <v>10480</v>
      </c>
      <c r="I1966" t="s">
        <v>2023</v>
      </c>
      <c r="J1966" t="s">
        <v>1955</v>
      </c>
      <c r="K1966" t="s">
        <v>3570</v>
      </c>
      <c r="L1966" t="s">
        <v>10481</v>
      </c>
      <c r="M1966" t="s">
        <v>10482</v>
      </c>
      <c r="N1966" t="s">
        <v>10483</v>
      </c>
      <c r="O1966" t="s">
        <v>1974</v>
      </c>
      <c r="P1966" t="s">
        <v>10484</v>
      </c>
      <c r="Q1966" t="s">
        <v>2152</v>
      </c>
      <c r="R1966" t="s">
        <v>10485</v>
      </c>
      <c r="S1966" s="34">
        <v>39569</v>
      </c>
      <c r="T1966" s="34">
        <v>40787</v>
      </c>
      <c r="U1966" t="s">
        <v>1977</v>
      </c>
      <c r="V1966" s="13">
        <v>168</v>
      </c>
      <c r="W1966">
        <v>25</v>
      </c>
      <c r="X1966">
        <v>4</v>
      </c>
      <c r="Y1966" s="54">
        <v>24</v>
      </c>
      <c r="Z1966" t="s">
        <v>10486</v>
      </c>
      <c r="AM1966" t="s">
        <v>1978</v>
      </c>
      <c r="AN1966" t="s">
        <v>1979</v>
      </c>
      <c r="AO1966" t="s">
        <v>1980</v>
      </c>
      <c r="AQ1966" t="s">
        <v>10487</v>
      </c>
    </row>
    <row r="1967" spans="1:43" ht="23.9" customHeight="1">
      <c r="A1967" t="b">
        <v>0</v>
      </c>
      <c r="B1967" t="s">
        <v>10488</v>
      </c>
      <c r="C1967" t="s">
        <v>1951</v>
      </c>
      <c r="D1967" t="s">
        <v>10489</v>
      </c>
      <c r="E1967" t="s">
        <v>45</v>
      </c>
      <c r="F1967" t="s">
        <v>47</v>
      </c>
      <c r="G1967" t="s">
        <v>46</v>
      </c>
      <c r="H1967" t="s">
        <v>10490</v>
      </c>
      <c r="I1967" t="s">
        <v>2023</v>
      </c>
      <c r="J1967" t="s">
        <v>1955</v>
      </c>
      <c r="K1967" t="s">
        <v>10491</v>
      </c>
      <c r="L1967" t="s">
        <v>2160</v>
      </c>
      <c r="M1967" t="s">
        <v>10492</v>
      </c>
      <c r="N1967" t="s">
        <v>10493</v>
      </c>
      <c r="O1967" t="s">
        <v>1974</v>
      </c>
      <c r="P1967" t="s">
        <v>2028</v>
      </c>
      <c r="Q1967" t="s">
        <v>38</v>
      </c>
      <c r="R1967" t="s">
        <v>10494</v>
      </c>
      <c r="S1967" s="34">
        <v>41061</v>
      </c>
      <c r="T1967" s="34">
        <v>41395</v>
      </c>
      <c r="U1967" t="s">
        <v>1977</v>
      </c>
      <c r="V1967" s="13">
        <v>168</v>
      </c>
      <c r="W1967">
        <v>50</v>
      </c>
      <c r="X1967">
        <v>7</v>
      </c>
      <c r="Y1967" s="54">
        <v>14</v>
      </c>
      <c r="AJ1967" t="s">
        <v>10495</v>
      </c>
      <c r="AM1967" t="s">
        <v>1978</v>
      </c>
      <c r="AN1967" t="s">
        <v>2007</v>
      </c>
      <c r="AO1967" t="s">
        <v>2008</v>
      </c>
      <c r="AP1967" t="s">
        <v>2053</v>
      </c>
      <c r="AQ1967" t="s">
        <v>10496</v>
      </c>
    </row>
    <row r="1968" spans="1:43" ht="23.9" customHeight="1">
      <c r="A1968" t="b">
        <v>0</v>
      </c>
      <c r="B1968" t="s">
        <v>10488</v>
      </c>
      <c r="C1968" t="s">
        <v>1951</v>
      </c>
      <c r="D1968" t="s">
        <v>10489</v>
      </c>
      <c r="E1968" t="s">
        <v>45</v>
      </c>
      <c r="F1968" t="s">
        <v>47</v>
      </c>
      <c r="G1968" t="s">
        <v>46</v>
      </c>
      <c r="H1968" t="s">
        <v>10497</v>
      </c>
      <c r="I1968" t="s">
        <v>2023</v>
      </c>
      <c r="J1968" t="s">
        <v>1955</v>
      </c>
      <c r="K1968" t="s">
        <v>10498</v>
      </c>
      <c r="L1968" t="s">
        <v>2160</v>
      </c>
      <c r="M1968" t="s">
        <v>10499</v>
      </c>
      <c r="N1968" t="s">
        <v>10493</v>
      </c>
      <c r="O1968" t="s">
        <v>1974</v>
      </c>
      <c r="P1968" t="s">
        <v>2028</v>
      </c>
      <c r="Q1968" t="s">
        <v>38</v>
      </c>
      <c r="R1968" t="s">
        <v>10494</v>
      </c>
      <c r="S1968" s="34">
        <v>41061</v>
      </c>
      <c r="T1968" s="34">
        <v>41395</v>
      </c>
      <c r="U1968" t="s">
        <v>1977</v>
      </c>
      <c r="V1968" s="13">
        <v>168</v>
      </c>
      <c r="W1968">
        <v>50</v>
      </c>
      <c r="X1968">
        <v>8</v>
      </c>
      <c r="Y1968" s="54">
        <v>16</v>
      </c>
      <c r="AJ1968" t="s">
        <v>5329</v>
      </c>
      <c r="AM1968" t="s">
        <v>1978</v>
      </c>
      <c r="AN1968" t="s">
        <v>2007</v>
      </c>
      <c r="AO1968" t="s">
        <v>2008</v>
      </c>
      <c r="AP1968" t="s">
        <v>2053</v>
      </c>
      <c r="AQ1968" t="s">
        <v>10496</v>
      </c>
    </row>
    <row r="1969" spans="1:43" ht="23.9" customHeight="1">
      <c r="A1969" t="b">
        <v>1</v>
      </c>
      <c r="B1969" t="s">
        <v>9222</v>
      </c>
      <c r="C1969" t="s">
        <v>1951</v>
      </c>
      <c r="D1969" t="s">
        <v>9223</v>
      </c>
      <c r="E1969" t="s">
        <v>45</v>
      </c>
      <c r="F1969" t="s">
        <v>921</v>
      </c>
      <c r="G1969" t="s">
        <v>920</v>
      </c>
      <c r="H1969" t="s">
        <v>10500</v>
      </c>
      <c r="I1969" t="s">
        <v>2023</v>
      </c>
      <c r="J1969" t="s">
        <v>1955</v>
      </c>
      <c r="K1969" t="s">
        <v>2743</v>
      </c>
      <c r="L1969" t="s">
        <v>10501</v>
      </c>
      <c r="M1969" t="s">
        <v>10502</v>
      </c>
      <c r="N1969" t="s">
        <v>2745</v>
      </c>
      <c r="O1969" t="s">
        <v>1974</v>
      </c>
      <c r="P1969" t="s">
        <v>9228</v>
      </c>
      <c r="Q1969" t="s">
        <v>38</v>
      </c>
      <c r="R1969" t="s">
        <v>9229</v>
      </c>
      <c r="S1969" s="34">
        <v>42416</v>
      </c>
      <c r="T1969" s="34">
        <v>43087</v>
      </c>
      <c r="U1969" t="s">
        <v>1977</v>
      </c>
      <c r="V1969" s="13">
        <v>168</v>
      </c>
      <c r="W1969">
        <v>208</v>
      </c>
      <c r="X1969">
        <v>185</v>
      </c>
      <c r="Y1969" s="54">
        <v>88.942307690000007</v>
      </c>
      <c r="Z1969" t="s">
        <v>10503</v>
      </c>
      <c r="AB1969">
        <v>185</v>
      </c>
      <c r="AC1969">
        <v>16</v>
      </c>
      <c r="AD1969" t="s">
        <v>41</v>
      </c>
      <c r="AG1969">
        <v>185</v>
      </c>
      <c r="AH1969">
        <v>78</v>
      </c>
      <c r="AI1969">
        <v>42.162162160000001</v>
      </c>
      <c r="AM1969" t="s">
        <v>1978</v>
      </c>
      <c r="AN1969" t="s">
        <v>2007</v>
      </c>
      <c r="AO1969" t="s">
        <v>2008</v>
      </c>
      <c r="AP1969" t="s">
        <v>2042</v>
      </c>
      <c r="AQ1969" t="s">
        <v>9232</v>
      </c>
    </row>
    <row r="1970" spans="1:43" ht="23.9" customHeight="1">
      <c r="A1970" t="b">
        <v>1</v>
      </c>
      <c r="B1970" t="s">
        <v>9222</v>
      </c>
      <c r="C1970" t="s">
        <v>1951</v>
      </c>
      <c r="D1970" t="s">
        <v>9223</v>
      </c>
      <c r="E1970" t="s">
        <v>45</v>
      </c>
      <c r="F1970" t="s">
        <v>47</v>
      </c>
      <c r="G1970" t="s">
        <v>46</v>
      </c>
      <c r="H1970" t="s">
        <v>10504</v>
      </c>
      <c r="I1970" t="s">
        <v>2023</v>
      </c>
      <c r="J1970" t="s">
        <v>1955</v>
      </c>
      <c r="K1970" t="s">
        <v>10505</v>
      </c>
      <c r="L1970" t="s">
        <v>10501</v>
      </c>
      <c r="M1970" t="s">
        <v>10506</v>
      </c>
      <c r="N1970" t="s">
        <v>2745</v>
      </c>
      <c r="O1970" t="s">
        <v>1974</v>
      </c>
      <c r="P1970" t="s">
        <v>9228</v>
      </c>
      <c r="Q1970" t="s">
        <v>38</v>
      </c>
      <c r="R1970" t="s">
        <v>9229</v>
      </c>
      <c r="S1970" s="34">
        <v>42416</v>
      </c>
      <c r="T1970" s="34">
        <v>43087</v>
      </c>
      <c r="U1970" t="s">
        <v>1977</v>
      </c>
      <c r="V1970" s="13">
        <v>168</v>
      </c>
      <c r="W1970">
        <v>96</v>
      </c>
      <c r="X1970">
        <v>89</v>
      </c>
      <c r="Y1970" s="54">
        <v>92.708333330000002</v>
      </c>
      <c r="Z1970" t="s">
        <v>10503</v>
      </c>
      <c r="AB1970">
        <v>89</v>
      </c>
      <c r="AC1970">
        <v>16</v>
      </c>
      <c r="AD1970" t="s">
        <v>41</v>
      </c>
      <c r="AG1970">
        <v>89</v>
      </c>
      <c r="AH1970">
        <v>42</v>
      </c>
      <c r="AI1970">
        <v>47.191011240000002</v>
      </c>
      <c r="AM1970" t="s">
        <v>1978</v>
      </c>
      <c r="AN1970" t="s">
        <v>2007</v>
      </c>
      <c r="AO1970" t="s">
        <v>2008</v>
      </c>
      <c r="AP1970" t="s">
        <v>2042</v>
      </c>
      <c r="AQ1970" t="s">
        <v>9232</v>
      </c>
    </row>
    <row r="1971" spans="1:43" ht="23.9" customHeight="1">
      <c r="A1971" t="b">
        <v>1</v>
      </c>
      <c r="B1971" t="s">
        <v>9222</v>
      </c>
      <c r="C1971" t="s">
        <v>1951</v>
      </c>
      <c r="D1971" t="s">
        <v>9223</v>
      </c>
      <c r="E1971" t="s">
        <v>45</v>
      </c>
      <c r="F1971" t="s">
        <v>921</v>
      </c>
      <c r="G1971" t="s">
        <v>920</v>
      </c>
      <c r="H1971" t="s">
        <v>10507</v>
      </c>
      <c r="I1971" t="s">
        <v>2023</v>
      </c>
      <c r="J1971" t="s">
        <v>1955</v>
      </c>
      <c r="K1971" t="s">
        <v>10508</v>
      </c>
      <c r="L1971" t="s">
        <v>10501</v>
      </c>
      <c r="M1971" t="s">
        <v>10509</v>
      </c>
      <c r="N1971" t="s">
        <v>2745</v>
      </c>
      <c r="O1971" t="s">
        <v>1974</v>
      </c>
      <c r="P1971" t="s">
        <v>9228</v>
      </c>
      <c r="Q1971" t="s">
        <v>38</v>
      </c>
      <c r="R1971" t="s">
        <v>9229</v>
      </c>
      <c r="S1971" s="34">
        <v>42416</v>
      </c>
      <c r="T1971" s="34">
        <v>43087</v>
      </c>
      <c r="U1971" t="s">
        <v>1977</v>
      </c>
      <c r="V1971" s="13">
        <v>168</v>
      </c>
      <c r="W1971">
        <v>97</v>
      </c>
      <c r="X1971">
        <v>90</v>
      </c>
      <c r="Y1971" s="54">
        <v>92.783505149999996</v>
      </c>
      <c r="Z1971" t="s">
        <v>10503</v>
      </c>
      <c r="AB1971">
        <v>90</v>
      </c>
      <c r="AC1971">
        <v>16</v>
      </c>
      <c r="AD1971" t="s">
        <v>41</v>
      </c>
      <c r="AG1971">
        <v>90</v>
      </c>
      <c r="AH1971">
        <v>39</v>
      </c>
      <c r="AI1971">
        <v>43.333333330000002</v>
      </c>
      <c r="AM1971" t="s">
        <v>1978</v>
      </c>
      <c r="AN1971" t="s">
        <v>2007</v>
      </c>
      <c r="AO1971" t="s">
        <v>2008</v>
      </c>
      <c r="AP1971" t="s">
        <v>2042</v>
      </c>
      <c r="AQ1971" t="s">
        <v>9232</v>
      </c>
    </row>
    <row r="1972" spans="1:43" ht="23.9" customHeight="1">
      <c r="A1972" t="b">
        <v>0</v>
      </c>
      <c r="B1972" t="s">
        <v>2020</v>
      </c>
      <c r="C1972" t="s">
        <v>1951</v>
      </c>
      <c r="D1972" t="s">
        <v>2021</v>
      </c>
      <c r="E1972" t="s">
        <v>45</v>
      </c>
      <c r="F1972" t="s">
        <v>918</v>
      </c>
      <c r="G1972" t="s">
        <v>917</v>
      </c>
      <c r="H1972" t="s">
        <v>10510</v>
      </c>
      <c r="I1972" t="s">
        <v>2023</v>
      </c>
      <c r="J1972" t="s">
        <v>1955</v>
      </c>
      <c r="K1972" t="s">
        <v>2024</v>
      </c>
      <c r="L1972" t="s">
        <v>2478</v>
      </c>
      <c r="M1972" t="s">
        <v>2026</v>
      </c>
      <c r="N1972" t="s">
        <v>2027</v>
      </c>
      <c r="O1972" t="s">
        <v>1974</v>
      </c>
      <c r="P1972" t="s">
        <v>2028</v>
      </c>
      <c r="Q1972" t="s">
        <v>38</v>
      </c>
      <c r="R1972" t="s">
        <v>2029</v>
      </c>
      <c r="S1972" s="34">
        <v>42461</v>
      </c>
      <c r="T1972" s="34">
        <v>42787</v>
      </c>
      <c r="U1972" t="s">
        <v>1977</v>
      </c>
      <c r="V1972" s="13">
        <v>168</v>
      </c>
      <c r="W1972">
        <v>22</v>
      </c>
      <c r="X1972">
        <v>17</v>
      </c>
      <c r="Y1972" s="54">
        <v>77.3</v>
      </c>
      <c r="Z1972" t="s">
        <v>2030</v>
      </c>
      <c r="AD1972" t="s">
        <v>41</v>
      </c>
      <c r="AG1972">
        <v>22</v>
      </c>
      <c r="AH1972">
        <v>4</v>
      </c>
      <c r="AI1972">
        <v>23.529411759999999</v>
      </c>
      <c r="AM1972" t="s">
        <v>1978</v>
      </c>
      <c r="AO1972" t="s">
        <v>1980</v>
      </c>
      <c r="AQ1972" t="s">
        <v>2032</v>
      </c>
    </row>
    <row r="1973" spans="1:43" ht="23.9" customHeight="1">
      <c r="A1973" t="b">
        <v>1</v>
      </c>
      <c r="B1973" t="s">
        <v>3669</v>
      </c>
      <c r="C1973" t="s">
        <v>1951</v>
      </c>
      <c r="D1973" t="s">
        <v>3670</v>
      </c>
      <c r="E1973" t="s">
        <v>45</v>
      </c>
      <c r="F1973" t="s">
        <v>58</v>
      </c>
      <c r="G1973" t="s">
        <v>57</v>
      </c>
      <c r="H1973" t="s">
        <v>10511</v>
      </c>
      <c r="I1973" t="s">
        <v>2023</v>
      </c>
      <c r="J1973" t="s">
        <v>1955</v>
      </c>
      <c r="K1973" t="s">
        <v>3672</v>
      </c>
      <c r="L1973" t="s">
        <v>10512</v>
      </c>
      <c r="M1973" t="s">
        <v>3674</v>
      </c>
      <c r="N1973" t="s">
        <v>3675</v>
      </c>
      <c r="O1973" t="s">
        <v>1974</v>
      </c>
      <c r="P1973" t="s">
        <v>2028</v>
      </c>
      <c r="Q1973" t="s">
        <v>38</v>
      </c>
      <c r="R1973" t="s">
        <v>3676</v>
      </c>
      <c r="S1973" s="34">
        <v>42460</v>
      </c>
      <c r="T1973" s="34">
        <v>43004</v>
      </c>
      <c r="U1973" t="s">
        <v>1977</v>
      </c>
      <c r="V1973" s="13">
        <v>168</v>
      </c>
      <c r="W1973">
        <v>151</v>
      </c>
      <c r="X1973">
        <v>23</v>
      </c>
      <c r="Y1973" s="54">
        <v>15.2</v>
      </c>
      <c r="Z1973" t="s">
        <v>3677</v>
      </c>
      <c r="AA1973" t="s">
        <v>10512</v>
      </c>
      <c r="AJ1973" t="s">
        <v>10513</v>
      </c>
      <c r="AM1973" t="s">
        <v>1978</v>
      </c>
      <c r="AN1973" t="s">
        <v>2007</v>
      </c>
      <c r="AO1973" t="s">
        <v>2008</v>
      </c>
      <c r="AP1973" t="s">
        <v>2042</v>
      </c>
      <c r="AQ1973" t="s">
        <v>3678</v>
      </c>
    </row>
    <row r="1974" spans="1:43" ht="23.9" customHeight="1">
      <c r="A1974" t="b">
        <v>1</v>
      </c>
      <c r="B1974" t="s">
        <v>3669</v>
      </c>
      <c r="C1974" t="s">
        <v>1951</v>
      </c>
      <c r="D1974" t="s">
        <v>3670</v>
      </c>
      <c r="E1974" t="s">
        <v>45</v>
      </c>
      <c r="F1974" t="s">
        <v>58</v>
      </c>
      <c r="G1974" t="s">
        <v>57</v>
      </c>
      <c r="H1974" t="s">
        <v>10514</v>
      </c>
      <c r="I1974" t="s">
        <v>2023</v>
      </c>
      <c r="J1974" t="s">
        <v>1955</v>
      </c>
      <c r="K1974" t="s">
        <v>3672</v>
      </c>
      <c r="L1974" t="s">
        <v>10515</v>
      </c>
      <c r="M1974" t="s">
        <v>10516</v>
      </c>
      <c r="N1974" t="s">
        <v>10517</v>
      </c>
      <c r="O1974" t="s">
        <v>1974</v>
      </c>
      <c r="P1974" t="s">
        <v>2028</v>
      </c>
      <c r="Q1974" t="s">
        <v>38</v>
      </c>
      <c r="R1974" t="s">
        <v>3676</v>
      </c>
      <c r="S1974" s="34">
        <v>42460</v>
      </c>
      <c r="T1974" s="34">
        <v>43004</v>
      </c>
      <c r="U1974" t="s">
        <v>1977</v>
      </c>
      <c r="V1974" s="13">
        <v>168</v>
      </c>
      <c r="W1974">
        <v>148</v>
      </c>
      <c r="X1974">
        <v>22</v>
      </c>
      <c r="Y1974" s="54">
        <v>14.9</v>
      </c>
      <c r="Z1974" t="s">
        <v>3677</v>
      </c>
      <c r="AA1974" t="s">
        <v>10515</v>
      </c>
      <c r="AM1974" t="s">
        <v>1978</v>
      </c>
      <c r="AN1974" t="s">
        <v>2007</v>
      </c>
      <c r="AO1974" t="s">
        <v>2008</v>
      </c>
      <c r="AP1974" t="s">
        <v>2042</v>
      </c>
      <c r="AQ1974" t="s">
        <v>3678</v>
      </c>
    </row>
    <row r="1975" spans="1:43" ht="23.9" customHeight="1">
      <c r="A1975" t="b">
        <v>1</v>
      </c>
      <c r="B1975" t="s">
        <v>3669</v>
      </c>
      <c r="C1975" t="s">
        <v>1951</v>
      </c>
      <c r="D1975" t="s">
        <v>3670</v>
      </c>
      <c r="E1975" t="s">
        <v>45</v>
      </c>
      <c r="F1975" t="s">
        <v>47</v>
      </c>
      <c r="G1975" t="s">
        <v>46</v>
      </c>
      <c r="H1975" t="s">
        <v>10518</v>
      </c>
      <c r="I1975" t="s">
        <v>2023</v>
      </c>
      <c r="J1975" t="s">
        <v>1955</v>
      </c>
      <c r="K1975" t="s">
        <v>4509</v>
      </c>
      <c r="L1975" t="s">
        <v>10512</v>
      </c>
      <c r="M1975" t="s">
        <v>4510</v>
      </c>
      <c r="N1975" t="s">
        <v>3675</v>
      </c>
      <c r="O1975" t="s">
        <v>1974</v>
      </c>
      <c r="P1975" t="s">
        <v>2028</v>
      </c>
      <c r="Q1975" t="s">
        <v>38</v>
      </c>
      <c r="R1975" t="s">
        <v>3676</v>
      </c>
      <c r="S1975" s="34">
        <v>42460</v>
      </c>
      <c r="T1975" s="34">
        <v>43004</v>
      </c>
      <c r="U1975" t="s">
        <v>1977</v>
      </c>
      <c r="V1975" s="13">
        <v>168</v>
      </c>
      <c r="W1975">
        <v>162</v>
      </c>
      <c r="X1975">
        <v>25</v>
      </c>
      <c r="Y1975" s="54">
        <v>15.4</v>
      </c>
      <c r="Z1975" t="s">
        <v>3677</v>
      </c>
      <c r="AA1975" t="s">
        <v>10512</v>
      </c>
      <c r="AJ1975" t="s">
        <v>10519</v>
      </c>
      <c r="AM1975" t="s">
        <v>1978</v>
      </c>
      <c r="AN1975" t="s">
        <v>2007</v>
      </c>
      <c r="AO1975" t="s">
        <v>2008</v>
      </c>
      <c r="AP1975" t="s">
        <v>2042</v>
      </c>
      <c r="AQ1975" t="s">
        <v>3678</v>
      </c>
    </row>
    <row r="1976" spans="1:43" ht="23.9" customHeight="1">
      <c r="A1976" t="b">
        <v>1</v>
      </c>
      <c r="B1976" t="s">
        <v>3669</v>
      </c>
      <c r="C1976" t="s">
        <v>1951</v>
      </c>
      <c r="D1976" t="s">
        <v>3670</v>
      </c>
      <c r="E1976" t="s">
        <v>45</v>
      </c>
      <c r="F1976" t="s">
        <v>58</v>
      </c>
      <c r="G1976" t="s">
        <v>57</v>
      </c>
      <c r="H1976" t="s">
        <v>10520</v>
      </c>
      <c r="I1976" t="s">
        <v>2023</v>
      </c>
      <c r="J1976" t="s">
        <v>1955</v>
      </c>
      <c r="K1976" t="s">
        <v>10521</v>
      </c>
      <c r="L1976" t="s">
        <v>10515</v>
      </c>
      <c r="M1976" t="s">
        <v>10522</v>
      </c>
      <c r="N1976" t="s">
        <v>10517</v>
      </c>
      <c r="O1976" t="s">
        <v>1974</v>
      </c>
      <c r="P1976" t="s">
        <v>2028</v>
      </c>
      <c r="Q1976" t="s">
        <v>38</v>
      </c>
      <c r="R1976" t="s">
        <v>3676</v>
      </c>
      <c r="S1976" s="34">
        <v>42460</v>
      </c>
      <c r="T1976" s="34">
        <v>43004</v>
      </c>
      <c r="U1976" t="s">
        <v>1977</v>
      </c>
      <c r="V1976" s="13">
        <v>168</v>
      </c>
      <c r="W1976">
        <v>160</v>
      </c>
      <c r="X1976">
        <v>25</v>
      </c>
      <c r="Y1976" s="54">
        <v>15.6</v>
      </c>
      <c r="Z1976" t="s">
        <v>3677</v>
      </c>
      <c r="AA1976" t="s">
        <v>10515</v>
      </c>
      <c r="AM1976" t="s">
        <v>1978</v>
      </c>
      <c r="AN1976" t="s">
        <v>2007</v>
      </c>
      <c r="AO1976" t="s">
        <v>2008</v>
      </c>
      <c r="AP1976" t="s">
        <v>2042</v>
      </c>
      <c r="AQ1976" t="s">
        <v>3678</v>
      </c>
    </row>
    <row r="1977" spans="1:43" ht="23.9" customHeight="1">
      <c r="A1977" t="b">
        <v>1</v>
      </c>
      <c r="B1977" t="s">
        <v>2740</v>
      </c>
      <c r="C1977" t="s">
        <v>1951</v>
      </c>
      <c r="D1977" t="s">
        <v>2741</v>
      </c>
      <c r="E1977" t="s">
        <v>45</v>
      </c>
      <c r="F1977" t="s">
        <v>921</v>
      </c>
      <c r="G1977" t="s">
        <v>920</v>
      </c>
      <c r="H1977" t="s">
        <v>10523</v>
      </c>
      <c r="I1977" t="s">
        <v>2023</v>
      </c>
      <c r="J1977" t="s">
        <v>1955</v>
      </c>
      <c r="K1977" t="s">
        <v>2743</v>
      </c>
      <c r="L1977" t="s">
        <v>2478</v>
      </c>
      <c r="M1977" t="s">
        <v>2744</v>
      </c>
      <c r="N1977" t="s">
        <v>2745</v>
      </c>
      <c r="O1977" t="s">
        <v>1974</v>
      </c>
      <c r="P1977" t="s">
        <v>2746</v>
      </c>
      <c r="Q1977" t="s">
        <v>38</v>
      </c>
      <c r="R1977" t="s">
        <v>2747</v>
      </c>
      <c r="S1977" s="34">
        <v>42766</v>
      </c>
      <c r="T1977" s="34">
        <v>43339</v>
      </c>
      <c r="U1977" t="s">
        <v>1977</v>
      </c>
      <c r="V1977" s="13">
        <v>168</v>
      </c>
      <c r="W1977">
        <v>139</v>
      </c>
      <c r="X1977">
        <v>100</v>
      </c>
      <c r="Y1977" s="54">
        <v>71.900000000000006</v>
      </c>
      <c r="Z1977" t="s">
        <v>2478</v>
      </c>
      <c r="AA1977" t="s">
        <v>2748</v>
      </c>
      <c r="AB1977">
        <v>100</v>
      </c>
      <c r="AC1977">
        <v>16</v>
      </c>
      <c r="AD1977" t="s">
        <v>41</v>
      </c>
      <c r="AG1977">
        <v>100</v>
      </c>
      <c r="AH1977">
        <v>27</v>
      </c>
      <c r="AI1977">
        <v>27</v>
      </c>
      <c r="AM1977" t="s">
        <v>1978</v>
      </c>
      <c r="AN1977" t="s">
        <v>2007</v>
      </c>
      <c r="AO1977" t="s">
        <v>2008</v>
      </c>
      <c r="AP1977" t="s">
        <v>2042</v>
      </c>
      <c r="AQ1977" t="s">
        <v>2749</v>
      </c>
    </row>
    <row r="1978" spans="1:43" ht="23.9" customHeight="1">
      <c r="A1978" t="b">
        <v>1</v>
      </c>
      <c r="B1978" t="s">
        <v>2740</v>
      </c>
      <c r="C1978" t="s">
        <v>1951</v>
      </c>
      <c r="D1978" t="s">
        <v>2741</v>
      </c>
      <c r="E1978" t="s">
        <v>45</v>
      </c>
      <c r="F1978" t="s">
        <v>47</v>
      </c>
      <c r="G1978" t="s">
        <v>46</v>
      </c>
      <c r="H1978" t="s">
        <v>10524</v>
      </c>
      <c r="I1978" t="s">
        <v>2023</v>
      </c>
      <c r="J1978" t="s">
        <v>1955</v>
      </c>
      <c r="K1978" t="s">
        <v>2946</v>
      </c>
      <c r="L1978" t="s">
        <v>2478</v>
      </c>
      <c r="M1978" t="s">
        <v>2947</v>
      </c>
      <c r="N1978" t="s">
        <v>2745</v>
      </c>
      <c r="O1978" t="s">
        <v>1974</v>
      </c>
      <c r="P1978" t="s">
        <v>2746</v>
      </c>
      <c r="Q1978" t="s">
        <v>38</v>
      </c>
      <c r="R1978" t="s">
        <v>2747</v>
      </c>
      <c r="S1978" s="34">
        <v>42766</v>
      </c>
      <c r="T1978" s="34">
        <v>43339</v>
      </c>
      <c r="U1978" t="s">
        <v>1977</v>
      </c>
      <c r="V1978" s="13">
        <v>168</v>
      </c>
      <c r="W1978">
        <v>133</v>
      </c>
      <c r="X1978">
        <v>82</v>
      </c>
      <c r="Y1978" s="54">
        <v>61.7</v>
      </c>
      <c r="AA1978" t="s">
        <v>2748</v>
      </c>
      <c r="AB1978">
        <v>82</v>
      </c>
      <c r="AC1978">
        <v>24</v>
      </c>
      <c r="AD1978" t="s">
        <v>41</v>
      </c>
      <c r="AG1978">
        <v>82</v>
      </c>
      <c r="AH1978">
        <v>24.026</v>
      </c>
      <c r="AI1978">
        <v>29.3</v>
      </c>
      <c r="AM1978" t="s">
        <v>1978</v>
      </c>
      <c r="AN1978" t="s">
        <v>2007</v>
      </c>
      <c r="AO1978" t="s">
        <v>2008</v>
      </c>
      <c r="AP1978" t="s">
        <v>2042</v>
      </c>
      <c r="AQ1978" t="s">
        <v>2749</v>
      </c>
    </row>
    <row r="1979" spans="1:43" ht="23.9" customHeight="1">
      <c r="A1979" t="b">
        <v>1</v>
      </c>
      <c r="B1979" t="s">
        <v>7556</v>
      </c>
      <c r="C1979" t="s">
        <v>1951</v>
      </c>
      <c r="D1979" t="s">
        <v>7557</v>
      </c>
      <c r="E1979" t="s">
        <v>1261</v>
      </c>
      <c r="F1979" t="s">
        <v>1263</v>
      </c>
      <c r="G1979" t="s">
        <v>1262</v>
      </c>
      <c r="H1979" t="s">
        <v>10525</v>
      </c>
      <c r="I1979" t="s">
        <v>3258</v>
      </c>
      <c r="J1979" t="s">
        <v>2175</v>
      </c>
      <c r="K1979" t="s">
        <v>7565</v>
      </c>
      <c r="L1979" t="s">
        <v>10405</v>
      </c>
      <c r="M1979" t="s">
        <v>7566</v>
      </c>
      <c r="N1979" t="s">
        <v>7567</v>
      </c>
      <c r="O1979" t="s">
        <v>2204</v>
      </c>
      <c r="P1979" t="s">
        <v>3263</v>
      </c>
      <c r="Q1979" t="s">
        <v>38</v>
      </c>
      <c r="R1979" t="s">
        <v>7562</v>
      </c>
      <c r="S1979" s="34">
        <v>41183</v>
      </c>
      <c r="T1979" s="34">
        <v>42370</v>
      </c>
      <c r="U1979" t="s">
        <v>1963</v>
      </c>
      <c r="V1979" s="13">
        <v>7</v>
      </c>
      <c r="W1979">
        <v>3</v>
      </c>
      <c r="X1979">
        <v>0</v>
      </c>
      <c r="Y1979" s="54">
        <v>0</v>
      </c>
      <c r="AM1979" t="s">
        <v>1978</v>
      </c>
      <c r="AN1979" t="s">
        <v>2007</v>
      </c>
      <c r="AO1979" t="s">
        <v>2008</v>
      </c>
      <c r="AP1979" t="s">
        <v>2009</v>
      </c>
      <c r="AQ1979" t="s">
        <v>7563</v>
      </c>
    </row>
    <row r="1980" spans="1:43" ht="23.9" customHeight="1">
      <c r="A1980" t="b">
        <v>0</v>
      </c>
      <c r="B1980" t="s">
        <v>9282</v>
      </c>
      <c r="C1980" t="s">
        <v>1951</v>
      </c>
      <c r="D1980" t="s">
        <v>9283</v>
      </c>
      <c r="E1980" t="s">
        <v>170</v>
      </c>
      <c r="F1980" t="s">
        <v>172</v>
      </c>
      <c r="G1980" t="s">
        <v>171</v>
      </c>
      <c r="H1980" t="s">
        <v>10526</v>
      </c>
      <c r="I1980" t="s">
        <v>2557</v>
      </c>
      <c r="J1980" t="s">
        <v>1955</v>
      </c>
      <c r="K1980" t="s">
        <v>2558</v>
      </c>
      <c r="L1980" t="s">
        <v>10527</v>
      </c>
      <c r="M1980" t="s">
        <v>9285</v>
      </c>
      <c r="N1980" t="s">
        <v>7819</v>
      </c>
      <c r="O1980" t="s">
        <v>1960</v>
      </c>
      <c r="P1980" t="s">
        <v>9286</v>
      </c>
      <c r="Q1980" t="s">
        <v>38</v>
      </c>
      <c r="R1980" t="s">
        <v>9287</v>
      </c>
      <c r="S1980" s="34">
        <v>42205</v>
      </c>
      <c r="T1980" s="34">
        <v>44628</v>
      </c>
      <c r="U1980" t="s">
        <v>1963</v>
      </c>
      <c r="V1980" s="13">
        <v>1140</v>
      </c>
      <c r="W1980">
        <v>267</v>
      </c>
      <c r="X1980">
        <v>64</v>
      </c>
      <c r="Y1980" s="54">
        <v>24.3</v>
      </c>
      <c r="AM1980" t="s">
        <v>1978</v>
      </c>
      <c r="AN1980" t="s">
        <v>2007</v>
      </c>
      <c r="AO1980" t="s">
        <v>1980</v>
      </c>
      <c r="AP1980" t="s">
        <v>2042</v>
      </c>
      <c r="AQ1980" t="s">
        <v>9288</v>
      </c>
    </row>
    <row r="1981" spans="1:43" ht="23.9" customHeight="1">
      <c r="A1981" t="b">
        <v>0</v>
      </c>
      <c r="B1981" t="s">
        <v>10528</v>
      </c>
      <c r="C1981" t="s">
        <v>1951</v>
      </c>
      <c r="D1981" t="s">
        <v>10529</v>
      </c>
      <c r="E1981" t="s">
        <v>726</v>
      </c>
      <c r="F1981" t="s">
        <v>728</v>
      </c>
      <c r="G1981" t="s">
        <v>727</v>
      </c>
      <c r="H1981" t="s">
        <v>10530</v>
      </c>
      <c r="I1981" t="s">
        <v>4327</v>
      </c>
      <c r="J1981" t="s">
        <v>1955</v>
      </c>
      <c r="K1981" t="s">
        <v>10531</v>
      </c>
      <c r="L1981" t="s">
        <v>2160</v>
      </c>
      <c r="M1981" t="s">
        <v>10532</v>
      </c>
      <c r="N1981" t="s">
        <v>10533</v>
      </c>
      <c r="O1981" t="s">
        <v>1960</v>
      </c>
      <c r="P1981" t="s">
        <v>10534</v>
      </c>
      <c r="Q1981" t="s">
        <v>10535</v>
      </c>
      <c r="R1981" t="s">
        <v>10536</v>
      </c>
      <c r="S1981" s="34">
        <v>42130</v>
      </c>
      <c r="T1981" s="34">
        <v>45276</v>
      </c>
      <c r="U1981" t="s">
        <v>1963</v>
      </c>
      <c r="V1981" s="13">
        <v>1125</v>
      </c>
      <c r="W1981">
        <v>221</v>
      </c>
      <c r="X1981">
        <v>14</v>
      </c>
      <c r="Y1981" s="54">
        <v>6.3348416289999996</v>
      </c>
      <c r="AJ1981" t="s">
        <v>10537</v>
      </c>
      <c r="AM1981" t="s">
        <v>1978</v>
      </c>
      <c r="AN1981" t="s">
        <v>2007</v>
      </c>
      <c r="AO1981" t="s">
        <v>2008</v>
      </c>
      <c r="AP1981" t="s">
        <v>2009</v>
      </c>
      <c r="AQ1981" t="s">
        <v>10538</v>
      </c>
    </row>
    <row r="1982" spans="1:43" ht="23.9" customHeight="1">
      <c r="A1982" t="b">
        <v>0</v>
      </c>
      <c r="B1982" t="s">
        <v>10528</v>
      </c>
      <c r="C1982" t="s">
        <v>1951</v>
      </c>
      <c r="D1982" t="s">
        <v>10529</v>
      </c>
      <c r="E1982" t="s">
        <v>726</v>
      </c>
      <c r="F1982" t="s">
        <v>728</v>
      </c>
      <c r="G1982" t="s">
        <v>727</v>
      </c>
      <c r="H1982" t="s">
        <v>10539</v>
      </c>
      <c r="I1982" t="s">
        <v>4327</v>
      </c>
      <c r="J1982" t="s">
        <v>2175</v>
      </c>
      <c r="K1982" t="s">
        <v>10540</v>
      </c>
      <c r="L1982" t="s">
        <v>2160</v>
      </c>
      <c r="M1982" t="s">
        <v>10541</v>
      </c>
      <c r="N1982" t="s">
        <v>10542</v>
      </c>
      <c r="O1982" t="s">
        <v>1960</v>
      </c>
      <c r="P1982" t="s">
        <v>10534</v>
      </c>
      <c r="Q1982" t="s">
        <v>10535</v>
      </c>
      <c r="R1982" t="s">
        <v>10536</v>
      </c>
      <c r="S1982" s="34">
        <v>42130</v>
      </c>
      <c r="T1982" s="34">
        <v>45276</v>
      </c>
      <c r="U1982" t="s">
        <v>1963</v>
      </c>
      <c r="V1982" s="13">
        <v>1125</v>
      </c>
      <c r="W1982">
        <v>225</v>
      </c>
      <c r="X1982">
        <v>18</v>
      </c>
      <c r="Y1982" s="54">
        <v>8</v>
      </c>
      <c r="AJ1982" t="s">
        <v>10543</v>
      </c>
      <c r="AM1982" t="s">
        <v>1978</v>
      </c>
      <c r="AN1982" t="s">
        <v>2007</v>
      </c>
      <c r="AO1982" t="s">
        <v>2008</v>
      </c>
      <c r="AP1982" t="s">
        <v>2009</v>
      </c>
      <c r="AQ1982" t="s">
        <v>10538</v>
      </c>
    </row>
    <row r="1983" spans="1:43" ht="23.9" customHeight="1">
      <c r="A1983" t="b">
        <v>0</v>
      </c>
      <c r="B1983" t="s">
        <v>10544</v>
      </c>
      <c r="C1983" t="s">
        <v>1951</v>
      </c>
      <c r="D1983" t="s">
        <v>10545</v>
      </c>
      <c r="E1983" t="s">
        <v>284</v>
      </c>
      <c r="F1983" t="s">
        <v>286</v>
      </c>
      <c r="G1983" t="s">
        <v>285</v>
      </c>
      <c r="H1983" t="s">
        <v>10546</v>
      </c>
      <c r="I1983" t="s">
        <v>7121</v>
      </c>
      <c r="J1983" t="s">
        <v>1955</v>
      </c>
      <c r="K1983" t="s">
        <v>10547</v>
      </c>
      <c r="L1983" t="s">
        <v>2160</v>
      </c>
      <c r="M1983" t="s">
        <v>10548</v>
      </c>
      <c r="N1983" t="s">
        <v>10549</v>
      </c>
      <c r="O1983" t="s">
        <v>1960</v>
      </c>
      <c r="P1983" t="s">
        <v>10550</v>
      </c>
      <c r="Q1983" t="s">
        <v>38</v>
      </c>
      <c r="R1983" t="s">
        <v>10551</v>
      </c>
      <c r="S1983" s="34">
        <v>42159</v>
      </c>
      <c r="T1983" s="34">
        <v>43650</v>
      </c>
      <c r="U1983" t="s">
        <v>1963</v>
      </c>
      <c r="V1983" s="13">
        <v>164</v>
      </c>
      <c r="W1983">
        <v>5</v>
      </c>
      <c r="X1983">
        <v>0</v>
      </c>
      <c r="Y1983" s="54">
        <v>0</v>
      </c>
      <c r="Z1983" t="s">
        <v>7126</v>
      </c>
      <c r="AJ1983" t="s">
        <v>10552</v>
      </c>
      <c r="AM1983" t="s">
        <v>1978</v>
      </c>
      <c r="AN1983" t="s">
        <v>1979</v>
      </c>
      <c r="AO1983" t="s">
        <v>1980</v>
      </c>
      <c r="AP1983" t="s">
        <v>2053</v>
      </c>
      <c r="AQ1983" t="s">
        <v>10553</v>
      </c>
    </row>
    <row r="1984" spans="1:43" ht="23.9" customHeight="1">
      <c r="A1984" t="b">
        <v>0</v>
      </c>
      <c r="B1984" t="s">
        <v>10544</v>
      </c>
      <c r="C1984" t="s">
        <v>1951</v>
      </c>
      <c r="D1984" t="s">
        <v>10545</v>
      </c>
      <c r="E1984" t="s">
        <v>284</v>
      </c>
      <c r="F1984" t="s">
        <v>286</v>
      </c>
      <c r="G1984" t="s">
        <v>285</v>
      </c>
      <c r="H1984" t="s">
        <v>10554</v>
      </c>
      <c r="I1984" t="s">
        <v>7121</v>
      </c>
      <c r="J1984" t="s">
        <v>1955</v>
      </c>
      <c r="K1984" t="s">
        <v>10555</v>
      </c>
      <c r="L1984" t="s">
        <v>2160</v>
      </c>
      <c r="M1984" t="s">
        <v>10556</v>
      </c>
      <c r="N1984" t="s">
        <v>10557</v>
      </c>
      <c r="O1984" t="s">
        <v>1960</v>
      </c>
      <c r="P1984" t="s">
        <v>10550</v>
      </c>
      <c r="Q1984" t="s">
        <v>38</v>
      </c>
      <c r="R1984" t="s">
        <v>10551</v>
      </c>
      <c r="S1984" s="34">
        <v>42159</v>
      </c>
      <c r="T1984" s="34">
        <v>43650</v>
      </c>
      <c r="U1984" t="s">
        <v>1963</v>
      </c>
      <c r="V1984" s="13">
        <v>164</v>
      </c>
      <c r="W1984">
        <v>9</v>
      </c>
      <c r="X1984">
        <v>0</v>
      </c>
      <c r="Y1984" s="54">
        <v>0</v>
      </c>
      <c r="Z1984" t="s">
        <v>7126</v>
      </c>
      <c r="AJ1984" t="s">
        <v>10552</v>
      </c>
      <c r="AM1984" t="s">
        <v>1978</v>
      </c>
      <c r="AN1984" t="s">
        <v>1979</v>
      </c>
      <c r="AO1984" t="s">
        <v>1980</v>
      </c>
      <c r="AP1984" t="s">
        <v>2053</v>
      </c>
      <c r="AQ1984" t="s">
        <v>10553</v>
      </c>
    </row>
    <row r="1985" spans="1:43" ht="23.9" customHeight="1">
      <c r="A1985" t="b">
        <v>0</v>
      </c>
      <c r="B1985" t="s">
        <v>10544</v>
      </c>
      <c r="C1985" t="s">
        <v>1951</v>
      </c>
      <c r="D1985" t="s">
        <v>10545</v>
      </c>
      <c r="E1985" t="s">
        <v>284</v>
      </c>
      <c r="F1985" t="s">
        <v>286</v>
      </c>
      <c r="G1985" t="s">
        <v>285</v>
      </c>
      <c r="H1985" t="s">
        <v>10558</v>
      </c>
      <c r="I1985" t="s">
        <v>7121</v>
      </c>
      <c r="J1985" t="s">
        <v>1955</v>
      </c>
      <c r="K1985" t="s">
        <v>10559</v>
      </c>
      <c r="L1985" t="s">
        <v>2160</v>
      </c>
      <c r="M1985" t="s">
        <v>10560</v>
      </c>
      <c r="N1985" t="s">
        <v>10549</v>
      </c>
      <c r="O1985" t="s">
        <v>1960</v>
      </c>
      <c r="P1985" t="s">
        <v>10550</v>
      </c>
      <c r="Q1985" t="s">
        <v>38</v>
      </c>
      <c r="R1985" t="s">
        <v>10551</v>
      </c>
      <c r="S1985" s="34">
        <v>42159</v>
      </c>
      <c r="T1985" s="34">
        <v>43650</v>
      </c>
      <c r="U1985" t="s">
        <v>1963</v>
      </c>
      <c r="V1985" s="13">
        <v>164</v>
      </c>
      <c r="W1985">
        <v>21</v>
      </c>
      <c r="X1985">
        <v>0</v>
      </c>
      <c r="Y1985" s="54">
        <v>0</v>
      </c>
      <c r="Z1985" t="s">
        <v>7126</v>
      </c>
      <c r="AJ1985" t="s">
        <v>10561</v>
      </c>
      <c r="AM1985" t="s">
        <v>1978</v>
      </c>
      <c r="AN1985" t="s">
        <v>1979</v>
      </c>
      <c r="AO1985" t="s">
        <v>1980</v>
      </c>
      <c r="AP1985" t="s">
        <v>2053</v>
      </c>
      <c r="AQ1985" t="s">
        <v>10553</v>
      </c>
    </row>
    <row r="1986" spans="1:43" ht="23.9" customHeight="1">
      <c r="A1986" t="b">
        <v>0</v>
      </c>
      <c r="B1986" t="s">
        <v>10562</v>
      </c>
      <c r="C1986" t="s">
        <v>1951</v>
      </c>
      <c r="D1986" t="s">
        <v>10563</v>
      </c>
      <c r="E1986" t="s">
        <v>748</v>
      </c>
      <c r="F1986" t="s">
        <v>945</v>
      </c>
      <c r="G1986" t="s">
        <v>944</v>
      </c>
      <c r="H1986" t="s">
        <v>10564</v>
      </c>
      <c r="I1986" t="s">
        <v>2569</v>
      </c>
      <c r="J1986" t="s">
        <v>1955</v>
      </c>
      <c r="K1986" t="s">
        <v>10565</v>
      </c>
      <c r="L1986" t="s">
        <v>2340</v>
      </c>
      <c r="M1986" t="s">
        <v>10566</v>
      </c>
      <c r="N1986" t="s">
        <v>10567</v>
      </c>
      <c r="O1986" t="s">
        <v>1960</v>
      </c>
      <c r="P1986" t="s">
        <v>5341</v>
      </c>
      <c r="Q1986" t="s">
        <v>38</v>
      </c>
      <c r="R1986" t="s">
        <v>10568</v>
      </c>
      <c r="S1986" s="34">
        <v>42095</v>
      </c>
      <c r="T1986" s="34">
        <v>42339</v>
      </c>
      <c r="U1986" t="s">
        <v>1963</v>
      </c>
      <c r="V1986" s="13">
        <v>210</v>
      </c>
      <c r="W1986">
        <v>2</v>
      </c>
      <c r="X1986">
        <v>0</v>
      </c>
      <c r="Y1986" s="54">
        <v>0</v>
      </c>
      <c r="AM1986" t="s">
        <v>1978</v>
      </c>
      <c r="AN1986" t="s">
        <v>2007</v>
      </c>
      <c r="AO1986" t="s">
        <v>2008</v>
      </c>
      <c r="AP1986" t="s">
        <v>2053</v>
      </c>
      <c r="AQ1986" t="s">
        <v>10569</v>
      </c>
    </row>
    <row r="1987" spans="1:43" ht="23.9" customHeight="1">
      <c r="A1987" t="b">
        <v>1</v>
      </c>
      <c r="B1987" t="s">
        <v>7556</v>
      </c>
      <c r="C1987" t="s">
        <v>1951</v>
      </c>
      <c r="D1987" t="s">
        <v>7557</v>
      </c>
      <c r="E1987" t="s">
        <v>1261</v>
      </c>
      <c r="F1987" t="s">
        <v>1263</v>
      </c>
      <c r="G1987" t="s">
        <v>1262</v>
      </c>
      <c r="H1987" t="s">
        <v>10570</v>
      </c>
      <c r="I1987" t="s">
        <v>3258</v>
      </c>
      <c r="J1987" t="s">
        <v>2175</v>
      </c>
      <c r="K1987" t="s">
        <v>7569</v>
      </c>
      <c r="L1987" t="s">
        <v>10405</v>
      </c>
      <c r="M1987" t="s">
        <v>7570</v>
      </c>
      <c r="N1987" t="s">
        <v>7571</v>
      </c>
      <c r="O1987" t="s">
        <v>2204</v>
      </c>
      <c r="P1987" t="s">
        <v>3263</v>
      </c>
      <c r="Q1987" t="s">
        <v>38</v>
      </c>
      <c r="R1987" t="s">
        <v>7562</v>
      </c>
      <c r="S1987" s="34">
        <v>41183</v>
      </c>
      <c r="T1987" s="34">
        <v>42370</v>
      </c>
      <c r="U1987" t="s">
        <v>1963</v>
      </c>
      <c r="V1987" s="13">
        <v>7</v>
      </c>
      <c r="W1987">
        <v>1</v>
      </c>
      <c r="X1987">
        <v>0</v>
      </c>
      <c r="Y1987" s="54">
        <v>0</v>
      </c>
      <c r="AM1987" t="s">
        <v>1978</v>
      </c>
      <c r="AN1987" t="s">
        <v>2007</v>
      </c>
      <c r="AO1987" t="s">
        <v>2008</v>
      </c>
      <c r="AP1987" t="s">
        <v>2009</v>
      </c>
      <c r="AQ1987" t="s">
        <v>7563</v>
      </c>
    </row>
    <row r="1988" spans="1:43" ht="23.9" customHeight="1">
      <c r="A1988" t="b">
        <v>1</v>
      </c>
      <c r="B1988" t="s">
        <v>7005</v>
      </c>
      <c r="C1988" t="s">
        <v>1951</v>
      </c>
      <c r="D1988" t="s">
        <v>7006</v>
      </c>
      <c r="E1988" t="s">
        <v>231</v>
      </c>
      <c r="F1988" t="s">
        <v>233</v>
      </c>
      <c r="G1988" t="s">
        <v>232</v>
      </c>
      <c r="H1988" t="s">
        <v>10571</v>
      </c>
      <c r="I1988" t="s">
        <v>2730</v>
      </c>
      <c r="J1988" t="s">
        <v>1955</v>
      </c>
      <c r="K1988" t="s">
        <v>7008</v>
      </c>
      <c r="L1988" t="s">
        <v>10572</v>
      </c>
      <c r="M1988" t="s">
        <v>2733</v>
      </c>
      <c r="N1988" t="s">
        <v>2734</v>
      </c>
      <c r="O1988" t="s">
        <v>1974</v>
      </c>
      <c r="P1988" t="s">
        <v>2363</v>
      </c>
      <c r="Q1988" t="s">
        <v>38</v>
      </c>
      <c r="R1988" t="s">
        <v>7009</v>
      </c>
      <c r="S1988" s="34">
        <v>42121</v>
      </c>
      <c r="T1988" s="34">
        <v>42443</v>
      </c>
      <c r="U1988" t="s">
        <v>1977</v>
      </c>
      <c r="V1988" s="13">
        <v>196</v>
      </c>
      <c r="W1988">
        <v>116</v>
      </c>
      <c r="X1988">
        <v>17</v>
      </c>
      <c r="Y1988" s="54">
        <v>14.65517241</v>
      </c>
      <c r="Z1988" t="s">
        <v>10573</v>
      </c>
      <c r="AM1988" t="s">
        <v>1978</v>
      </c>
      <c r="AO1988" t="s">
        <v>1980</v>
      </c>
      <c r="AQ1988" t="s">
        <v>7010</v>
      </c>
    </row>
    <row r="1989" spans="1:43" ht="23.9" customHeight="1">
      <c r="A1989" t="b">
        <v>1</v>
      </c>
      <c r="B1989" t="s">
        <v>4164</v>
      </c>
      <c r="C1989" t="s">
        <v>1951</v>
      </c>
      <c r="D1989" t="s">
        <v>4165</v>
      </c>
      <c r="E1989" t="s">
        <v>820</v>
      </c>
      <c r="F1989" t="s">
        <v>852</v>
      </c>
      <c r="G1989" t="s">
        <v>851</v>
      </c>
      <c r="H1989" t="s">
        <v>10574</v>
      </c>
      <c r="I1989" t="s">
        <v>2803</v>
      </c>
      <c r="J1989" t="s">
        <v>1955</v>
      </c>
      <c r="K1989" t="s">
        <v>4167</v>
      </c>
      <c r="L1989" t="s">
        <v>10575</v>
      </c>
      <c r="M1989" t="s">
        <v>4169</v>
      </c>
      <c r="N1989" t="s">
        <v>4170</v>
      </c>
      <c r="O1989" t="s">
        <v>1960</v>
      </c>
      <c r="P1989" t="s">
        <v>4171</v>
      </c>
      <c r="Q1989" t="s">
        <v>38</v>
      </c>
      <c r="R1989" t="s">
        <v>4172</v>
      </c>
      <c r="S1989" s="34">
        <v>41694</v>
      </c>
      <c r="T1989" s="34">
        <v>44009</v>
      </c>
      <c r="U1989" t="s">
        <v>1963</v>
      </c>
      <c r="V1989" s="13">
        <v>8</v>
      </c>
      <c r="W1989">
        <v>255</v>
      </c>
      <c r="X1989">
        <v>0</v>
      </c>
      <c r="Y1989" s="54">
        <v>0</v>
      </c>
      <c r="Z1989" t="s">
        <v>4173</v>
      </c>
      <c r="AM1989" t="s">
        <v>1978</v>
      </c>
      <c r="AN1989" t="s">
        <v>2007</v>
      </c>
      <c r="AO1989" t="s">
        <v>4175</v>
      </c>
      <c r="AP1989" t="s">
        <v>2042</v>
      </c>
      <c r="AQ1989" t="s">
        <v>4176</v>
      </c>
    </row>
    <row r="1990" spans="1:43" ht="23.9" customHeight="1">
      <c r="A1990" t="b">
        <v>0</v>
      </c>
      <c r="B1990" t="s">
        <v>6930</v>
      </c>
      <c r="C1990" t="s">
        <v>1951</v>
      </c>
      <c r="D1990" t="s">
        <v>6931</v>
      </c>
      <c r="E1990" t="s">
        <v>170</v>
      </c>
      <c r="F1990" t="s">
        <v>172</v>
      </c>
      <c r="G1990" t="s">
        <v>171</v>
      </c>
      <c r="H1990" t="s">
        <v>10576</v>
      </c>
      <c r="I1990" t="s">
        <v>2557</v>
      </c>
      <c r="J1990" t="s">
        <v>1955</v>
      </c>
      <c r="K1990" t="s">
        <v>6933</v>
      </c>
      <c r="L1990" t="s">
        <v>10577</v>
      </c>
      <c r="M1990" t="s">
        <v>6934</v>
      </c>
      <c r="N1990" t="s">
        <v>6935</v>
      </c>
      <c r="O1990" t="s">
        <v>1960</v>
      </c>
      <c r="P1990" t="s">
        <v>3251</v>
      </c>
      <c r="Q1990" t="s">
        <v>245</v>
      </c>
      <c r="R1990" t="s">
        <v>6936</v>
      </c>
      <c r="S1990" s="34">
        <v>42144</v>
      </c>
      <c r="T1990" s="34">
        <v>44543</v>
      </c>
      <c r="U1990" t="s">
        <v>1963</v>
      </c>
      <c r="V1990" s="13">
        <v>810</v>
      </c>
      <c r="W1990">
        <v>433</v>
      </c>
      <c r="X1990">
        <v>95</v>
      </c>
      <c r="Y1990" s="54">
        <v>21.939953809999999</v>
      </c>
      <c r="AM1990" t="s">
        <v>1978</v>
      </c>
      <c r="AN1990" t="s">
        <v>2007</v>
      </c>
      <c r="AO1990" t="s">
        <v>1980</v>
      </c>
      <c r="AP1990" t="s">
        <v>2042</v>
      </c>
      <c r="AQ1990" t="s">
        <v>6938</v>
      </c>
    </row>
    <row r="1991" spans="1:43" ht="23.9" customHeight="1">
      <c r="A1991" t="b">
        <v>0</v>
      </c>
      <c r="B1991" t="s">
        <v>6930</v>
      </c>
      <c r="C1991" t="s">
        <v>1951</v>
      </c>
      <c r="D1991" t="s">
        <v>6931</v>
      </c>
      <c r="E1991" t="s">
        <v>170</v>
      </c>
      <c r="F1991" t="s">
        <v>172</v>
      </c>
      <c r="G1991" t="s">
        <v>171</v>
      </c>
      <c r="H1991" t="s">
        <v>10578</v>
      </c>
      <c r="I1991" t="s">
        <v>2557</v>
      </c>
      <c r="J1991" t="s">
        <v>1955</v>
      </c>
      <c r="K1991" t="s">
        <v>6933</v>
      </c>
      <c r="L1991" t="s">
        <v>10577</v>
      </c>
      <c r="M1991" t="s">
        <v>6934</v>
      </c>
      <c r="N1991" t="s">
        <v>6935</v>
      </c>
      <c r="O1991" t="s">
        <v>1960</v>
      </c>
      <c r="P1991" t="s">
        <v>3251</v>
      </c>
      <c r="Q1991" t="s">
        <v>245</v>
      </c>
      <c r="R1991" t="s">
        <v>6936</v>
      </c>
      <c r="S1991" s="34">
        <v>42144</v>
      </c>
      <c r="T1991" s="34">
        <v>44543</v>
      </c>
      <c r="U1991" t="s">
        <v>1963</v>
      </c>
      <c r="V1991" s="13">
        <v>810</v>
      </c>
      <c r="W1991">
        <v>433</v>
      </c>
      <c r="X1991">
        <v>1</v>
      </c>
      <c r="Y1991" s="54">
        <v>0.23094688199999999</v>
      </c>
      <c r="AA1991" t="s">
        <v>10579</v>
      </c>
      <c r="AM1991" t="s">
        <v>1978</v>
      </c>
      <c r="AN1991" t="s">
        <v>2007</v>
      </c>
      <c r="AO1991" t="s">
        <v>1980</v>
      </c>
      <c r="AP1991" t="s">
        <v>2042</v>
      </c>
      <c r="AQ1991" t="s">
        <v>6938</v>
      </c>
    </row>
    <row r="1992" spans="1:43" ht="23.9" customHeight="1">
      <c r="A1992" t="b">
        <v>1</v>
      </c>
      <c r="B1992" t="s">
        <v>4164</v>
      </c>
      <c r="C1992" t="s">
        <v>1951</v>
      </c>
      <c r="D1992" t="s">
        <v>4165</v>
      </c>
      <c r="E1992" t="s">
        <v>820</v>
      </c>
      <c r="F1992" t="s">
        <v>822</v>
      </c>
      <c r="G1992" t="s">
        <v>821</v>
      </c>
      <c r="H1992" t="s">
        <v>10580</v>
      </c>
      <c r="I1992" t="s">
        <v>2803</v>
      </c>
      <c r="J1992" t="s">
        <v>1955</v>
      </c>
      <c r="K1992" t="s">
        <v>6592</v>
      </c>
      <c r="L1992" t="s">
        <v>10575</v>
      </c>
      <c r="M1992" t="s">
        <v>6593</v>
      </c>
      <c r="N1992" t="s">
        <v>6594</v>
      </c>
      <c r="O1992" t="s">
        <v>1960</v>
      </c>
      <c r="P1992" t="s">
        <v>4171</v>
      </c>
      <c r="Q1992" t="s">
        <v>38</v>
      </c>
      <c r="R1992" t="s">
        <v>4172</v>
      </c>
      <c r="S1992" s="34">
        <v>41694</v>
      </c>
      <c r="T1992" s="34">
        <v>44009</v>
      </c>
      <c r="U1992" t="s">
        <v>1963</v>
      </c>
      <c r="V1992" s="13">
        <v>8</v>
      </c>
      <c r="W1992">
        <v>263</v>
      </c>
      <c r="X1992">
        <v>0</v>
      </c>
      <c r="Y1992" s="54">
        <v>0</v>
      </c>
      <c r="Z1992" t="s">
        <v>4173</v>
      </c>
      <c r="AM1992" t="s">
        <v>1978</v>
      </c>
      <c r="AN1992" t="s">
        <v>2007</v>
      </c>
      <c r="AO1992" t="s">
        <v>4175</v>
      </c>
      <c r="AP1992" t="s">
        <v>2042</v>
      </c>
      <c r="AQ1992" t="s">
        <v>4176</v>
      </c>
    </row>
    <row r="1993" spans="1:43" ht="23.9" customHeight="1">
      <c r="A1993" t="b">
        <v>0</v>
      </c>
      <c r="B1993" t="s">
        <v>9136</v>
      </c>
      <c r="C1993" t="s">
        <v>1951</v>
      </c>
      <c r="D1993" t="s">
        <v>9137</v>
      </c>
      <c r="E1993" t="s">
        <v>170</v>
      </c>
      <c r="F1993" t="s">
        <v>172</v>
      </c>
      <c r="G1993" t="s">
        <v>171</v>
      </c>
      <c r="H1993" t="s">
        <v>10581</v>
      </c>
      <c r="I1993" t="s">
        <v>2557</v>
      </c>
      <c r="J1993" t="s">
        <v>1955</v>
      </c>
      <c r="K1993" t="s">
        <v>9139</v>
      </c>
      <c r="L1993" t="s">
        <v>10582</v>
      </c>
      <c r="M1993" t="s">
        <v>9140</v>
      </c>
      <c r="N1993" t="s">
        <v>9141</v>
      </c>
      <c r="O1993" t="s">
        <v>1960</v>
      </c>
      <c r="P1993" t="s">
        <v>9142</v>
      </c>
      <c r="Q1993" t="s">
        <v>9143</v>
      </c>
      <c r="R1993" t="s">
        <v>9144</v>
      </c>
      <c r="S1993" s="34">
        <v>42178</v>
      </c>
      <c r="T1993" s="34">
        <v>44439</v>
      </c>
      <c r="U1993" t="s">
        <v>1963</v>
      </c>
      <c r="V1993" s="13">
        <v>1590</v>
      </c>
      <c r="W1993">
        <v>434</v>
      </c>
      <c r="X1993">
        <v>56</v>
      </c>
      <c r="Y1993" s="54">
        <v>13.1</v>
      </c>
      <c r="AM1993" t="s">
        <v>1978</v>
      </c>
      <c r="AN1993" t="s">
        <v>2007</v>
      </c>
      <c r="AO1993" t="s">
        <v>2008</v>
      </c>
      <c r="AP1993" t="s">
        <v>2009</v>
      </c>
      <c r="AQ1993" t="s">
        <v>9146</v>
      </c>
    </row>
    <row r="1994" spans="1:43" ht="23.9" customHeight="1">
      <c r="A1994" t="b">
        <v>0</v>
      </c>
      <c r="B1994" t="s">
        <v>10583</v>
      </c>
      <c r="C1994" t="s">
        <v>1951</v>
      </c>
      <c r="D1994" t="s">
        <v>10584</v>
      </c>
      <c r="E1994" t="s">
        <v>726</v>
      </c>
      <c r="F1994" t="s">
        <v>728</v>
      </c>
      <c r="G1994" t="s">
        <v>727</v>
      </c>
      <c r="H1994" t="s">
        <v>10585</v>
      </c>
      <c r="I1994" t="s">
        <v>4327</v>
      </c>
      <c r="J1994" t="s">
        <v>1955</v>
      </c>
      <c r="K1994" t="s">
        <v>6240</v>
      </c>
      <c r="L1994" t="s">
        <v>6241</v>
      </c>
      <c r="M1994" t="s">
        <v>10586</v>
      </c>
      <c r="N1994" t="s">
        <v>10587</v>
      </c>
      <c r="O1994" t="s">
        <v>1960</v>
      </c>
      <c r="P1994" t="s">
        <v>10588</v>
      </c>
      <c r="Q1994" t="s">
        <v>6244</v>
      </c>
      <c r="R1994" t="s">
        <v>10589</v>
      </c>
      <c r="S1994" s="34">
        <v>42198</v>
      </c>
      <c r="T1994" s="34">
        <v>44768</v>
      </c>
      <c r="U1994" t="s">
        <v>1963</v>
      </c>
      <c r="V1994" s="13">
        <v>548</v>
      </c>
      <c r="W1994">
        <v>258</v>
      </c>
      <c r="X1994">
        <v>22</v>
      </c>
      <c r="Y1994" s="54">
        <v>8.5271317829999997</v>
      </c>
      <c r="AM1994" t="s">
        <v>1978</v>
      </c>
      <c r="AN1994" t="s">
        <v>2007</v>
      </c>
      <c r="AO1994" t="s">
        <v>2008</v>
      </c>
      <c r="AP1994" t="s">
        <v>2009</v>
      </c>
      <c r="AQ1994" t="s">
        <v>10590</v>
      </c>
    </row>
    <row r="1995" spans="1:43" ht="23.9" customHeight="1">
      <c r="A1995" t="b">
        <v>0</v>
      </c>
      <c r="B1995" t="s">
        <v>10583</v>
      </c>
      <c r="C1995" t="s">
        <v>1951</v>
      </c>
      <c r="D1995" t="s">
        <v>10584</v>
      </c>
      <c r="E1995" t="s">
        <v>726</v>
      </c>
      <c r="F1995" t="s">
        <v>728</v>
      </c>
      <c r="G1995" t="s">
        <v>727</v>
      </c>
      <c r="H1995" t="s">
        <v>10591</v>
      </c>
      <c r="I1995" t="s">
        <v>4327</v>
      </c>
      <c r="J1995" t="s">
        <v>2175</v>
      </c>
      <c r="K1995" t="s">
        <v>6249</v>
      </c>
      <c r="L1995" t="s">
        <v>6241</v>
      </c>
      <c r="M1995" t="s">
        <v>10592</v>
      </c>
      <c r="N1995" t="s">
        <v>10593</v>
      </c>
      <c r="O1995" t="s">
        <v>1960</v>
      </c>
      <c r="P1995" t="s">
        <v>10588</v>
      </c>
      <c r="Q1995" t="s">
        <v>6244</v>
      </c>
      <c r="R1995" t="s">
        <v>10589</v>
      </c>
      <c r="S1995" s="34">
        <v>42198</v>
      </c>
      <c r="T1995" s="34">
        <v>44768</v>
      </c>
      <c r="U1995" t="s">
        <v>1963</v>
      </c>
      <c r="V1995" s="13">
        <v>548</v>
      </c>
      <c r="W1995">
        <v>265</v>
      </c>
      <c r="X1995">
        <v>24</v>
      </c>
      <c r="Y1995" s="54">
        <v>9.0566037739999992</v>
      </c>
      <c r="AM1995" t="s">
        <v>1978</v>
      </c>
      <c r="AN1995" t="s">
        <v>2007</v>
      </c>
      <c r="AO1995" t="s">
        <v>2008</v>
      </c>
      <c r="AP1995" t="s">
        <v>2009</v>
      </c>
      <c r="AQ1995" t="s">
        <v>10590</v>
      </c>
    </row>
    <row r="1996" spans="1:43" ht="23.9" customHeight="1">
      <c r="A1996" t="b">
        <v>0</v>
      </c>
      <c r="B1996" t="s">
        <v>10594</v>
      </c>
      <c r="C1996" t="s">
        <v>1951</v>
      </c>
      <c r="D1996" t="s">
        <v>10595</v>
      </c>
      <c r="E1996" t="s">
        <v>726</v>
      </c>
      <c r="F1996" t="s">
        <v>728</v>
      </c>
      <c r="G1996" t="s">
        <v>727</v>
      </c>
      <c r="H1996" t="s">
        <v>10596</v>
      </c>
      <c r="I1996" t="s">
        <v>4327</v>
      </c>
      <c r="J1996" t="s">
        <v>1955</v>
      </c>
      <c r="K1996" t="s">
        <v>10597</v>
      </c>
      <c r="L1996" t="s">
        <v>4517</v>
      </c>
      <c r="M1996" t="s">
        <v>10598</v>
      </c>
      <c r="N1996" t="s">
        <v>10599</v>
      </c>
      <c r="O1996" t="s">
        <v>1960</v>
      </c>
      <c r="P1996" t="s">
        <v>4331</v>
      </c>
      <c r="Q1996" t="s">
        <v>38</v>
      </c>
      <c r="R1996" t="s">
        <v>10600</v>
      </c>
      <c r="S1996" s="34">
        <v>42205</v>
      </c>
      <c r="T1996" s="34">
        <v>44519</v>
      </c>
      <c r="U1996" t="s">
        <v>1963</v>
      </c>
      <c r="V1996" s="13">
        <v>821</v>
      </c>
      <c r="W1996">
        <v>161</v>
      </c>
      <c r="X1996">
        <v>8</v>
      </c>
      <c r="Y1996" s="54">
        <v>5</v>
      </c>
      <c r="AM1996" t="s">
        <v>1978</v>
      </c>
      <c r="AN1996" t="s">
        <v>2007</v>
      </c>
      <c r="AO1996" t="s">
        <v>2008</v>
      </c>
      <c r="AP1996" t="s">
        <v>2009</v>
      </c>
      <c r="AQ1996" t="s">
        <v>10601</v>
      </c>
    </row>
    <row r="1997" spans="1:43" ht="23.9" customHeight="1">
      <c r="A1997" t="b">
        <v>0</v>
      </c>
      <c r="B1997" t="s">
        <v>10594</v>
      </c>
      <c r="C1997" t="s">
        <v>1951</v>
      </c>
      <c r="D1997" t="s">
        <v>10595</v>
      </c>
      <c r="E1997" t="s">
        <v>726</v>
      </c>
      <c r="F1997" t="s">
        <v>728</v>
      </c>
      <c r="G1997" t="s">
        <v>727</v>
      </c>
      <c r="H1997" t="s">
        <v>10602</v>
      </c>
      <c r="I1997" t="s">
        <v>4327</v>
      </c>
      <c r="J1997" t="s">
        <v>2175</v>
      </c>
      <c r="K1997" t="s">
        <v>10603</v>
      </c>
      <c r="L1997" t="s">
        <v>4517</v>
      </c>
      <c r="M1997" t="s">
        <v>10604</v>
      </c>
      <c r="N1997" t="s">
        <v>10605</v>
      </c>
      <c r="O1997" t="s">
        <v>1960</v>
      </c>
      <c r="P1997" t="s">
        <v>4331</v>
      </c>
      <c r="Q1997" t="s">
        <v>38</v>
      </c>
      <c r="R1997" t="s">
        <v>10600</v>
      </c>
      <c r="S1997" s="34">
        <v>42205</v>
      </c>
      <c r="T1997" s="34">
        <v>44519</v>
      </c>
      <c r="U1997" t="s">
        <v>1963</v>
      </c>
      <c r="V1997" s="13">
        <v>821</v>
      </c>
      <c r="W1997">
        <v>76</v>
      </c>
      <c r="X1997">
        <v>6</v>
      </c>
      <c r="Y1997" s="54">
        <v>9.1999999999999993</v>
      </c>
      <c r="AM1997" t="s">
        <v>1978</v>
      </c>
      <c r="AN1997" t="s">
        <v>2007</v>
      </c>
      <c r="AO1997" t="s">
        <v>2008</v>
      </c>
      <c r="AP1997" t="s">
        <v>2009</v>
      </c>
      <c r="AQ1997" t="s">
        <v>10601</v>
      </c>
    </row>
    <row r="1998" spans="1:43" ht="23.9" customHeight="1">
      <c r="A1998" t="b">
        <v>0</v>
      </c>
      <c r="B1998" t="s">
        <v>10606</v>
      </c>
      <c r="C1998" t="s">
        <v>1951</v>
      </c>
      <c r="D1998" t="s">
        <v>10607</v>
      </c>
      <c r="E1998" t="s">
        <v>1184</v>
      </c>
      <c r="F1998" t="s">
        <v>1186</v>
      </c>
      <c r="G1998" t="s">
        <v>1185</v>
      </c>
      <c r="H1998" t="s">
        <v>10608</v>
      </c>
      <c r="I1998" t="s">
        <v>9952</v>
      </c>
      <c r="J1998" t="s">
        <v>2175</v>
      </c>
      <c r="K1998" t="s">
        <v>2646</v>
      </c>
      <c r="L1998" t="s">
        <v>10609</v>
      </c>
      <c r="M1998" t="s">
        <v>10610</v>
      </c>
      <c r="N1998" t="s">
        <v>10611</v>
      </c>
      <c r="O1998" t="s">
        <v>2063</v>
      </c>
      <c r="P1998" t="s">
        <v>10612</v>
      </c>
      <c r="Q1998" t="s">
        <v>38</v>
      </c>
      <c r="R1998" t="s">
        <v>10613</v>
      </c>
      <c r="S1998" s="34">
        <v>42173</v>
      </c>
      <c r="T1998" s="34">
        <v>43691</v>
      </c>
      <c r="U1998" t="s">
        <v>1977</v>
      </c>
      <c r="V1998" s="13">
        <v>570</v>
      </c>
      <c r="W1998">
        <v>115</v>
      </c>
      <c r="X1998">
        <v>0</v>
      </c>
      <c r="Y1998" s="54">
        <v>0</v>
      </c>
      <c r="Z1998" t="s">
        <v>10463</v>
      </c>
      <c r="AJ1998" t="s">
        <v>10614</v>
      </c>
      <c r="AM1998" t="s">
        <v>1978</v>
      </c>
      <c r="AN1998" t="s">
        <v>2007</v>
      </c>
      <c r="AO1998" t="s">
        <v>2008</v>
      </c>
      <c r="AP1998" t="s">
        <v>2009</v>
      </c>
      <c r="AQ1998" t="s">
        <v>10615</v>
      </c>
    </row>
    <row r="1999" spans="1:43" ht="23.9" customHeight="1">
      <c r="A1999" t="b">
        <v>0</v>
      </c>
      <c r="B1999" t="s">
        <v>10606</v>
      </c>
      <c r="C1999" t="s">
        <v>1951</v>
      </c>
      <c r="D1999" t="s">
        <v>10607</v>
      </c>
      <c r="E1999" t="s">
        <v>1184</v>
      </c>
      <c r="F1999" t="s">
        <v>1186</v>
      </c>
      <c r="G1999" t="s">
        <v>1185</v>
      </c>
      <c r="H1999" t="s">
        <v>10616</v>
      </c>
      <c r="I1999" t="s">
        <v>9952</v>
      </c>
      <c r="J1999" t="s">
        <v>1955</v>
      </c>
      <c r="K1999" t="s">
        <v>10617</v>
      </c>
      <c r="L1999" t="s">
        <v>10609</v>
      </c>
      <c r="M1999" t="s">
        <v>10618</v>
      </c>
      <c r="N1999" t="s">
        <v>10619</v>
      </c>
      <c r="O1999" t="s">
        <v>2063</v>
      </c>
      <c r="P1999" t="s">
        <v>10612</v>
      </c>
      <c r="Q1999" t="s">
        <v>38</v>
      </c>
      <c r="R1999" t="s">
        <v>10613</v>
      </c>
      <c r="S1999" s="34">
        <v>42173</v>
      </c>
      <c r="T1999" s="34">
        <v>43691</v>
      </c>
      <c r="U1999" t="s">
        <v>1977</v>
      </c>
      <c r="V1999" s="13">
        <v>570</v>
      </c>
      <c r="W1999">
        <v>113</v>
      </c>
      <c r="X1999">
        <v>0</v>
      </c>
      <c r="Y1999" s="54">
        <v>0.88</v>
      </c>
      <c r="Z1999" t="s">
        <v>10463</v>
      </c>
      <c r="AJ1999" t="s">
        <v>10620</v>
      </c>
      <c r="AM1999" t="s">
        <v>1978</v>
      </c>
      <c r="AN1999" t="s">
        <v>2007</v>
      </c>
      <c r="AO1999" t="s">
        <v>2008</v>
      </c>
      <c r="AP1999" t="s">
        <v>2009</v>
      </c>
      <c r="AQ1999" t="s">
        <v>10615</v>
      </c>
    </row>
    <row r="2000" spans="1:43" ht="23.9" customHeight="1">
      <c r="A2000" t="b">
        <v>1</v>
      </c>
      <c r="B2000" t="s">
        <v>10621</v>
      </c>
      <c r="C2000" t="s">
        <v>1951</v>
      </c>
      <c r="D2000" t="s">
        <v>10622</v>
      </c>
      <c r="E2000" t="s">
        <v>726</v>
      </c>
      <c r="F2000" t="s">
        <v>728</v>
      </c>
      <c r="G2000" t="s">
        <v>727</v>
      </c>
      <c r="H2000" t="s">
        <v>10623</v>
      </c>
      <c r="I2000" t="s">
        <v>4327</v>
      </c>
      <c r="J2000" t="s">
        <v>1955</v>
      </c>
      <c r="K2000" t="s">
        <v>10624</v>
      </c>
      <c r="L2000" t="s">
        <v>2160</v>
      </c>
      <c r="M2000" t="s">
        <v>10625</v>
      </c>
      <c r="N2000" t="s">
        <v>10626</v>
      </c>
      <c r="O2000" t="s">
        <v>1960</v>
      </c>
      <c r="P2000" t="s">
        <v>10627</v>
      </c>
      <c r="Q2000" t="s">
        <v>38</v>
      </c>
      <c r="R2000" t="s">
        <v>10628</v>
      </c>
      <c r="S2000" s="34">
        <v>42192</v>
      </c>
      <c r="T2000" s="34">
        <v>43621</v>
      </c>
      <c r="U2000" t="s">
        <v>1963</v>
      </c>
      <c r="V2000" s="13">
        <v>152</v>
      </c>
      <c r="W2000">
        <v>19</v>
      </c>
      <c r="X2000">
        <v>0</v>
      </c>
      <c r="Y2000" s="54">
        <v>0</v>
      </c>
      <c r="AM2000" t="s">
        <v>1978</v>
      </c>
      <c r="AN2000" t="s">
        <v>2007</v>
      </c>
      <c r="AO2000" t="s">
        <v>1980</v>
      </c>
      <c r="AP2000" t="s">
        <v>2053</v>
      </c>
      <c r="AQ2000" t="s">
        <v>10629</v>
      </c>
    </row>
    <row r="2001" spans="1:43" ht="23.9" customHeight="1">
      <c r="A2001" t="b">
        <v>1</v>
      </c>
      <c r="B2001" t="s">
        <v>10621</v>
      </c>
      <c r="C2001" t="s">
        <v>1951</v>
      </c>
      <c r="D2001" t="s">
        <v>10622</v>
      </c>
      <c r="E2001" t="s">
        <v>726</v>
      </c>
      <c r="F2001" t="s">
        <v>728</v>
      </c>
      <c r="G2001" t="s">
        <v>727</v>
      </c>
      <c r="H2001" t="s">
        <v>10630</v>
      </c>
      <c r="I2001" t="s">
        <v>4327</v>
      </c>
      <c r="J2001" t="s">
        <v>1955</v>
      </c>
      <c r="K2001" t="s">
        <v>10631</v>
      </c>
      <c r="L2001" t="s">
        <v>2160</v>
      </c>
      <c r="M2001" t="s">
        <v>10632</v>
      </c>
      <c r="N2001" t="s">
        <v>10633</v>
      </c>
      <c r="O2001" t="s">
        <v>1960</v>
      </c>
      <c r="P2001" t="s">
        <v>10627</v>
      </c>
      <c r="Q2001" t="s">
        <v>38</v>
      </c>
      <c r="R2001" t="s">
        <v>10628</v>
      </c>
      <c r="S2001" s="34">
        <v>42192</v>
      </c>
      <c r="T2001" s="34">
        <v>43621</v>
      </c>
      <c r="U2001" t="s">
        <v>1963</v>
      </c>
      <c r="V2001" s="13">
        <v>152</v>
      </c>
      <c r="W2001">
        <v>26</v>
      </c>
      <c r="X2001">
        <v>0</v>
      </c>
      <c r="Y2001" s="54">
        <v>0</v>
      </c>
      <c r="AM2001" t="s">
        <v>1978</v>
      </c>
      <c r="AN2001" t="s">
        <v>2007</v>
      </c>
      <c r="AO2001" t="s">
        <v>1980</v>
      </c>
      <c r="AP2001" t="s">
        <v>2053</v>
      </c>
      <c r="AQ2001" t="s">
        <v>10629</v>
      </c>
    </row>
    <row r="2002" spans="1:43" ht="23.9" customHeight="1">
      <c r="A2002" t="b">
        <v>1</v>
      </c>
      <c r="B2002" t="s">
        <v>10621</v>
      </c>
      <c r="C2002" t="s">
        <v>1951</v>
      </c>
      <c r="D2002" t="s">
        <v>10622</v>
      </c>
      <c r="E2002" t="s">
        <v>726</v>
      </c>
      <c r="F2002" t="s">
        <v>728</v>
      </c>
      <c r="G2002" t="s">
        <v>727</v>
      </c>
      <c r="H2002" t="s">
        <v>10634</v>
      </c>
      <c r="I2002" t="s">
        <v>4327</v>
      </c>
      <c r="J2002" t="s">
        <v>1955</v>
      </c>
      <c r="K2002" t="s">
        <v>10635</v>
      </c>
      <c r="L2002" t="s">
        <v>2160</v>
      </c>
      <c r="M2002" t="s">
        <v>10636</v>
      </c>
      <c r="N2002" t="s">
        <v>10637</v>
      </c>
      <c r="O2002" t="s">
        <v>1960</v>
      </c>
      <c r="P2002" t="s">
        <v>10627</v>
      </c>
      <c r="Q2002" t="s">
        <v>38</v>
      </c>
      <c r="R2002" t="s">
        <v>10628</v>
      </c>
      <c r="S2002" s="34">
        <v>42192</v>
      </c>
      <c r="T2002" s="34">
        <v>43621</v>
      </c>
      <c r="U2002" t="s">
        <v>1963</v>
      </c>
      <c r="V2002" s="13">
        <v>152</v>
      </c>
      <c r="W2002">
        <v>20</v>
      </c>
      <c r="X2002">
        <v>0</v>
      </c>
      <c r="Y2002" s="54">
        <v>0</v>
      </c>
      <c r="AM2002" t="s">
        <v>1978</v>
      </c>
      <c r="AN2002" t="s">
        <v>2007</v>
      </c>
      <c r="AO2002" t="s">
        <v>1980</v>
      </c>
      <c r="AP2002" t="s">
        <v>2053</v>
      </c>
      <c r="AQ2002" t="s">
        <v>10629</v>
      </c>
    </row>
    <row r="2003" spans="1:43" ht="23.9" customHeight="1">
      <c r="A2003" t="b">
        <v>1</v>
      </c>
      <c r="B2003" t="s">
        <v>10621</v>
      </c>
      <c r="C2003" t="s">
        <v>1951</v>
      </c>
      <c r="D2003" t="s">
        <v>10622</v>
      </c>
      <c r="E2003" t="s">
        <v>726</v>
      </c>
      <c r="F2003" t="s">
        <v>728</v>
      </c>
      <c r="G2003" t="s">
        <v>727</v>
      </c>
      <c r="H2003" t="s">
        <v>10638</v>
      </c>
      <c r="I2003" t="s">
        <v>4327</v>
      </c>
      <c r="J2003" t="s">
        <v>1955</v>
      </c>
      <c r="K2003" t="s">
        <v>10639</v>
      </c>
      <c r="L2003" t="s">
        <v>2160</v>
      </c>
      <c r="M2003" t="s">
        <v>10640</v>
      </c>
      <c r="N2003" t="s">
        <v>10641</v>
      </c>
      <c r="O2003" t="s">
        <v>1960</v>
      </c>
      <c r="P2003" t="s">
        <v>10627</v>
      </c>
      <c r="Q2003" t="s">
        <v>38</v>
      </c>
      <c r="R2003" t="s">
        <v>10628</v>
      </c>
      <c r="S2003" s="34">
        <v>42192</v>
      </c>
      <c r="T2003" s="34">
        <v>43621</v>
      </c>
      <c r="U2003" t="s">
        <v>1963</v>
      </c>
      <c r="V2003" s="13">
        <v>152</v>
      </c>
      <c r="W2003">
        <v>22</v>
      </c>
      <c r="X2003">
        <v>0</v>
      </c>
      <c r="Y2003" s="54">
        <v>0</v>
      </c>
      <c r="AM2003" t="s">
        <v>1978</v>
      </c>
      <c r="AN2003" t="s">
        <v>2007</v>
      </c>
      <c r="AO2003" t="s">
        <v>1980</v>
      </c>
      <c r="AP2003" t="s">
        <v>2053</v>
      </c>
      <c r="AQ2003" t="s">
        <v>10629</v>
      </c>
    </row>
    <row r="2004" spans="1:43" ht="23.9" customHeight="1">
      <c r="A2004" t="b">
        <v>0</v>
      </c>
      <c r="B2004" t="s">
        <v>10642</v>
      </c>
      <c r="C2004" t="s">
        <v>1951</v>
      </c>
      <c r="D2004" t="s">
        <v>10643</v>
      </c>
      <c r="E2004" t="s">
        <v>624</v>
      </c>
      <c r="F2004" t="s">
        <v>626</v>
      </c>
      <c r="G2004" t="s">
        <v>625</v>
      </c>
      <c r="H2004" t="s">
        <v>10644</v>
      </c>
      <c r="I2004" t="s">
        <v>10645</v>
      </c>
      <c r="J2004" t="s">
        <v>1955</v>
      </c>
      <c r="K2004" t="s">
        <v>10646</v>
      </c>
      <c r="L2004" t="s">
        <v>2160</v>
      </c>
      <c r="M2004" t="s">
        <v>10647</v>
      </c>
      <c r="N2004" t="s">
        <v>10648</v>
      </c>
      <c r="O2004" t="s">
        <v>1960</v>
      </c>
      <c r="P2004" t="s">
        <v>10649</v>
      </c>
      <c r="Q2004" t="s">
        <v>38</v>
      </c>
      <c r="R2004" t="s">
        <v>10650</v>
      </c>
      <c r="S2004" s="34">
        <v>42125</v>
      </c>
      <c r="T2004" s="34">
        <v>43009</v>
      </c>
      <c r="U2004" t="s">
        <v>1963</v>
      </c>
      <c r="V2004" s="13">
        <v>730</v>
      </c>
      <c r="W2004"/>
      <c r="X2004"/>
      <c r="Y2004" s="54"/>
      <c r="AB2004">
        <v>1</v>
      </c>
      <c r="AC2004">
        <v>1024</v>
      </c>
      <c r="AM2004" t="s">
        <v>1978</v>
      </c>
      <c r="AO2004" t="s">
        <v>1980</v>
      </c>
      <c r="AQ2004" t="s">
        <v>10651</v>
      </c>
    </row>
    <row r="2005" spans="1:43" ht="23.9" customHeight="1">
      <c r="A2005" t="b">
        <v>0</v>
      </c>
      <c r="B2005" t="s">
        <v>10642</v>
      </c>
      <c r="C2005" t="s">
        <v>1951</v>
      </c>
      <c r="D2005" t="s">
        <v>10643</v>
      </c>
      <c r="E2005" t="s">
        <v>1174</v>
      </c>
      <c r="F2005" t="s">
        <v>1176</v>
      </c>
      <c r="G2005" t="s">
        <v>1175</v>
      </c>
      <c r="H2005" t="s">
        <v>10652</v>
      </c>
      <c r="I2005" t="s">
        <v>2902</v>
      </c>
      <c r="J2005" t="s">
        <v>1955</v>
      </c>
      <c r="K2005" t="s">
        <v>10653</v>
      </c>
      <c r="L2005" t="s">
        <v>2160</v>
      </c>
      <c r="M2005" t="s">
        <v>10654</v>
      </c>
      <c r="N2005" t="s">
        <v>10655</v>
      </c>
      <c r="O2005" t="s">
        <v>1960</v>
      </c>
      <c r="P2005" t="s">
        <v>10649</v>
      </c>
      <c r="Q2005" t="s">
        <v>38</v>
      </c>
      <c r="R2005" t="s">
        <v>10650</v>
      </c>
      <c r="S2005" s="34">
        <v>42125</v>
      </c>
      <c r="T2005" s="34">
        <v>43009</v>
      </c>
      <c r="U2005" t="s">
        <v>1963</v>
      </c>
      <c r="V2005" s="13">
        <v>730</v>
      </c>
      <c r="W2005"/>
      <c r="X2005"/>
      <c r="Y2005" s="54"/>
      <c r="AB2005">
        <v>7</v>
      </c>
      <c r="AC2005">
        <v>14.98</v>
      </c>
      <c r="AD2005" t="s">
        <v>41</v>
      </c>
      <c r="AE2005">
        <v>7</v>
      </c>
      <c r="AF2005">
        <v>1.8</v>
      </c>
      <c r="AJ2005" t="s">
        <v>10656</v>
      </c>
      <c r="AM2005" t="s">
        <v>1978</v>
      </c>
      <c r="AO2005" t="s">
        <v>1980</v>
      </c>
      <c r="AQ2005" t="s">
        <v>10651</v>
      </c>
    </row>
    <row r="2006" spans="1:43" ht="23.9" customHeight="1">
      <c r="A2006" t="b">
        <v>0</v>
      </c>
      <c r="B2006" t="s">
        <v>10642</v>
      </c>
      <c r="C2006" t="s">
        <v>1951</v>
      </c>
      <c r="D2006" t="s">
        <v>10643</v>
      </c>
      <c r="E2006" t="s">
        <v>1174</v>
      </c>
      <c r="F2006" t="s">
        <v>1176</v>
      </c>
      <c r="G2006" t="s">
        <v>1175</v>
      </c>
      <c r="H2006" t="s">
        <v>10657</v>
      </c>
      <c r="I2006" t="s">
        <v>2902</v>
      </c>
      <c r="J2006" t="s">
        <v>1955</v>
      </c>
      <c r="K2006" t="s">
        <v>10646</v>
      </c>
      <c r="L2006" t="s">
        <v>2160</v>
      </c>
      <c r="M2006" t="s">
        <v>10647</v>
      </c>
      <c r="N2006" t="s">
        <v>10648</v>
      </c>
      <c r="O2006" t="s">
        <v>1960</v>
      </c>
      <c r="P2006" t="s">
        <v>10649</v>
      </c>
      <c r="Q2006" t="s">
        <v>38</v>
      </c>
      <c r="R2006" t="s">
        <v>10650</v>
      </c>
      <c r="S2006" s="34">
        <v>42125</v>
      </c>
      <c r="T2006" s="34">
        <v>43009</v>
      </c>
      <c r="U2006" t="s">
        <v>1963</v>
      </c>
      <c r="V2006" s="13">
        <v>730</v>
      </c>
      <c r="W2006"/>
      <c r="X2006"/>
      <c r="Y2006" s="54"/>
      <c r="AB2006">
        <v>3</v>
      </c>
      <c r="AC2006">
        <v>10.8</v>
      </c>
      <c r="AD2006" t="s">
        <v>41</v>
      </c>
      <c r="AE2006">
        <v>2</v>
      </c>
      <c r="AF2006">
        <v>1.3</v>
      </c>
      <c r="AJ2006" t="s">
        <v>10656</v>
      </c>
      <c r="AM2006" t="s">
        <v>1978</v>
      </c>
      <c r="AO2006" t="s">
        <v>1980</v>
      </c>
      <c r="AQ2006" t="s">
        <v>10651</v>
      </c>
    </row>
    <row r="2007" spans="1:43" ht="23.9" customHeight="1">
      <c r="A2007" t="b">
        <v>0</v>
      </c>
      <c r="B2007" t="s">
        <v>10642</v>
      </c>
      <c r="C2007" t="s">
        <v>1951</v>
      </c>
      <c r="D2007" t="s">
        <v>10643</v>
      </c>
      <c r="E2007" t="s">
        <v>1174</v>
      </c>
      <c r="F2007" t="s">
        <v>1176</v>
      </c>
      <c r="G2007" t="s">
        <v>1175</v>
      </c>
      <c r="H2007" t="s">
        <v>10658</v>
      </c>
      <c r="I2007" t="s">
        <v>2902</v>
      </c>
      <c r="J2007" t="s">
        <v>1955</v>
      </c>
      <c r="K2007" t="s">
        <v>10659</v>
      </c>
      <c r="L2007" t="s">
        <v>2160</v>
      </c>
      <c r="M2007" t="s">
        <v>10660</v>
      </c>
      <c r="N2007" t="s">
        <v>10661</v>
      </c>
      <c r="O2007" t="s">
        <v>1960</v>
      </c>
      <c r="P2007" t="s">
        <v>10649</v>
      </c>
      <c r="Q2007" t="s">
        <v>38</v>
      </c>
      <c r="R2007" t="s">
        <v>10650</v>
      </c>
      <c r="S2007" s="34">
        <v>42125</v>
      </c>
      <c r="T2007" s="34">
        <v>43009</v>
      </c>
      <c r="U2007" t="s">
        <v>1963</v>
      </c>
      <c r="V2007" s="13">
        <v>730</v>
      </c>
      <c r="W2007"/>
      <c r="X2007"/>
      <c r="Y2007" s="54"/>
      <c r="AB2007">
        <v>1</v>
      </c>
      <c r="AC2007">
        <v>17.25</v>
      </c>
      <c r="AD2007" t="s">
        <v>41</v>
      </c>
      <c r="AE2007">
        <v>1</v>
      </c>
      <c r="AF2007">
        <v>2.64</v>
      </c>
      <c r="AJ2007" t="s">
        <v>10662</v>
      </c>
      <c r="AM2007" t="s">
        <v>1978</v>
      </c>
      <c r="AO2007" t="s">
        <v>1980</v>
      </c>
      <c r="AQ2007" t="s">
        <v>10651</v>
      </c>
    </row>
    <row r="2008" spans="1:43" ht="23.9" customHeight="1">
      <c r="A2008" t="b">
        <v>0</v>
      </c>
      <c r="B2008" t="s">
        <v>10642</v>
      </c>
      <c r="C2008" t="s">
        <v>1951</v>
      </c>
      <c r="D2008" t="s">
        <v>10643</v>
      </c>
      <c r="E2008" t="s">
        <v>1174</v>
      </c>
      <c r="F2008" t="s">
        <v>1176</v>
      </c>
      <c r="G2008" t="s">
        <v>1175</v>
      </c>
      <c r="H2008" t="s">
        <v>10663</v>
      </c>
      <c r="I2008" t="s">
        <v>2902</v>
      </c>
      <c r="J2008" t="s">
        <v>1955</v>
      </c>
      <c r="K2008" t="s">
        <v>10664</v>
      </c>
      <c r="L2008" t="s">
        <v>2160</v>
      </c>
      <c r="M2008" t="s">
        <v>10665</v>
      </c>
      <c r="N2008" t="s">
        <v>10666</v>
      </c>
      <c r="O2008" t="s">
        <v>1960</v>
      </c>
      <c r="P2008" t="s">
        <v>10649</v>
      </c>
      <c r="Q2008" t="s">
        <v>38</v>
      </c>
      <c r="R2008" t="s">
        <v>10650</v>
      </c>
      <c r="S2008" s="34">
        <v>42125</v>
      </c>
      <c r="T2008" s="34">
        <v>43009</v>
      </c>
      <c r="U2008" t="s">
        <v>1963</v>
      </c>
      <c r="V2008" s="13">
        <v>730</v>
      </c>
      <c r="W2008"/>
      <c r="X2008"/>
      <c r="Y2008" s="54"/>
      <c r="AB2008">
        <v>2</v>
      </c>
      <c r="AC2008">
        <v>8.0299999999999994</v>
      </c>
      <c r="AD2008" t="s">
        <v>41</v>
      </c>
      <c r="AE2008">
        <v>1</v>
      </c>
      <c r="AF2008">
        <v>1.3</v>
      </c>
      <c r="AJ2008" t="s">
        <v>10656</v>
      </c>
      <c r="AM2008" t="s">
        <v>1978</v>
      </c>
      <c r="AO2008" t="s">
        <v>1980</v>
      </c>
      <c r="AQ2008" t="s">
        <v>10651</v>
      </c>
    </row>
    <row r="2009" spans="1:43" ht="23.9" customHeight="1">
      <c r="A2009" t="b">
        <v>1</v>
      </c>
      <c r="B2009" t="s">
        <v>4164</v>
      </c>
      <c r="C2009" t="s">
        <v>1951</v>
      </c>
      <c r="D2009" t="s">
        <v>4165</v>
      </c>
      <c r="E2009" t="s">
        <v>820</v>
      </c>
      <c r="F2009" t="s">
        <v>852</v>
      </c>
      <c r="G2009" t="s">
        <v>851</v>
      </c>
      <c r="H2009" t="s">
        <v>10667</v>
      </c>
      <c r="I2009" t="s">
        <v>2803</v>
      </c>
      <c r="J2009" t="s">
        <v>1955</v>
      </c>
      <c r="K2009" t="s">
        <v>4167</v>
      </c>
      <c r="L2009" t="s">
        <v>10668</v>
      </c>
      <c r="M2009" t="s">
        <v>4169</v>
      </c>
      <c r="N2009" t="s">
        <v>4170</v>
      </c>
      <c r="O2009" t="s">
        <v>1960</v>
      </c>
      <c r="P2009" t="s">
        <v>4171</v>
      </c>
      <c r="Q2009" t="s">
        <v>38</v>
      </c>
      <c r="R2009" t="s">
        <v>4172</v>
      </c>
      <c r="S2009" s="34">
        <v>41694</v>
      </c>
      <c r="T2009" s="34">
        <v>44009</v>
      </c>
      <c r="U2009" t="s">
        <v>1963</v>
      </c>
      <c r="V2009" s="13">
        <v>11</v>
      </c>
      <c r="W2009">
        <v>223</v>
      </c>
      <c r="X2009">
        <v>0</v>
      </c>
      <c r="Y2009" s="54">
        <v>0</v>
      </c>
      <c r="Z2009" t="s">
        <v>4173</v>
      </c>
      <c r="AM2009" t="s">
        <v>1978</v>
      </c>
      <c r="AN2009" t="s">
        <v>2007</v>
      </c>
      <c r="AO2009" t="s">
        <v>4175</v>
      </c>
      <c r="AP2009" t="s">
        <v>2042</v>
      </c>
      <c r="AQ2009" t="s">
        <v>4176</v>
      </c>
    </row>
    <row r="2010" spans="1:43" ht="23.9" customHeight="1">
      <c r="A2010" t="b">
        <v>1</v>
      </c>
      <c r="B2010" t="s">
        <v>4164</v>
      </c>
      <c r="C2010" t="s">
        <v>1951</v>
      </c>
      <c r="D2010" t="s">
        <v>4165</v>
      </c>
      <c r="E2010" t="s">
        <v>820</v>
      </c>
      <c r="F2010" t="s">
        <v>822</v>
      </c>
      <c r="G2010" t="s">
        <v>821</v>
      </c>
      <c r="H2010" t="s">
        <v>10669</v>
      </c>
      <c r="I2010" t="s">
        <v>2803</v>
      </c>
      <c r="J2010" t="s">
        <v>1955</v>
      </c>
      <c r="K2010" t="s">
        <v>6592</v>
      </c>
      <c r="L2010" t="s">
        <v>10668</v>
      </c>
      <c r="M2010" t="s">
        <v>6593</v>
      </c>
      <c r="N2010" t="s">
        <v>6594</v>
      </c>
      <c r="O2010" t="s">
        <v>1960</v>
      </c>
      <c r="P2010" t="s">
        <v>4171</v>
      </c>
      <c r="Q2010" t="s">
        <v>38</v>
      </c>
      <c r="R2010" t="s">
        <v>4172</v>
      </c>
      <c r="S2010" s="34">
        <v>41694</v>
      </c>
      <c r="T2010" s="34">
        <v>44009</v>
      </c>
      <c r="U2010" t="s">
        <v>1963</v>
      </c>
      <c r="V2010" s="13">
        <v>11</v>
      </c>
      <c r="W2010">
        <v>224</v>
      </c>
      <c r="X2010">
        <v>0</v>
      </c>
      <c r="Y2010" s="54">
        <v>0</v>
      </c>
      <c r="Z2010" t="s">
        <v>4173</v>
      </c>
      <c r="AM2010" t="s">
        <v>1978</v>
      </c>
      <c r="AN2010" t="s">
        <v>2007</v>
      </c>
      <c r="AO2010" t="s">
        <v>4175</v>
      </c>
      <c r="AP2010" t="s">
        <v>2042</v>
      </c>
      <c r="AQ2010" t="s">
        <v>4176</v>
      </c>
    </row>
    <row r="2011" spans="1:43" ht="23.9" customHeight="1">
      <c r="A2011" t="b">
        <v>1</v>
      </c>
      <c r="B2011" t="s">
        <v>4164</v>
      </c>
      <c r="C2011" t="s">
        <v>1951</v>
      </c>
      <c r="D2011" t="s">
        <v>4165</v>
      </c>
      <c r="E2011" t="s">
        <v>820</v>
      </c>
      <c r="F2011" t="s">
        <v>852</v>
      </c>
      <c r="G2011" t="s">
        <v>851</v>
      </c>
      <c r="H2011" t="s">
        <v>10670</v>
      </c>
      <c r="I2011" t="s">
        <v>2803</v>
      </c>
      <c r="J2011" t="s">
        <v>1955</v>
      </c>
      <c r="K2011" t="s">
        <v>4167</v>
      </c>
      <c r="L2011" t="s">
        <v>10671</v>
      </c>
      <c r="M2011" t="s">
        <v>4169</v>
      </c>
      <c r="N2011" t="s">
        <v>4170</v>
      </c>
      <c r="O2011" t="s">
        <v>1960</v>
      </c>
      <c r="P2011" t="s">
        <v>4171</v>
      </c>
      <c r="Q2011" t="s">
        <v>38</v>
      </c>
      <c r="R2011" t="s">
        <v>4172</v>
      </c>
      <c r="S2011" s="34">
        <v>41694</v>
      </c>
      <c r="T2011" s="34">
        <v>44009</v>
      </c>
      <c r="U2011" t="s">
        <v>1963</v>
      </c>
      <c r="V2011" s="13">
        <v>14</v>
      </c>
      <c r="W2011">
        <v>192</v>
      </c>
      <c r="X2011">
        <v>0</v>
      </c>
      <c r="Y2011" s="54">
        <v>0</v>
      </c>
      <c r="Z2011" t="s">
        <v>4173</v>
      </c>
      <c r="AM2011" t="s">
        <v>1978</v>
      </c>
      <c r="AN2011" t="s">
        <v>2007</v>
      </c>
      <c r="AO2011" t="s">
        <v>4175</v>
      </c>
      <c r="AP2011" t="s">
        <v>2042</v>
      </c>
      <c r="AQ2011" t="s">
        <v>4176</v>
      </c>
    </row>
    <row r="2012" spans="1:43" ht="23.9" customHeight="1">
      <c r="A2012" t="b">
        <v>1</v>
      </c>
      <c r="B2012" t="s">
        <v>4164</v>
      </c>
      <c r="C2012" t="s">
        <v>1951</v>
      </c>
      <c r="D2012" t="s">
        <v>4165</v>
      </c>
      <c r="E2012" t="s">
        <v>820</v>
      </c>
      <c r="F2012" t="s">
        <v>822</v>
      </c>
      <c r="G2012" t="s">
        <v>821</v>
      </c>
      <c r="H2012" t="s">
        <v>10672</v>
      </c>
      <c r="I2012" t="s">
        <v>2803</v>
      </c>
      <c r="J2012" t="s">
        <v>1955</v>
      </c>
      <c r="K2012" t="s">
        <v>6592</v>
      </c>
      <c r="L2012" t="s">
        <v>10671</v>
      </c>
      <c r="M2012" t="s">
        <v>6593</v>
      </c>
      <c r="N2012" t="s">
        <v>6594</v>
      </c>
      <c r="O2012" t="s">
        <v>1960</v>
      </c>
      <c r="P2012" t="s">
        <v>4171</v>
      </c>
      <c r="Q2012" t="s">
        <v>38</v>
      </c>
      <c r="R2012" t="s">
        <v>4172</v>
      </c>
      <c r="S2012" s="34">
        <v>41694</v>
      </c>
      <c r="T2012" s="34">
        <v>44009</v>
      </c>
      <c r="U2012" t="s">
        <v>1963</v>
      </c>
      <c r="V2012" s="13">
        <v>14</v>
      </c>
      <c r="W2012">
        <v>175</v>
      </c>
      <c r="X2012">
        <v>0</v>
      </c>
      <c r="Y2012" s="54">
        <v>0</v>
      </c>
      <c r="Z2012" t="s">
        <v>4173</v>
      </c>
      <c r="AM2012" t="s">
        <v>1978</v>
      </c>
      <c r="AN2012" t="s">
        <v>2007</v>
      </c>
      <c r="AO2012" t="s">
        <v>4175</v>
      </c>
      <c r="AP2012" t="s">
        <v>2042</v>
      </c>
      <c r="AQ2012" t="s">
        <v>4176</v>
      </c>
    </row>
    <row r="2013" spans="1:43" ht="23.9" customHeight="1">
      <c r="A2013" t="b">
        <v>0</v>
      </c>
      <c r="B2013" t="s">
        <v>3266</v>
      </c>
      <c r="C2013" t="s">
        <v>1951</v>
      </c>
      <c r="D2013" t="s">
        <v>3267</v>
      </c>
      <c r="E2013" t="s">
        <v>441</v>
      </c>
      <c r="F2013" t="s">
        <v>443</v>
      </c>
      <c r="G2013" t="s">
        <v>442</v>
      </c>
      <c r="H2013" t="s">
        <v>10673</v>
      </c>
      <c r="I2013" t="s">
        <v>3201</v>
      </c>
      <c r="J2013" t="s">
        <v>1955</v>
      </c>
      <c r="K2013" t="s">
        <v>10674</v>
      </c>
      <c r="L2013" t="s">
        <v>3270</v>
      </c>
      <c r="M2013" t="s">
        <v>10675</v>
      </c>
      <c r="N2013" t="s">
        <v>10676</v>
      </c>
      <c r="O2013" t="s">
        <v>1960</v>
      </c>
      <c r="P2013" t="s">
        <v>3273</v>
      </c>
      <c r="Q2013" t="s">
        <v>3274</v>
      </c>
      <c r="R2013" t="s">
        <v>3275</v>
      </c>
      <c r="S2013" s="34">
        <v>42009</v>
      </c>
      <c r="T2013" s="34">
        <v>44120</v>
      </c>
      <c r="U2013" t="s">
        <v>1963</v>
      </c>
      <c r="V2013" s="13">
        <v>14</v>
      </c>
      <c r="W2013">
        <v>4</v>
      </c>
      <c r="X2013">
        <v>0</v>
      </c>
      <c r="Y2013" s="54">
        <v>0</v>
      </c>
      <c r="AA2013" t="s">
        <v>3276</v>
      </c>
      <c r="AM2013" t="s">
        <v>1978</v>
      </c>
      <c r="AO2013" t="s">
        <v>1980</v>
      </c>
      <c r="AP2013" t="s">
        <v>2053</v>
      </c>
      <c r="AQ2013" t="s">
        <v>3277</v>
      </c>
    </row>
    <row r="2014" spans="1:43" ht="23.9" customHeight="1">
      <c r="A2014" t="b">
        <v>0</v>
      </c>
      <c r="B2014" t="s">
        <v>3266</v>
      </c>
      <c r="C2014" t="s">
        <v>1951</v>
      </c>
      <c r="D2014" t="s">
        <v>3267</v>
      </c>
      <c r="E2014" t="s">
        <v>441</v>
      </c>
      <c r="F2014" t="s">
        <v>443</v>
      </c>
      <c r="G2014" t="s">
        <v>442</v>
      </c>
      <c r="H2014" t="s">
        <v>10677</v>
      </c>
      <c r="I2014" t="s">
        <v>3201</v>
      </c>
      <c r="J2014" t="s">
        <v>1955</v>
      </c>
      <c r="K2014" t="s">
        <v>10678</v>
      </c>
      <c r="L2014" t="s">
        <v>3270</v>
      </c>
      <c r="M2014" t="s">
        <v>10679</v>
      </c>
      <c r="N2014" t="s">
        <v>10680</v>
      </c>
      <c r="O2014" t="s">
        <v>1960</v>
      </c>
      <c r="P2014" t="s">
        <v>3273</v>
      </c>
      <c r="Q2014" t="s">
        <v>3274</v>
      </c>
      <c r="R2014" t="s">
        <v>3275</v>
      </c>
      <c r="S2014" s="34">
        <v>42009</v>
      </c>
      <c r="T2014" s="34">
        <v>44120</v>
      </c>
      <c r="U2014" t="s">
        <v>1963</v>
      </c>
      <c r="V2014" s="13">
        <v>14</v>
      </c>
      <c r="W2014">
        <v>2</v>
      </c>
      <c r="X2014">
        <v>0</v>
      </c>
      <c r="Y2014" s="54">
        <v>0</v>
      </c>
      <c r="AA2014" t="s">
        <v>3276</v>
      </c>
      <c r="AM2014" t="s">
        <v>1978</v>
      </c>
      <c r="AO2014" t="s">
        <v>1980</v>
      </c>
      <c r="AP2014" t="s">
        <v>2053</v>
      </c>
      <c r="AQ2014" t="s">
        <v>3277</v>
      </c>
    </row>
    <row r="2015" spans="1:43" ht="23.9" customHeight="1">
      <c r="A2015" t="b">
        <v>0</v>
      </c>
      <c r="B2015" t="s">
        <v>3266</v>
      </c>
      <c r="C2015" t="s">
        <v>1951</v>
      </c>
      <c r="D2015" t="s">
        <v>3267</v>
      </c>
      <c r="E2015" t="s">
        <v>441</v>
      </c>
      <c r="F2015" t="s">
        <v>443</v>
      </c>
      <c r="G2015" t="s">
        <v>442</v>
      </c>
      <c r="H2015" t="s">
        <v>10681</v>
      </c>
      <c r="I2015" t="s">
        <v>3201</v>
      </c>
      <c r="J2015" t="s">
        <v>1955</v>
      </c>
      <c r="K2015" t="s">
        <v>10682</v>
      </c>
      <c r="L2015" t="s">
        <v>3270</v>
      </c>
      <c r="M2015" t="s">
        <v>10683</v>
      </c>
      <c r="N2015" t="s">
        <v>10684</v>
      </c>
      <c r="O2015" t="s">
        <v>1960</v>
      </c>
      <c r="P2015" t="s">
        <v>3273</v>
      </c>
      <c r="Q2015" t="s">
        <v>3274</v>
      </c>
      <c r="R2015" t="s">
        <v>3275</v>
      </c>
      <c r="S2015" s="34">
        <v>42009</v>
      </c>
      <c r="T2015" s="34">
        <v>44120</v>
      </c>
      <c r="U2015" t="s">
        <v>1963</v>
      </c>
      <c r="V2015" s="13">
        <v>14</v>
      </c>
      <c r="W2015">
        <v>3</v>
      </c>
      <c r="X2015">
        <v>0</v>
      </c>
      <c r="Y2015" s="54">
        <v>0</v>
      </c>
      <c r="AA2015" t="s">
        <v>3276</v>
      </c>
      <c r="AM2015" t="s">
        <v>1978</v>
      </c>
      <c r="AO2015" t="s">
        <v>1980</v>
      </c>
      <c r="AP2015" t="s">
        <v>2053</v>
      </c>
      <c r="AQ2015" t="s">
        <v>3277</v>
      </c>
    </row>
    <row r="2016" spans="1:43" ht="23.9" customHeight="1">
      <c r="A2016" t="b">
        <v>0</v>
      </c>
      <c r="B2016" t="s">
        <v>3266</v>
      </c>
      <c r="C2016" t="s">
        <v>1951</v>
      </c>
      <c r="D2016" t="s">
        <v>3267</v>
      </c>
      <c r="E2016" t="s">
        <v>441</v>
      </c>
      <c r="F2016" t="s">
        <v>443</v>
      </c>
      <c r="G2016" t="s">
        <v>442</v>
      </c>
      <c r="H2016" t="s">
        <v>10685</v>
      </c>
      <c r="I2016" t="s">
        <v>3201</v>
      </c>
      <c r="J2016" t="s">
        <v>1955</v>
      </c>
      <c r="K2016" t="s">
        <v>10686</v>
      </c>
      <c r="L2016" t="s">
        <v>3270</v>
      </c>
      <c r="M2016" t="s">
        <v>10687</v>
      </c>
      <c r="N2016" t="s">
        <v>10688</v>
      </c>
      <c r="O2016" t="s">
        <v>1960</v>
      </c>
      <c r="P2016" t="s">
        <v>3273</v>
      </c>
      <c r="Q2016" t="s">
        <v>3274</v>
      </c>
      <c r="R2016" t="s">
        <v>3275</v>
      </c>
      <c r="S2016" s="34">
        <v>42009</v>
      </c>
      <c r="T2016" s="34">
        <v>44120</v>
      </c>
      <c r="U2016" t="s">
        <v>1963</v>
      </c>
      <c r="V2016" s="13">
        <v>14</v>
      </c>
      <c r="W2016">
        <v>3</v>
      </c>
      <c r="X2016">
        <v>0</v>
      </c>
      <c r="Y2016" s="54">
        <v>0</v>
      </c>
      <c r="AA2016" t="s">
        <v>3276</v>
      </c>
      <c r="AM2016" t="s">
        <v>1978</v>
      </c>
      <c r="AO2016" t="s">
        <v>1980</v>
      </c>
      <c r="AP2016" t="s">
        <v>2053</v>
      </c>
      <c r="AQ2016" t="s">
        <v>3277</v>
      </c>
    </row>
    <row r="2017" spans="1:43" ht="23.9" customHeight="1">
      <c r="A2017" t="b">
        <v>1</v>
      </c>
      <c r="B2017" t="s">
        <v>5537</v>
      </c>
      <c r="C2017" t="s">
        <v>1951</v>
      </c>
      <c r="D2017" t="s">
        <v>5538</v>
      </c>
      <c r="E2017" t="s">
        <v>991</v>
      </c>
      <c r="F2017" t="s">
        <v>993</v>
      </c>
      <c r="G2017" t="s">
        <v>992</v>
      </c>
      <c r="H2017" t="s">
        <v>10689</v>
      </c>
      <c r="I2017" t="s">
        <v>5540</v>
      </c>
      <c r="J2017" t="s">
        <v>1955</v>
      </c>
      <c r="K2017" t="s">
        <v>10690</v>
      </c>
      <c r="L2017" t="s">
        <v>10691</v>
      </c>
      <c r="M2017" t="s">
        <v>10692</v>
      </c>
      <c r="N2017" t="s">
        <v>10693</v>
      </c>
      <c r="O2017" t="s">
        <v>1960</v>
      </c>
      <c r="P2017" t="s">
        <v>5064</v>
      </c>
      <c r="Q2017" t="s">
        <v>38</v>
      </c>
      <c r="R2017" t="s">
        <v>5544</v>
      </c>
      <c r="S2017" s="34">
        <v>42170</v>
      </c>
      <c r="T2017" s="34">
        <v>42781</v>
      </c>
      <c r="U2017" t="s">
        <v>1963</v>
      </c>
      <c r="V2017" s="13">
        <v>630</v>
      </c>
      <c r="W2017">
        <v>2</v>
      </c>
      <c r="X2017">
        <v>0</v>
      </c>
      <c r="Y2017" s="54">
        <v>0</v>
      </c>
      <c r="AD2017" t="s">
        <v>30</v>
      </c>
      <c r="AG2017">
        <v>2</v>
      </c>
      <c r="AH2017">
        <v>0</v>
      </c>
      <c r="AI2017">
        <v>0</v>
      </c>
      <c r="AM2017" t="s">
        <v>1978</v>
      </c>
      <c r="AN2017" t="s">
        <v>2007</v>
      </c>
      <c r="AO2017" t="s">
        <v>1980</v>
      </c>
      <c r="AP2017" t="s">
        <v>2042</v>
      </c>
      <c r="AQ2017" t="s">
        <v>5545</v>
      </c>
    </row>
    <row r="2018" spans="1:43" ht="23.9" customHeight="1">
      <c r="A2018" t="b">
        <v>1</v>
      </c>
      <c r="B2018" t="s">
        <v>5537</v>
      </c>
      <c r="C2018" t="s">
        <v>1951</v>
      </c>
      <c r="D2018" t="s">
        <v>5538</v>
      </c>
      <c r="E2018" t="s">
        <v>991</v>
      </c>
      <c r="F2018" t="s">
        <v>993</v>
      </c>
      <c r="G2018" t="s">
        <v>992</v>
      </c>
      <c r="H2018" t="s">
        <v>10694</v>
      </c>
      <c r="I2018" t="s">
        <v>5540</v>
      </c>
      <c r="J2018" t="s">
        <v>1955</v>
      </c>
      <c r="K2018" t="s">
        <v>10695</v>
      </c>
      <c r="L2018" t="s">
        <v>10691</v>
      </c>
      <c r="M2018" t="s">
        <v>10696</v>
      </c>
      <c r="N2018" t="s">
        <v>10697</v>
      </c>
      <c r="O2018" t="s">
        <v>1960</v>
      </c>
      <c r="P2018" t="s">
        <v>5064</v>
      </c>
      <c r="Q2018" t="s">
        <v>991</v>
      </c>
      <c r="R2018" t="s">
        <v>5544</v>
      </c>
      <c r="S2018" s="34">
        <v>42170</v>
      </c>
      <c r="T2018" s="34">
        <v>42781</v>
      </c>
      <c r="U2018" t="s">
        <v>1963</v>
      </c>
      <c r="V2018" s="13">
        <v>630</v>
      </c>
      <c r="W2018">
        <v>1</v>
      </c>
      <c r="X2018">
        <v>0</v>
      </c>
      <c r="Y2018" s="54">
        <v>0</v>
      </c>
      <c r="AD2018" t="s">
        <v>30</v>
      </c>
      <c r="AG2018">
        <v>1</v>
      </c>
      <c r="AH2018">
        <v>0</v>
      </c>
      <c r="AI2018">
        <v>0</v>
      </c>
      <c r="AM2018" t="s">
        <v>1978</v>
      </c>
      <c r="AN2018" t="s">
        <v>2007</v>
      </c>
      <c r="AO2018" t="s">
        <v>1980</v>
      </c>
      <c r="AP2018" t="s">
        <v>2042</v>
      </c>
      <c r="AQ2018" t="s">
        <v>5545</v>
      </c>
    </row>
    <row r="2019" spans="1:43" ht="23.9" customHeight="1">
      <c r="A2019" t="b">
        <v>1</v>
      </c>
      <c r="B2019" t="s">
        <v>5537</v>
      </c>
      <c r="C2019" t="s">
        <v>1951</v>
      </c>
      <c r="D2019" t="s">
        <v>5538</v>
      </c>
      <c r="E2019" t="s">
        <v>991</v>
      </c>
      <c r="F2019" t="s">
        <v>993</v>
      </c>
      <c r="G2019" t="s">
        <v>992</v>
      </c>
      <c r="H2019" t="s">
        <v>10698</v>
      </c>
      <c r="I2019" t="s">
        <v>5540</v>
      </c>
      <c r="J2019" t="s">
        <v>1955</v>
      </c>
      <c r="K2019" t="s">
        <v>10699</v>
      </c>
      <c r="L2019" t="s">
        <v>10691</v>
      </c>
      <c r="M2019" t="s">
        <v>10700</v>
      </c>
      <c r="N2019" t="s">
        <v>10701</v>
      </c>
      <c r="O2019" t="s">
        <v>1960</v>
      </c>
      <c r="P2019" t="s">
        <v>5064</v>
      </c>
      <c r="Q2019" t="s">
        <v>38</v>
      </c>
      <c r="R2019" t="s">
        <v>5544</v>
      </c>
      <c r="S2019" s="34">
        <v>42170</v>
      </c>
      <c r="T2019" s="34">
        <v>42781</v>
      </c>
      <c r="U2019" t="s">
        <v>1963</v>
      </c>
      <c r="V2019" s="13">
        <v>630</v>
      </c>
      <c r="W2019">
        <v>3</v>
      </c>
      <c r="X2019">
        <v>0</v>
      </c>
      <c r="Y2019" s="54">
        <v>0</v>
      </c>
      <c r="AD2019" t="s">
        <v>30</v>
      </c>
      <c r="AG2019">
        <v>3</v>
      </c>
      <c r="AH2019">
        <v>0</v>
      </c>
      <c r="AI2019">
        <v>0</v>
      </c>
      <c r="AM2019" t="s">
        <v>1978</v>
      </c>
      <c r="AN2019" t="s">
        <v>2007</v>
      </c>
      <c r="AO2019" t="s">
        <v>1980</v>
      </c>
      <c r="AP2019" t="s">
        <v>2042</v>
      </c>
      <c r="AQ2019" t="s">
        <v>5545</v>
      </c>
    </row>
    <row r="2020" spans="1:43" ht="23.9" customHeight="1">
      <c r="A2020" t="b">
        <v>1</v>
      </c>
      <c r="B2020" t="s">
        <v>5537</v>
      </c>
      <c r="C2020" t="s">
        <v>1951</v>
      </c>
      <c r="D2020" t="s">
        <v>5538</v>
      </c>
      <c r="E2020" t="s">
        <v>991</v>
      </c>
      <c r="F2020" t="s">
        <v>993</v>
      </c>
      <c r="G2020" t="s">
        <v>992</v>
      </c>
      <c r="H2020" t="s">
        <v>10702</v>
      </c>
      <c r="I2020" t="s">
        <v>5540</v>
      </c>
      <c r="J2020" t="s">
        <v>1955</v>
      </c>
      <c r="K2020" t="s">
        <v>10703</v>
      </c>
      <c r="L2020" t="s">
        <v>10691</v>
      </c>
      <c r="M2020" t="s">
        <v>10704</v>
      </c>
      <c r="N2020" t="s">
        <v>10705</v>
      </c>
      <c r="O2020" t="s">
        <v>1960</v>
      </c>
      <c r="P2020" t="s">
        <v>5064</v>
      </c>
      <c r="Q2020" t="s">
        <v>991</v>
      </c>
      <c r="R2020" t="s">
        <v>5544</v>
      </c>
      <c r="S2020" s="34">
        <v>42170</v>
      </c>
      <c r="T2020" s="34">
        <v>42781</v>
      </c>
      <c r="U2020" t="s">
        <v>1963</v>
      </c>
      <c r="V2020" s="13">
        <v>630</v>
      </c>
      <c r="W2020">
        <v>18</v>
      </c>
      <c r="X2020">
        <v>1</v>
      </c>
      <c r="Y2020" s="54">
        <v>5.6</v>
      </c>
      <c r="AD2020" t="s">
        <v>30</v>
      </c>
      <c r="AG2020">
        <v>1</v>
      </c>
      <c r="AH2020">
        <v>0</v>
      </c>
      <c r="AI2020">
        <v>0</v>
      </c>
      <c r="AM2020" t="s">
        <v>1978</v>
      </c>
      <c r="AN2020" t="s">
        <v>2007</v>
      </c>
      <c r="AO2020" t="s">
        <v>1980</v>
      </c>
      <c r="AP2020" t="s">
        <v>2042</v>
      </c>
      <c r="AQ2020" t="s">
        <v>5545</v>
      </c>
    </row>
    <row r="2021" spans="1:43" ht="23.9" customHeight="1">
      <c r="A2021" t="b">
        <v>1</v>
      </c>
      <c r="B2021" t="s">
        <v>5537</v>
      </c>
      <c r="C2021" t="s">
        <v>1951</v>
      </c>
      <c r="D2021" t="s">
        <v>5538</v>
      </c>
      <c r="E2021" t="s">
        <v>991</v>
      </c>
      <c r="F2021" t="s">
        <v>993</v>
      </c>
      <c r="G2021" t="s">
        <v>992</v>
      </c>
      <c r="H2021" t="s">
        <v>10706</v>
      </c>
      <c r="I2021" t="s">
        <v>5540</v>
      </c>
      <c r="J2021" t="s">
        <v>1955</v>
      </c>
      <c r="K2021" t="s">
        <v>10707</v>
      </c>
      <c r="L2021" t="s">
        <v>10691</v>
      </c>
      <c r="M2021" t="s">
        <v>10708</v>
      </c>
      <c r="N2021" t="s">
        <v>10709</v>
      </c>
      <c r="O2021" t="s">
        <v>1960</v>
      </c>
      <c r="P2021" t="s">
        <v>5064</v>
      </c>
      <c r="Q2021" t="s">
        <v>38</v>
      </c>
      <c r="R2021" t="s">
        <v>5544</v>
      </c>
      <c r="S2021" s="34">
        <v>42170</v>
      </c>
      <c r="T2021" s="34">
        <v>42781</v>
      </c>
      <c r="U2021" t="s">
        <v>1963</v>
      </c>
      <c r="V2021" s="13">
        <v>630</v>
      </c>
      <c r="W2021">
        <v>19</v>
      </c>
      <c r="X2021">
        <v>0</v>
      </c>
      <c r="Y2021" s="54">
        <v>0</v>
      </c>
      <c r="AD2021" t="s">
        <v>30</v>
      </c>
      <c r="AG2021">
        <v>19</v>
      </c>
      <c r="AH2021">
        <v>0</v>
      </c>
      <c r="AI2021">
        <v>0</v>
      </c>
      <c r="AM2021" t="s">
        <v>1978</v>
      </c>
      <c r="AN2021" t="s">
        <v>2007</v>
      </c>
      <c r="AO2021" t="s">
        <v>1980</v>
      </c>
      <c r="AP2021" t="s">
        <v>2042</v>
      </c>
      <c r="AQ2021" t="s">
        <v>5545</v>
      </c>
    </row>
    <row r="2022" spans="1:43" ht="23.9" customHeight="1">
      <c r="A2022" t="b">
        <v>1</v>
      </c>
      <c r="B2022" t="s">
        <v>5537</v>
      </c>
      <c r="C2022" t="s">
        <v>1951</v>
      </c>
      <c r="D2022" t="s">
        <v>5538</v>
      </c>
      <c r="E2022" t="s">
        <v>991</v>
      </c>
      <c r="F2022" t="s">
        <v>993</v>
      </c>
      <c r="G2022" t="s">
        <v>992</v>
      </c>
      <c r="H2022" t="s">
        <v>10710</v>
      </c>
      <c r="I2022" t="s">
        <v>5540</v>
      </c>
      <c r="J2022" t="s">
        <v>2175</v>
      </c>
      <c r="K2022" t="s">
        <v>10711</v>
      </c>
      <c r="L2022" t="s">
        <v>10691</v>
      </c>
      <c r="M2022" t="s">
        <v>10712</v>
      </c>
      <c r="N2022" t="s">
        <v>10713</v>
      </c>
      <c r="O2022" t="s">
        <v>1960</v>
      </c>
      <c r="P2022" t="s">
        <v>5064</v>
      </c>
      <c r="Q2022" t="s">
        <v>38</v>
      </c>
      <c r="R2022" t="s">
        <v>5544</v>
      </c>
      <c r="S2022" s="34">
        <v>42170</v>
      </c>
      <c r="T2022" s="34">
        <v>42781</v>
      </c>
      <c r="U2022" t="s">
        <v>1963</v>
      </c>
      <c r="V2022" s="13">
        <v>630</v>
      </c>
      <c r="W2022">
        <v>2</v>
      </c>
      <c r="X2022">
        <v>0</v>
      </c>
      <c r="Y2022" s="54">
        <v>0</v>
      </c>
      <c r="AD2022" t="s">
        <v>30</v>
      </c>
      <c r="AG2022">
        <v>2</v>
      </c>
      <c r="AH2022">
        <v>0</v>
      </c>
      <c r="AI2022">
        <v>0</v>
      </c>
      <c r="AM2022" t="s">
        <v>1978</v>
      </c>
      <c r="AN2022" t="s">
        <v>2007</v>
      </c>
      <c r="AO2022" t="s">
        <v>1980</v>
      </c>
      <c r="AP2022" t="s">
        <v>2042</v>
      </c>
      <c r="AQ2022" t="s">
        <v>5545</v>
      </c>
    </row>
    <row r="2023" spans="1:43" ht="23.9" customHeight="1">
      <c r="A2023" t="b">
        <v>1</v>
      </c>
      <c r="B2023" t="s">
        <v>5537</v>
      </c>
      <c r="C2023" t="s">
        <v>1951</v>
      </c>
      <c r="D2023" t="s">
        <v>5538</v>
      </c>
      <c r="E2023" t="s">
        <v>991</v>
      </c>
      <c r="F2023" t="s">
        <v>993</v>
      </c>
      <c r="G2023" t="s">
        <v>992</v>
      </c>
      <c r="H2023" t="s">
        <v>10714</v>
      </c>
      <c r="I2023" t="s">
        <v>5540</v>
      </c>
      <c r="J2023" t="s">
        <v>1955</v>
      </c>
      <c r="K2023" t="s">
        <v>5541</v>
      </c>
      <c r="L2023" t="s">
        <v>10691</v>
      </c>
      <c r="M2023" t="s">
        <v>5542</v>
      </c>
      <c r="N2023" t="s">
        <v>10715</v>
      </c>
      <c r="O2023" t="s">
        <v>1960</v>
      </c>
      <c r="P2023" t="s">
        <v>5064</v>
      </c>
      <c r="Q2023" t="s">
        <v>991</v>
      </c>
      <c r="R2023" t="s">
        <v>5544</v>
      </c>
      <c r="S2023" s="34">
        <v>42170</v>
      </c>
      <c r="T2023" s="34">
        <v>42781</v>
      </c>
      <c r="U2023" t="s">
        <v>1963</v>
      </c>
      <c r="V2023" s="13">
        <v>630</v>
      </c>
      <c r="W2023">
        <v>12</v>
      </c>
      <c r="X2023">
        <v>0</v>
      </c>
      <c r="Y2023" s="54">
        <v>0</v>
      </c>
      <c r="AD2023" t="s">
        <v>30</v>
      </c>
      <c r="AG2023">
        <v>12</v>
      </c>
      <c r="AH2023">
        <v>0</v>
      </c>
      <c r="AI2023">
        <v>0</v>
      </c>
      <c r="AM2023" t="s">
        <v>1978</v>
      </c>
      <c r="AN2023" t="s">
        <v>2007</v>
      </c>
      <c r="AO2023" t="s">
        <v>1980</v>
      </c>
      <c r="AP2023" t="s">
        <v>2042</v>
      </c>
      <c r="AQ2023" t="s">
        <v>5545</v>
      </c>
    </row>
    <row r="2024" spans="1:43" ht="23.9" customHeight="1">
      <c r="A2024" t="b">
        <v>1</v>
      </c>
      <c r="B2024" t="s">
        <v>5537</v>
      </c>
      <c r="C2024" t="s">
        <v>1951</v>
      </c>
      <c r="D2024" t="s">
        <v>5538</v>
      </c>
      <c r="E2024" t="s">
        <v>991</v>
      </c>
      <c r="F2024" t="s">
        <v>993</v>
      </c>
      <c r="G2024" t="s">
        <v>992</v>
      </c>
      <c r="H2024" t="s">
        <v>10716</v>
      </c>
      <c r="I2024" t="s">
        <v>5540</v>
      </c>
      <c r="J2024" t="s">
        <v>2175</v>
      </c>
      <c r="K2024" t="s">
        <v>10717</v>
      </c>
      <c r="L2024" t="s">
        <v>10691</v>
      </c>
      <c r="M2024" t="s">
        <v>10718</v>
      </c>
      <c r="N2024" t="s">
        <v>10719</v>
      </c>
      <c r="O2024" t="s">
        <v>1960</v>
      </c>
      <c r="P2024" t="s">
        <v>5064</v>
      </c>
      <c r="Q2024" t="s">
        <v>38</v>
      </c>
      <c r="R2024" t="s">
        <v>5544</v>
      </c>
      <c r="S2024" s="34">
        <v>42170</v>
      </c>
      <c r="T2024" s="34">
        <v>42781</v>
      </c>
      <c r="U2024" t="s">
        <v>1963</v>
      </c>
      <c r="V2024" s="13">
        <v>630</v>
      </c>
      <c r="W2024">
        <v>2</v>
      </c>
      <c r="X2024">
        <v>0</v>
      </c>
      <c r="Y2024" s="54">
        <v>0</v>
      </c>
      <c r="AD2024" t="s">
        <v>30</v>
      </c>
      <c r="AG2024">
        <v>2</v>
      </c>
      <c r="AH2024">
        <v>0</v>
      </c>
      <c r="AI2024">
        <v>0</v>
      </c>
      <c r="AM2024" t="s">
        <v>1978</v>
      </c>
      <c r="AN2024" t="s">
        <v>2007</v>
      </c>
      <c r="AO2024" t="s">
        <v>1980</v>
      </c>
      <c r="AP2024" t="s">
        <v>2042</v>
      </c>
      <c r="AQ2024" t="s">
        <v>5545</v>
      </c>
    </row>
    <row r="2025" spans="1:43" ht="23.9" customHeight="1">
      <c r="A2025" t="b">
        <v>0</v>
      </c>
      <c r="B2025" t="s">
        <v>10720</v>
      </c>
      <c r="C2025" t="s">
        <v>1951</v>
      </c>
      <c r="D2025" t="s">
        <v>10721</v>
      </c>
      <c r="E2025" t="s">
        <v>170</v>
      </c>
      <c r="F2025" t="s">
        <v>172</v>
      </c>
      <c r="G2025" t="s">
        <v>171</v>
      </c>
      <c r="H2025" t="s">
        <v>10722</v>
      </c>
      <c r="I2025" t="s">
        <v>2557</v>
      </c>
      <c r="J2025" t="s">
        <v>1955</v>
      </c>
      <c r="K2025" t="s">
        <v>2558</v>
      </c>
      <c r="L2025" t="s">
        <v>2160</v>
      </c>
      <c r="M2025" t="s">
        <v>10723</v>
      </c>
      <c r="N2025" t="s">
        <v>7819</v>
      </c>
      <c r="O2025" t="s">
        <v>1960</v>
      </c>
      <c r="P2025" t="s">
        <v>10724</v>
      </c>
      <c r="Q2025" t="s">
        <v>38</v>
      </c>
      <c r="R2025" t="s">
        <v>10725</v>
      </c>
      <c r="S2025" s="34">
        <v>42282</v>
      </c>
      <c r="T2025" s="34">
        <v>44726</v>
      </c>
      <c r="U2025" t="s">
        <v>1963</v>
      </c>
      <c r="V2025" s="13">
        <v>2433</v>
      </c>
      <c r="W2025">
        <v>375</v>
      </c>
      <c r="X2025">
        <v>109</v>
      </c>
      <c r="Y2025" s="54">
        <v>29.3</v>
      </c>
      <c r="AJ2025" t="s">
        <v>10726</v>
      </c>
      <c r="AM2025" t="s">
        <v>1978</v>
      </c>
      <c r="AN2025" t="s">
        <v>2007</v>
      </c>
      <c r="AO2025" t="s">
        <v>1980</v>
      </c>
      <c r="AP2025" t="s">
        <v>2053</v>
      </c>
      <c r="AQ2025" t="s">
        <v>10727</v>
      </c>
    </row>
    <row r="2026" spans="1:43" ht="23.9" customHeight="1">
      <c r="A2026" t="b">
        <v>0</v>
      </c>
      <c r="B2026" t="s">
        <v>10728</v>
      </c>
      <c r="C2026" t="s">
        <v>1951</v>
      </c>
      <c r="D2026" t="s">
        <v>10729</v>
      </c>
      <c r="E2026" t="s">
        <v>640</v>
      </c>
      <c r="F2026" t="s">
        <v>642</v>
      </c>
      <c r="G2026" t="s">
        <v>641</v>
      </c>
      <c r="H2026" t="s">
        <v>10730</v>
      </c>
      <c r="I2026" t="s">
        <v>5060</v>
      </c>
      <c r="J2026" t="s">
        <v>1955</v>
      </c>
      <c r="K2026" t="s">
        <v>10731</v>
      </c>
      <c r="L2026" t="s">
        <v>2160</v>
      </c>
      <c r="M2026" t="s">
        <v>10732</v>
      </c>
      <c r="N2026" t="s">
        <v>10733</v>
      </c>
      <c r="O2026" t="s">
        <v>1960</v>
      </c>
      <c r="P2026" t="s">
        <v>2942</v>
      </c>
      <c r="Q2026" t="s">
        <v>38</v>
      </c>
      <c r="R2026" t="s">
        <v>10734</v>
      </c>
      <c r="S2026" s="34">
        <v>42251</v>
      </c>
      <c r="T2026" s="34">
        <v>43725</v>
      </c>
      <c r="U2026" t="s">
        <v>1963</v>
      </c>
      <c r="V2026" s="13">
        <v>1470</v>
      </c>
      <c r="W2026">
        <v>3</v>
      </c>
      <c r="X2026">
        <v>0</v>
      </c>
      <c r="Y2026" s="54">
        <v>0</v>
      </c>
      <c r="Z2026" t="s">
        <v>10735</v>
      </c>
      <c r="AM2026" t="s">
        <v>1978</v>
      </c>
      <c r="AO2026" t="s">
        <v>1980</v>
      </c>
      <c r="AP2026" t="s">
        <v>2053</v>
      </c>
      <c r="AQ2026" t="s">
        <v>10736</v>
      </c>
    </row>
    <row r="2027" spans="1:43" ht="23.9" customHeight="1">
      <c r="A2027" t="b">
        <v>0</v>
      </c>
      <c r="B2027" t="s">
        <v>10728</v>
      </c>
      <c r="C2027" t="s">
        <v>1951</v>
      </c>
      <c r="D2027" t="s">
        <v>10729</v>
      </c>
      <c r="E2027" t="s">
        <v>640</v>
      </c>
      <c r="F2027" t="s">
        <v>642</v>
      </c>
      <c r="G2027" t="s">
        <v>641</v>
      </c>
      <c r="H2027" t="s">
        <v>10737</v>
      </c>
      <c r="I2027" t="s">
        <v>5060</v>
      </c>
      <c r="J2027" t="s">
        <v>1955</v>
      </c>
      <c r="K2027" t="s">
        <v>10738</v>
      </c>
      <c r="L2027" t="s">
        <v>2160</v>
      </c>
      <c r="M2027" t="s">
        <v>10739</v>
      </c>
      <c r="N2027" t="s">
        <v>10740</v>
      </c>
      <c r="O2027" t="s">
        <v>1960</v>
      </c>
      <c r="P2027" t="s">
        <v>2942</v>
      </c>
      <c r="Q2027" t="s">
        <v>38</v>
      </c>
      <c r="R2027" t="s">
        <v>10734</v>
      </c>
      <c r="S2027" s="34">
        <v>42251</v>
      </c>
      <c r="T2027" s="34">
        <v>43725</v>
      </c>
      <c r="U2027" t="s">
        <v>1963</v>
      </c>
      <c r="V2027" s="13">
        <v>1470</v>
      </c>
      <c r="W2027">
        <v>61</v>
      </c>
      <c r="X2027">
        <v>2</v>
      </c>
      <c r="Y2027" s="54">
        <v>3.2786885250000002</v>
      </c>
      <c r="Z2027" t="s">
        <v>10735</v>
      </c>
      <c r="AM2027" t="s">
        <v>1978</v>
      </c>
      <c r="AO2027" t="s">
        <v>1980</v>
      </c>
      <c r="AP2027" t="s">
        <v>2053</v>
      </c>
      <c r="AQ2027" t="s">
        <v>10736</v>
      </c>
    </row>
    <row r="2028" spans="1:43" ht="23.9" customHeight="1">
      <c r="A2028" t="b">
        <v>0</v>
      </c>
      <c r="B2028" t="s">
        <v>10728</v>
      </c>
      <c r="C2028" t="s">
        <v>1951</v>
      </c>
      <c r="D2028" t="s">
        <v>10729</v>
      </c>
      <c r="E2028" t="s">
        <v>640</v>
      </c>
      <c r="F2028" t="s">
        <v>642</v>
      </c>
      <c r="G2028" t="s">
        <v>641</v>
      </c>
      <c r="H2028" t="s">
        <v>10741</v>
      </c>
      <c r="I2028" t="s">
        <v>5060</v>
      </c>
      <c r="J2028" t="s">
        <v>1955</v>
      </c>
      <c r="K2028" t="s">
        <v>10742</v>
      </c>
      <c r="L2028" t="s">
        <v>2160</v>
      </c>
      <c r="M2028" t="s">
        <v>10743</v>
      </c>
      <c r="N2028" t="s">
        <v>10740</v>
      </c>
      <c r="O2028" t="s">
        <v>1960</v>
      </c>
      <c r="P2028" t="s">
        <v>2942</v>
      </c>
      <c r="Q2028" t="s">
        <v>38</v>
      </c>
      <c r="R2028" t="s">
        <v>10744</v>
      </c>
      <c r="S2028" s="34">
        <v>42251</v>
      </c>
      <c r="T2028" s="34">
        <v>43725</v>
      </c>
      <c r="U2028" t="s">
        <v>1963</v>
      </c>
      <c r="V2028" s="13">
        <v>1470</v>
      </c>
      <c r="W2028">
        <v>7</v>
      </c>
      <c r="X2028">
        <v>0</v>
      </c>
      <c r="Y2028" s="54">
        <v>0</v>
      </c>
      <c r="Z2028" t="s">
        <v>10735</v>
      </c>
      <c r="AM2028" t="s">
        <v>1978</v>
      </c>
      <c r="AO2028" t="s">
        <v>1980</v>
      </c>
      <c r="AP2028" t="s">
        <v>2053</v>
      </c>
      <c r="AQ2028" t="s">
        <v>10736</v>
      </c>
    </row>
    <row r="2029" spans="1:43" ht="23.9" customHeight="1">
      <c r="A2029" t="b">
        <v>0</v>
      </c>
      <c r="B2029" t="s">
        <v>3266</v>
      </c>
      <c r="C2029" t="s">
        <v>1951</v>
      </c>
      <c r="D2029" t="s">
        <v>3267</v>
      </c>
      <c r="E2029" t="s">
        <v>441</v>
      </c>
      <c r="F2029" t="s">
        <v>443</v>
      </c>
      <c r="G2029" t="s">
        <v>442</v>
      </c>
      <c r="H2029" t="s">
        <v>10745</v>
      </c>
      <c r="I2029" t="s">
        <v>3201</v>
      </c>
      <c r="J2029" t="s">
        <v>1955</v>
      </c>
      <c r="K2029" t="s">
        <v>10746</v>
      </c>
      <c r="L2029" t="s">
        <v>3270</v>
      </c>
      <c r="M2029" t="s">
        <v>10747</v>
      </c>
      <c r="N2029" t="s">
        <v>10748</v>
      </c>
      <c r="O2029" t="s">
        <v>1960</v>
      </c>
      <c r="P2029" t="s">
        <v>3273</v>
      </c>
      <c r="Q2029" t="s">
        <v>3274</v>
      </c>
      <c r="R2029" t="s">
        <v>3275</v>
      </c>
      <c r="S2029" s="34">
        <v>42009</v>
      </c>
      <c r="T2029" s="34">
        <v>44120</v>
      </c>
      <c r="U2029" t="s">
        <v>1963</v>
      </c>
      <c r="V2029" s="13">
        <v>14</v>
      </c>
      <c r="W2029">
        <v>7</v>
      </c>
      <c r="X2029">
        <v>0</v>
      </c>
      <c r="Y2029" s="54">
        <v>0</v>
      </c>
      <c r="AA2029" t="s">
        <v>3276</v>
      </c>
      <c r="AM2029" t="s">
        <v>1978</v>
      </c>
      <c r="AO2029" t="s">
        <v>1980</v>
      </c>
      <c r="AP2029" t="s">
        <v>2053</v>
      </c>
      <c r="AQ2029" t="s">
        <v>3277</v>
      </c>
    </row>
    <row r="2030" spans="1:43" ht="23.9" customHeight="1">
      <c r="A2030" t="b">
        <v>0</v>
      </c>
      <c r="B2030" t="s">
        <v>3266</v>
      </c>
      <c r="C2030" t="s">
        <v>1951</v>
      </c>
      <c r="D2030" t="s">
        <v>3267</v>
      </c>
      <c r="E2030" t="s">
        <v>441</v>
      </c>
      <c r="F2030" t="s">
        <v>443</v>
      </c>
      <c r="G2030" t="s">
        <v>442</v>
      </c>
      <c r="H2030" t="s">
        <v>10749</v>
      </c>
      <c r="I2030" t="s">
        <v>3201</v>
      </c>
      <c r="J2030" t="s">
        <v>1955</v>
      </c>
      <c r="K2030" t="s">
        <v>10750</v>
      </c>
      <c r="L2030" t="s">
        <v>3270</v>
      </c>
      <c r="M2030" t="s">
        <v>10751</v>
      </c>
      <c r="N2030" t="s">
        <v>10748</v>
      </c>
      <c r="O2030" t="s">
        <v>1960</v>
      </c>
      <c r="P2030" t="s">
        <v>3273</v>
      </c>
      <c r="Q2030" t="s">
        <v>3274</v>
      </c>
      <c r="R2030" t="s">
        <v>3275</v>
      </c>
      <c r="S2030" s="34">
        <v>42009</v>
      </c>
      <c r="T2030" s="34">
        <v>44120</v>
      </c>
      <c r="U2030" t="s">
        <v>1963</v>
      </c>
      <c r="V2030" s="13">
        <v>14</v>
      </c>
      <c r="W2030">
        <v>36</v>
      </c>
      <c r="X2030">
        <v>0</v>
      </c>
      <c r="Y2030" s="54">
        <v>0</v>
      </c>
      <c r="AA2030" t="s">
        <v>3276</v>
      </c>
      <c r="AM2030" t="s">
        <v>1978</v>
      </c>
      <c r="AO2030" t="s">
        <v>1980</v>
      </c>
      <c r="AP2030" t="s">
        <v>2053</v>
      </c>
      <c r="AQ2030" t="s">
        <v>3277</v>
      </c>
    </row>
    <row r="2031" spans="1:43" ht="23.9" customHeight="1">
      <c r="A2031" t="b">
        <v>1</v>
      </c>
      <c r="B2031" t="s">
        <v>5188</v>
      </c>
      <c r="C2031" t="s">
        <v>1951</v>
      </c>
      <c r="D2031" t="s">
        <v>5189</v>
      </c>
      <c r="E2031" t="s">
        <v>814</v>
      </c>
      <c r="F2031" t="s">
        <v>816</v>
      </c>
      <c r="G2031" t="s">
        <v>815</v>
      </c>
      <c r="H2031" t="s">
        <v>10752</v>
      </c>
      <c r="I2031" t="s">
        <v>2036</v>
      </c>
      <c r="J2031" t="s">
        <v>2175</v>
      </c>
      <c r="K2031" t="s">
        <v>5191</v>
      </c>
      <c r="L2031" t="s">
        <v>10753</v>
      </c>
      <c r="M2031" t="s">
        <v>5193</v>
      </c>
      <c r="N2031" t="s">
        <v>5194</v>
      </c>
      <c r="O2031" t="s">
        <v>4982</v>
      </c>
      <c r="P2031" t="s">
        <v>4983</v>
      </c>
      <c r="Q2031" t="s">
        <v>38</v>
      </c>
      <c r="R2031" t="s">
        <v>5195</v>
      </c>
      <c r="S2031" s="34">
        <v>42328</v>
      </c>
      <c r="T2031" s="34">
        <v>43500</v>
      </c>
      <c r="U2031" t="s">
        <v>1977</v>
      </c>
      <c r="V2031" s="13">
        <v>336</v>
      </c>
      <c r="W2031">
        <v>101</v>
      </c>
      <c r="X2031">
        <v>0</v>
      </c>
      <c r="Y2031" s="54">
        <v>0</v>
      </c>
      <c r="Z2031" t="s">
        <v>10754</v>
      </c>
      <c r="AA2031" t="s">
        <v>10755</v>
      </c>
      <c r="AD2031" t="s">
        <v>30</v>
      </c>
      <c r="AG2031">
        <v>0</v>
      </c>
      <c r="AH2031">
        <v>0</v>
      </c>
      <c r="AI2031">
        <v>0</v>
      </c>
      <c r="AM2031" t="s">
        <v>1978</v>
      </c>
      <c r="AN2031" t="s">
        <v>2007</v>
      </c>
      <c r="AO2031" t="s">
        <v>2008</v>
      </c>
      <c r="AP2031" t="s">
        <v>2009</v>
      </c>
      <c r="AQ2031" t="s">
        <v>5198</v>
      </c>
    </row>
    <row r="2032" spans="1:43" ht="23.9" customHeight="1">
      <c r="A2032" t="b">
        <v>1</v>
      </c>
      <c r="B2032" t="s">
        <v>5188</v>
      </c>
      <c r="C2032" t="s">
        <v>1951</v>
      </c>
      <c r="D2032" t="s">
        <v>5189</v>
      </c>
      <c r="E2032" t="s">
        <v>814</v>
      </c>
      <c r="F2032" t="s">
        <v>816</v>
      </c>
      <c r="G2032" t="s">
        <v>815</v>
      </c>
      <c r="H2032" t="s">
        <v>10756</v>
      </c>
      <c r="I2032" t="s">
        <v>2036</v>
      </c>
      <c r="J2032" t="s">
        <v>1955</v>
      </c>
      <c r="K2032" t="s">
        <v>7552</v>
      </c>
      <c r="L2032" t="s">
        <v>10753</v>
      </c>
      <c r="M2032" t="s">
        <v>7553</v>
      </c>
      <c r="N2032" t="s">
        <v>7554</v>
      </c>
      <c r="O2032" t="s">
        <v>4982</v>
      </c>
      <c r="P2032" t="s">
        <v>4983</v>
      </c>
      <c r="Q2032" t="s">
        <v>38</v>
      </c>
      <c r="R2032" t="s">
        <v>5195</v>
      </c>
      <c r="S2032" s="34">
        <v>42328</v>
      </c>
      <c r="T2032" s="34">
        <v>43500</v>
      </c>
      <c r="U2032" t="s">
        <v>1977</v>
      </c>
      <c r="V2032" s="13">
        <v>336</v>
      </c>
      <c r="W2032">
        <v>104</v>
      </c>
      <c r="X2032">
        <v>3</v>
      </c>
      <c r="Y2032" s="54">
        <v>2.9</v>
      </c>
      <c r="Z2032" t="s">
        <v>10754</v>
      </c>
      <c r="AA2032" t="s">
        <v>10755</v>
      </c>
      <c r="AD2032" t="s">
        <v>41</v>
      </c>
      <c r="AG2032">
        <v>3.016</v>
      </c>
      <c r="AH2032">
        <v>1</v>
      </c>
      <c r="AI2032">
        <v>33.156498669999998</v>
      </c>
      <c r="AM2032" t="s">
        <v>1978</v>
      </c>
      <c r="AN2032" t="s">
        <v>2007</v>
      </c>
      <c r="AO2032" t="s">
        <v>2008</v>
      </c>
      <c r="AP2032" t="s">
        <v>2009</v>
      </c>
      <c r="AQ2032" t="s">
        <v>5198</v>
      </c>
    </row>
    <row r="2033" spans="1:43" ht="23.9" customHeight="1">
      <c r="A2033" t="b">
        <v>1</v>
      </c>
      <c r="B2033" t="s">
        <v>5188</v>
      </c>
      <c r="C2033" t="s">
        <v>1951</v>
      </c>
      <c r="D2033" t="s">
        <v>5189</v>
      </c>
      <c r="E2033" t="s">
        <v>814</v>
      </c>
      <c r="F2033" t="s">
        <v>816</v>
      </c>
      <c r="G2033" t="s">
        <v>815</v>
      </c>
      <c r="H2033" t="s">
        <v>10757</v>
      </c>
      <c r="I2033" t="s">
        <v>2036</v>
      </c>
      <c r="J2033" t="s">
        <v>1955</v>
      </c>
      <c r="K2033" t="s">
        <v>7552</v>
      </c>
      <c r="L2033" t="s">
        <v>6163</v>
      </c>
      <c r="M2033" t="s">
        <v>10758</v>
      </c>
      <c r="N2033" t="s">
        <v>10759</v>
      </c>
      <c r="O2033" t="s">
        <v>4982</v>
      </c>
      <c r="P2033" t="s">
        <v>4983</v>
      </c>
      <c r="Q2033" t="s">
        <v>38</v>
      </c>
      <c r="R2033" t="s">
        <v>5195</v>
      </c>
      <c r="S2033" s="34">
        <v>42328</v>
      </c>
      <c r="T2033" s="34">
        <v>43500</v>
      </c>
      <c r="U2033" t="s">
        <v>1977</v>
      </c>
      <c r="V2033" s="13">
        <v>672</v>
      </c>
      <c r="W2033">
        <v>92</v>
      </c>
      <c r="X2033">
        <v>0</v>
      </c>
      <c r="Y2033" s="54">
        <v>0</v>
      </c>
      <c r="Z2033" t="s">
        <v>10760</v>
      </c>
      <c r="AA2033" t="s">
        <v>10761</v>
      </c>
      <c r="AD2033" t="s">
        <v>30</v>
      </c>
      <c r="AG2033">
        <v>0</v>
      </c>
      <c r="AH2033">
        <v>0</v>
      </c>
      <c r="AI2033">
        <v>0</v>
      </c>
      <c r="AM2033" t="s">
        <v>1978</v>
      </c>
      <c r="AN2033" t="s">
        <v>2007</v>
      </c>
      <c r="AO2033" t="s">
        <v>2008</v>
      </c>
      <c r="AP2033" t="s">
        <v>2009</v>
      </c>
      <c r="AQ2033" t="s">
        <v>5198</v>
      </c>
    </row>
    <row r="2034" spans="1:43" ht="23.9" customHeight="1">
      <c r="A2034" t="b">
        <v>1</v>
      </c>
      <c r="B2034" t="s">
        <v>3412</v>
      </c>
      <c r="C2034" t="s">
        <v>1966</v>
      </c>
      <c r="D2034" t="s">
        <v>3413</v>
      </c>
      <c r="E2034" t="s">
        <v>1254</v>
      </c>
      <c r="F2034" t="s">
        <v>1256</v>
      </c>
      <c r="G2034" t="s">
        <v>1255</v>
      </c>
      <c r="H2034" t="s">
        <v>10762</v>
      </c>
      <c r="I2034" t="s">
        <v>3415</v>
      </c>
      <c r="J2034" t="s">
        <v>2175</v>
      </c>
      <c r="K2034" t="s">
        <v>3416</v>
      </c>
      <c r="L2034" t="s">
        <v>10763</v>
      </c>
      <c r="M2034" t="s">
        <v>3418</v>
      </c>
      <c r="N2034" t="s">
        <v>3419</v>
      </c>
      <c r="O2034" t="s">
        <v>1974</v>
      </c>
      <c r="P2034" t="s">
        <v>2363</v>
      </c>
      <c r="Q2034" t="s">
        <v>38</v>
      </c>
      <c r="R2034" t="s">
        <v>3420</v>
      </c>
      <c r="S2034" s="34">
        <v>42591</v>
      </c>
      <c r="T2034" s="34">
        <v>42954</v>
      </c>
      <c r="U2034" t="s">
        <v>1977</v>
      </c>
      <c r="V2034" s="13">
        <v>1</v>
      </c>
      <c r="W2034">
        <v>12</v>
      </c>
      <c r="X2034">
        <v>0</v>
      </c>
      <c r="Y2034" s="54">
        <v>0</v>
      </c>
      <c r="Z2034" t="s">
        <v>3421</v>
      </c>
      <c r="AB2034">
        <v>0</v>
      </c>
      <c r="AC2034">
        <v>0</v>
      </c>
      <c r="AJ2034" t="s">
        <v>10764</v>
      </c>
      <c r="AM2034" t="s">
        <v>1978</v>
      </c>
      <c r="AN2034" t="s">
        <v>2007</v>
      </c>
      <c r="AO2034" t="s">
        <v>1980</v>
      </c>
      <c r="AP2034" t="s">
        <v>2042</v>
      </c>
      <c r="AQ2034" t="s">
        <v>3422</v>
      </c>
    </row>
    <row r="2035" spans="1:43" ht="23.9" customHeight="1">
      <c r="A2035" t="b">
        <v>1</v>
      </c>
      <c r="B2035" t="s">
        <v>3412</v>
      </c>
      <c r="C2035" t="s">
        <v>1966</v>
      </c>
      <c r="D2035" t="s">
        <v>3413</v>
      </c>
      <c r="E2035" t="s">
        <v>1254</v>
      </c>
      <c r="F2035" t="s">
        <v>1256</v>
      </c>
      <c r="G2035" t="s">
        <v>1255</v>
      </c>
      <c r="H2035" t="s">
        <v>10765</v>
      </c>
      <c r="I2035" t="s">
        <v>3415</v>
      </c>
      <c r="J2035" t="s">
        <v>2175</v>
      </c>
      <c r="K2035" t="s">
        <v>3424</v>
      </c>
      <c r="L2035" t="s">
        <v>10763</v>
      </c>
      <c r="M2035" t="s">
        <v>3425</v>
      </c>
      <c r="N2035" t="s">
        <v>3426</v>
      </c>
      <c r="O2035" t="s">
        <v>1974</v>
      </c>
      <c r="P2035" t="s">
        <v>2363</v>
      </c>
      <c r="Q2035" t="s">
        <v>38</v>
      </c>
      <c r="R2035" t="s">
        <v>3420</v>
      </c>
      <c r="S2035" s="34">
        <v>42591</v>
      </c>
      <c r="T2035" s="34">
        <v>42954</v>
      </c>
      <c r="U2035" t="s">
        <v>1977</v>
      </c>
      <c r="V2035" s="13">
        <v>1</v>
      </c>
      <c r="W2035">
        <v>12</v>
      </c>
      <c r="X2035">
        <v>0</v>
      </c>
      <c r="Y2035" s="54">
        <v>0</v>
      </c>
      <c r="Z2035" t="s">
        <v>3421</v>
      </c>
      <c r="AB2035">
        <v>0</v>
      </c>
      <c r="AC2035">
        <v>0</v>
      </c>
      <c r="AJ2035" t="s">
        <v>10766</v>
      </c>
      <c r="AM2035" t="s">
        <v>1978</v>
      </c>
      <c r="AN2035" t="s">
        <v>2007</v>
      </c>
      <c r="AO2035" t="s">
        <v>1980</v>
      </c>
      <c r="AP2035" t="s">
        <v>2042</v>
      </c>
      <c r="AQ2035" t="s">
        <v>3422</v>
      </c>
    </row>
    <row r="2036" spans="1:43" ht="23.9" customHeight="1">
      <c r="A2036" t="b">
        <v>1</v>
      </c>
      <c r="B2036" t="s">
        <v>6358</v>
      </c>
      <c r="C2036" t="s">
        <v>1951</v>
      </c>
      <c r="D2036" t="s">
        <v>6359</v>
      </c>
      <c r="E2036" t="s">
        <v>441</v>
      </c>
      <c r="F2036" t="s">
        <v>443</v>
      </c>
      <c r="G2036" t="s">
        <v>442</v>
      </c>
      <c r="H2036" t="s">
        <v>10767</v>
      </c>
      <c r="I2036" t="s">
        <v>3201</v>
      </c>
      <c r="J2036" t="s">
        <v>1955</v>
      </c>
      <c r="K2036" t="s">
        <v>6361</v>
      </c>
      <c r="L2036" t="s">
        <v>2160</v>
      </c>
      <c r="M2036" t="s">
        <v>6362</v>
      </c>
      <c r="N2036" t="s">
        <v>6363</v>
      </c>
      <c r="O2036" t="s">
        <v>1960</v>
      </c>
      <c r="P2036" t="s">
        <v>6364</v>
      </c>
      <c r="Q2036" t="s">
        <v>38</v>
      </c>
      <c r="R2036" t="s">
        <v>6365</v>
      </c>
      <c r="S2036" s="34">
        <v>42206</v>
      </c>
      <c r="T2036" s="34">
        <v>45289</v>
      </c>
      <c r="U2036" t="s">
        <v>1963</v>
      </c>
      <c r="V2036" s="13">
        <v>1125</v>
      </c>
      <c r="W2036">
        <v>212</v>
      </c>
      <c r="X2036">
        <v>8</v>
      </c>
      <c r="Y2036" s="54">
        <v>3.8</v>
      </c>
      <c r="Z2036" t="s">
        <v>6366</v>
      </c>
      <c r="AA2036" t="s">
        <v>9781</v>
      </c>
      <c r="AM2036" t="s">
        <v>1978</v>
      </c>
      <c r="AN2036" t="s">
        <v>2007</v>
      </c>
      <c r="AO2036" t="s">
        <v>1980</v>
      </c>
      <c r="AP2036" t="s">
        <v>2042</v>
      </c>
      <c r="AQ2036" t="s">
        <v>6369</v>
      </c>
    </row>
    <row r="2037" spans="1:43" ht="23.9" customHeight="1">
      <c r="A2037" t="b">
        <v>1</v>
      </c>
      <c r="B2037" t="s">
        <v>6358</v>
      </c>
      <c r="C2037" t="s">
        <v>1951</v>
      </c>
      <c r="D2037" t="s">
        <v>6359</v>
      </c>
      <c r="E2037" t="s">
        <v>441</v>
      </c>
      <c r="F2037" t="s">
        <v>443</v>
      </c>
      <c r="G2037" t="s">
        <v>442</v>
      </c>
      <c r="H2037" t="s">
        <v>10768</v>
      </c>
      <c r="I2037" t="s">
        <v>3201</v>
      </c>
      <c r="J2037" t="s">
        <v>1955</v>
      </c>
      <c r="K2037" t="s">
        <v>7766</v>
      </c>
      <c r="L2037" t="s">
        <v>2160</v>
      </c>
      <c r="M2037" t="s">
        <v>7767</v>
      </c>
      <c r="N2037" t="s">
        <v>7768</v>
      </c>
      <c r="O2037" t="s">
        <v>1960</v>
      </c>
      <c r="P2037" t="s">
        <v>6364</v>
      </c>
      <c r="Q2037" t="s">
        <v>1168</v>
      </c>
      <c r="R2037" t="s">
        <v>6365</v>
      </c>
      <c r="S2037" s="34">
        <v>42206</v>
      </c>
      <c r="T2037" s="34">
        <v>45289</v>
      </c>
      <c r="U2037" t="s">
        <v>1963</v>
      </c>
      <c r="V2037" s="13">
        <v>1125</v>
      </c>
      <c r="W2037">
        <v>223</v>
      </c>
      <c r="X2037">
        <v>8</v>
      </c>
      <c r="Y2037" s="54">
        <v>3.6</v>
      </c>
      <c r="Z2037" t="s">
        <v>6366</v>
      </c>
      <c r="AA2037" t="s">
        <v>9781</v>
      </c>
      <c r="AM2037" t="s">
        <v>1978</v>
      </c>
      <c r="AN2037" t="s">
        <v>2007</v>
      </c>
      <c r="AO2037" t="s">
        <v>1980</v>
      </c>
      <c r="AP2037" t="s">
        <v>2042</v>
      </c>
      <c r="AQ2037" t="s">
        <v>6369</v>
      </c>
    </row>
    <row r="2038" spans="1:43" ht="23.9" customHeight="1">
      <c r="A2038" t="b">
        <v>1</v>
      </c>
      <c r="B2038" t="s">
        <v>3412</v>
      </c>
      <c r="C2038" t="s">
        <v>1966</v>
      </c>
      <c r="D2038" t="s">
        <v>3413</v>
      </c>
      <c r="E2038" t="s">
        <v>1254</v>
      </c>
      <c r="F2038" t="s">
        <v>1256</v>
      </c>
      <c r="G2038" t="s">
        <v>1255</v>
      </c>
      <c r="H2038" t="s">
        <v>10769</v>
      </c>
      <c r="I2038" t="s">
        <v>3415</v>
      </c>
      <c r="J2038" t="s">
        <v>2175</v>
      </c>
      <c r="K2038" t="s">
        <v>3428</v>
      </c>
      <c r="L2038" t="s">
        <v>10763</v>
      </c>
      <c r="M2038" t="s">
        <v>3429</v>
      </c>
      <c r="N2038" t="s">
        <v>3430</v>
      </c>
      <c r="O2038" t="s">
        <v>1974</v>
      </c>
      <c r="P2038" t="s">
        <v>2363</v>
      </c>
      <c r="Q2038" t="s">
        <v>38</v>
      </c>
      <c r="R2038" t="s">
        <v>3420</v>
      </c>
      <c r="S2038" s="34">
        <v>42591</v>
      </c>
      <c r="T2038" s="34">
        <v>42954</v>
      </c>
      <c r="U2038" t="s">
        <v>1977</v>
      </c>
      <c r="V2038" s="13">
        <v>1</v>
      </c>
      <c r="W2038">
        <v>12</v>
      </c>
      <c r="X2038">
        <v>0</v>
      </c>
      <c r="Y2038" s="54">
        <v>0</v>
      </c>
      <c r="Z2038" t="s">
        <v>3421</v>
      </c>
      <c r="AB2038">
        <v>0</v>
      </c>
      <c r="AC2038">
        <v>0</v>
      </c>
      <c r="AJ2038" t="s">
        <v>10770</v>
      </c>
      <c r="AM2038" t="s">
        <v>1978</v>
      </c>
      <c r="AN2038" t="s">
        <v>2007</v>
      </c>
      <c r="AO2038" t="s">
        <v>1980</v>
      </c>
      <c r="AP2038" t="s">
        <v>2042</v>
      </c>
      <c r="AQ2038" t="s">
        <v>3422</v>
      </c>
    </row>
    <row r="2039" spans="1:43" ht="23.9" customHeight="1">
      <c r="A2039" t="b">
        <v>1</v>
      </c>
      <c r="B2039" t="s">
        <v>6358</v>
      </c>
      <c r="C2039" t="s">
        <v>1951</v>
      </c>
      <c r="D2039" t="s">
        <v>6359</v>
      </c>
      <c r="E2039" t="s">
        <v>1168</v>
      </c>
      <c r="F2039" t="s">
        <v>1170</v>
      </c>
      <c r="G2039" t="s">
        <v>1169</v>
      </c>
      <c r="H2039" t="s">
        <v>10771</v>
      </c>
      <c r="I2039" t="s">
        <v>3226</v>
      </c>
      <c r="J2039" t="s">
        <v>1955</v>
      </c>
      <c r="K2039" t="s">
        <v>7766</v>
      </c>
      <c r="L2039" t="s">
        <v>2160</v>
      </c>
      <c r="M2039" t="s">
        <v>7767</v>
      </c>
      <c r="N2039" t="s">
        <v>7768</v>
      </c>
      <c r="O2039" t="s">
        <v>1960</v>
      </c>
      <c r="P2039" t="s">
        <v>6364</v>
      </c>
      <c r="Q2039" t="s">
        <v>1168</v>
      </c>
      <c r="R2039" t="s">
        <v>6365</v>
      </c>
      <c r="S2039" s="34">
        <v>42206</v>
      </c>
      <c r="T2039" s="34">
        <v>45289</v>
      </c>
      <c r="U2039" t="s">
        <v>1963</v>
      </c>
      <c r="V2039" s="13">
        <v>1125</v>
      </c>
      <c r="W2039">
        <v>219</v>
      </c>
      <c r="X2039">
        <v>28</v>
      </c>
      <c r="Y2039" s="54">
        <v>12.8</v>
      </c>
      <c r="Z2039" t="s">
        <v>6366</v>
      </c>
      <c r="AA2039" t="s">
        <v>10772</v>
      </c>
      <c r="AD2039" t="s">
        <v>41</v>
      </c>
      <c r="AG2039">
        <v>33</v>
      </c>
      <c r="AH2039">
        <v>25</v>
      </c>
      <c r="AI2039">
        <v>11.4</v>
      </c>
      <c r="AM2039" t="s">
        <v>1978</v>
      </c>
      <c r="AN2039" t="s">
        <v>2007</v>
      </c>
      <c r="AO2039" t="s">
        <v>1980</v>
      </c>
      <c r="AP2039" t="s">
        <v>2042</v>
      </c>
      <c r="AQ2039" t="s">
        <v>6369</v>
      </c>
    </row>
    <row r="2040" spans="1:43" ht="23.9" customHeight="1">
      <c r="A2040" t="b">
        <v>0</v>
      </c>
      <c r="B2040" t="s">
        <v>10773</v>
      </c>
      <c r="C2040" t="s">
        <v>1951</v>
      </c>
      <c r="D2040" t="s">
        <v>10774</v>
      </c>
      <c r="E2040" t="s">
        <v>386</v>
      </c>
      <c r="F2040" t="s">
        <v>388</v>
      </c>
      <c r="G2040" t="s">
        <v>387</v>
      </c>
      <c r="H2040" t="s">
        <v>10775</v>
      </c>
      <c r="I2040" t="s">
        <v>6222</v>
      </c>
      <c r="J2040" t="s">
        <v>1955</v>
      </c>
      <c r="K2040" t="s">
        <v>10776</v>
      </c>
      <c r="L2040" t="s">
        <v>2160</v>
      </c>
      <c r="M2040" t="s">
        <v>10777</v>
      </c>
      <c r="N2040" t="s">
        <v>8824</v>
      </c>
      <c r="O2040" t="s">
        <v>6171</v>
      </c>
      <c r="P2040" t="s">
        <v>6172</v>
      </c>
      <c r="Q2040" t="s">
        <v>38</v>
      </c>
      <c r="R2040" t="s">
        <v>10778</v>
      </c>
      <c r="S2040" s="34">
        <v>42156</v>
      </c>
      <c r="T2040" s="34">
        <v>42401</v>
      </c>
      <c r="U2040" t="s">
        <v>1977</v>
      </c>
      <c r="V2040" s="13">
        <v>126</v>
      </c>
      <c r="W2040">
        <v>97</v>
      </c>
      <c r="X2040">
        <v>38</v>
      </c>
      <c r="Y2040" s="54">
        <v>39.200000000000003</v>
      </c>
      <c r="Z2040" t="s">
        <v>10779</v>
      </c>
      <c r="AD2040" t="s">
        <v>41</v>
      </c>
      <c r="AG2040">
        <v>97</v>
      </c>
      <c r="AH2040">
        <v>18.042000000000002</v>
      </c>
      <c r="AI2040">
        <v>47.368421050000002</v>
      </c>
      <c r="AM2040" t="s">
        <v>1978</v>
      </c>
      <c r="AN2040" t="s">
        <v>2007</v>
      </c>
      <c r="AO2040" t="s">
        <v>2008</v>
      </c>
      <c r="AP2040" t="s">
        <v>2009</v>
      </c>
      <c r="AQ2040" t="s">
        <v>10780</v>
      </c>
    </row>
    <row r="2041" spans="1:43" ht="23.9" customHeight="1">
      <c r="A2041" t="b">
        <v>0</v>
      </c>
      <c r="B2041" t="s">
        <v>10773</v>
      </c>
      <c r="C2041" t="s">
        <v>1951</v>
      </c>
      <c r="D2041" t="s">
        <v>10774</v>
      </c>
      <c r="E2041" t="s">
        <v>386</v>
      </c>
      <c r="F2041" t="s">
        <v>388</v>
      </c>
      <c r="G2041" t="s">
        <v>387</v>
      </c>
      <c r="H2041" t="s">
        <v>10781</v>
      </c>
      <c r="I2041" t="s">
        <v>6222</v>
      </c>
      <c r="J2041" t="s">
        <v>1955</v>
      </c>
      <c r="K2041" t="s">
        <v>10782</v>
      </c>
      <c r="L2041" t="s">
        <v>2160</v>
      </c>
      <c r="M2041" t="s">
        <v>10783</v>
      </c>
      <c r="N2041" t="s">
        <v>10784</v>
      </c>
      <c r="O2041" t="s">
        <v>6171</v>
      </c>
      <c r="P2041" t="s">
        <v>6172</v>
      </c>
      <c r="Q2041" t="s">
        <v>38</v>
      </c>
      <c r="R2041" t="s">
        <v>10778</v>
      </c>
      <c r="S2041" s="34">
        <v>42156</v>
      </c>
      <c r="T2041" s="34">
        <v>42401</v>
      </c>
      <c r="U2041" t="s">
        <v>1977</v>
      </c>
      <c r="V2041" s="13">
        <v>126</v>
      </c>
      <c r="W2041">
        <v>99</v>
      </c>
      <c r="X2041">
        <v>21</v>
      </c>
      <c r="Y2041" s="54">
        <v>22.2</v>
      </c>
      <c r="Z2041" t="s">
        <v>10779</v>
      </c>
      <c r="AD2041" t="s">
        <v>41</v>
      </c>
      <c r="AG2041">
        <v>99</v>
      </c>
      <c r="AH2041">
        <v>10.989000000000001</v>
      </c>
      <c r="AI2041">
        <v>50</v>
      </c>
      <c r="AM2041" t="s">
        <v>1978</v>
      </c>
      <c r="AN2041" t="s">
        <v>2007</v>
      </c>
      <c r="AO2041" t="s">
        <v>2008</v>
      </c>
      <c r="AP2041" t="s">
        <v>2009</v>
      </c>
      <c r="AQ2041" t="s">
        <v>10780</v>
      </c>
    </row>
    <row r="2042" spans="1:43" ht="23.9" customHeight="1">
      <c r="A2042" t="b">
        <v>1</v>
      </c>
      <c r="B2042" t="s">
        <v>3719</v>
      </c>
      <c r="C2042" t="s">
        <v>1951</v>
      </c>
      <c r="D2042" t="s">
        <v>3720</v>
      </c>
      <c r="E2042" t="s">
        <v>550</v>
      </c>
      <c r="F2042" t="s">
        <v>552</v>
      </c>
      <c r="G2042" t="s">
        <v>551</v>
      </c>
      <c r="H2042" t="s">
        <v>10785</v>
      </c>
      <c r="I2042" t="s">
        <v>2000</v>
      </c>
      <c r="J2042" t="s">
        <v>2175</v>
      </c>
      <c r="K2042" t="s">
        <v>3722</v>
      </c>
      <c r="L2042" t="s">
        <v>10786</v>
      </c>
      <c r="M2042" t="s">
        <v>3724</v>
      </c>
      <c r="N2042" t="s">
        <v>3725</v>
      </c>
      <c r="O2042" t="s">
        <v>1974</v>
      </c>
      <c r="P2042" t="s">
        <v>2028</v>
      </c>
      <c r="Q2042" t="s">
        <v>2152</v>
      </c>
      <c r="R2042" t="s">
        <v>3726</v>
      </c>
      <c r="S2042" s="34">
        <v>38384</v>
      </c>
      <c r="T2042" s="34">
        <v>39995</v>
      </c>
      <c r="U2042" t="s">
        <v>1963</v>
      </c>
      <c r="V2042" s="13">
        <v>1</v>
      </c>
      <c r="W2042">
        <v>163</v>
      </c>
      <c r="X2042">
        <v>0</v>
      </c>
      <c r="Y2042" s="54">
        <v>0</v>
      </c>
      <c r="Z2042" t="s">
        <v>3727</v>
      </c>
      <c r="AA2042" t="s">
        <v>3728</v>
      </c>
      <c r="AM2042" t="s">
        <v>1978</v>
      </c>
      <c r="AN2042" t="s">
        <v>2007</v>
      </c>
      <c r="AO2042" t="s">
        <v>2008</v>
      </c>
      <c r="AP2042" t="s">
        <v>2009</v>
      </c>
      <c r="AQ2042" t="s">
        <v>3729</v>
      </c>
    </row>
    <row r="2043" spans="1:43" ht="23.9" customHeight="1">
      <c r="A2043" t="b">
        <v>0</v>
      </c>
      <c r="B2043" t="s">
        <v>8960</v>
      </c>
      <c r="C2043" t="s">
        <v>1951</v>
      </c>
      <c r="D2043" t="s">
        <v>8961</v>
      </c>
      <c r="E2043" t="s">
        <v>170</v>
      </c>
      <c r="F2043" t="s">
        <v>172</v>
      </c>
      <c r="G2043" t="s">
        <v>171</v>
      </c>
      <c r="H2043" t="s">
        <v>10787</v>
      </c>
      <c r="I2043" t="s">
        <v>2557</v>
      </c>
      <c r="J2043" t="s">
        <v>1955</v>
      </c>
      <c r="K2043" t="s">
        <v>2558</v>
      </c>
      <c r="L2043" t="s">
        <v>10788</v>
      </c>
      <c r="M2043" t="s">
        <v>8963</v>
      </c>
      <c r="N2043" t="s">
        <v>7819</v>
      </c>
      <c r="O2043" t="s">
        <v>1960</v>
      </c>
      <c r="P2043" t="s">
        <v>8964</v>
      </c>
      <c r="Q2043" t="s">
        <v>38</v>
      </c>
      <c r="R2043" t="s">
        <v>8965</v>
      </c>
      <c r="S2043" s="34">
        <v>42201</v>
      </c>
      <c r="T2043" s="34">
        <v>44040</v>
      </c>
      <c r="U2043" t="s">
        <v>1963</v>
      </c>
      <c r="V2043" s="13">
        <v>1825</v>
      </c>
      <c r="W2043">
        <v>449</v>
      </c>
      <c r="X2043">
        <v>82</v>
      </c>
      <c r="Y2043" s="54">
        <v>18.3</v>
      </c>
      <c r="AM2043" t="s">
        <v>1978</v>
      </c>
      <c r="AO2043" t="s">
        <v>1980</v>
      </c>
      <c r="AQ2043" t="s">
        <v>8966</v>
      </c>
    </row>
    <row r="2044" spans="1:43" ht="23.9" customHeight="1">
      <c r="A2044" t="b">
        <v>0</v>
      </c>
      <c r="B2044" t="s">
        <v>10789</v>
      </c>
      <c r="C2044" t="s">
        <v>1951</v>
      </c>
      <c r="D2044" t="s">
        <v>10790</v>
      </c>
      <c r="E2044" t="s">
        <v>45</v>
      </c>
      <c r="F2044" t="s">
        <v>47</v>
      </c>
      <c r="G2044" t="s">
        <v>46</v>
      </c>
      <c r="H2044" t="s">
        <v>10791</v>
      </c>
      <c r="I2044" t="s">
        <v>2023</v>
      </c>
      <c r="J2044" t="s">
        <v>1955</v>
      </c>
      <c r="K2044" t="s">
        <v>10792</v>
      </c>
      <c r="L2044" t="s">
        <v>2160</v>
      </c>
      <c r="M2044" t="s">
        <v>10793</v>
      </c>
      <c r="N2044" t="s">
        <v>10794</v>
      </c>
      <c r="O2044" t="s">
        <v>1974</v>
      </c>
      <c r="P2044" t="s">
        <v>2151</v>
      </c>
      <c r="Q2044" t="s">
        <v>10795</v>
      </c>
      <c r="R2044" t="s">
        <v>10796</v>
      </c>
      <c r="S2044" s="34">
        <v>42326</v>
      </c>
      <c r="T2044" s="34">
        <v>42739</v>
      </c>
      <c r="U2044" t="s">
        <v>1977</v>
      </c>
      <c r="V2044" s="13">
        <v>168</v>
      </c>
      <c r="W2044">
        <v>53</v>
      </c>
      <c r="X2044">
        <v>5</v>
      </c>
      <c r="Y2044" s="54">
        <v>9.4</v>
      </c>
      <c r="Z2044" t="s">
        <v>10797</v>
      </c>
      <c r="AJ2044" t="s">
        <v>10798</v>
      </c>
      <c r="AM2044" t="s">
        <v>1978</v>
      </c>
      <c r="AN2044" t="s">
        <v>2007</v>
      </c>
      <c r="AO2044" t="s">
        <v>2008</v>
      </c>
      <c r="AP2044" t="s">
        <v>2053</v>
      </c>
      <c r="AQ2044" t="s">
        <v>10799</v>
      </c>
    </row>
    <row r="2045" spans="1:43" ht="23.9" customHeight="1">
      <c r="A2045" t="b">
        <v>0</v>
      </c>
      <c r="B2045" t="s">
        <v>10789</v>
      </c>
      <c r="C2045" t="s">
        <v>1951</v>
      </c>
      <c r="D2045" t="s">
        <v>10790</v>
      </c>
      <c r="E2045" t="s">
        <v>45</v>
      </c>
      <c r="F2045" t="s">
        <v>47</v>
      </c>
      <c r="G2045" t="s">
        <v>46</v>
      </c>
      <c r="H2045" t="s">
        <v>10800</v>
      </c>
      <c r="I2045" t="s">
        <v>2023</v>
      </c>
      <c r="J2045" t="s">
        <v>1955</v>
      </c>
      <c r="K2045" t="s">
        <v>10801</v>
      </c>
      <c r="L2045" t="s">
        <v>2160</v>
      </c>
      <c r="M2045" t="s">
        <v>10802</v>
      </c>
      <c r="N2045" t="s">
        <v>10794</v>
      </c>
      <c r="O2045" t="s">
        <v>1974</v>
      </c>
      <c r="P2045" t="s">
        <v>2151</v>
      </c>
      <c r="Q2045" t="s">
        <v>10795</v>
      </c>
      <c r="R2045" t="s">
        <v>10796</v>
      </c>
      <c r="S2045" s="34">
        <v>42326</v>
      </c>
      <c r="T2045" s="34">
        <v>42739</v>
      </c>
      <c r="U2045" t="s">
        <v>1977</v>
      </c>
      <c r="V2045" s="13">
        <v>168</v>
      </c>
      <c r="W2045">
        <v>55</v>
      </c>
      <c r="X2045">
        <v>2</v>
      </c>
      <c r="Y2045" s="54">
        <v>3.6</v>
      </c>
      <c r="Z2045" t="s">
        <v>10797</v>
      </c>
      <c r="AJ2045" t="s">
        <v>10803</v>
      </c>
      <c r="AM2045" t="s">
        <v>1978</v>
      </c>
      <c r="AN2045" t="s">
        <v>2007</v>
      </c>
      <c r="AO2045" t="s">
        <v>2008</v>
      </c>
      <c r="AP2045" t="s">
        <v>2053</v>
      </c>
      <c r="AQ2045" t="s">
        <v>10799</v>
      </c>
    </row>
    <row r="2046" spans="1:43" ht="23.9" customHeight="1">
      <c r="A2046" t="b">
        <v>0</v>
      </c>
      <c r="B2046" t="s">
        <v>9237</v>
      </c>
      <c r="C2046" t="s">
        <v>1951</v>
      </c>
      <c r="D2046" t="s">
        <v>9238</v>
      </c>
      <c r="E2046" t="s">
        <v>45</v>
      </c>
      <c r="F2046" t="s">
        <v>901</v>
      </c>
      <c r="G2046" t="s">
        <v>900</v>
      </c>
      <c r="H2046" t="s">
        <v>10804</v>
      </c>
      <c r="I2046" t="s">
        <v>9240</v>
      </c>
      <c r="J2046" t="s">
        <v>1955</v>
      </c>
      <c r="K2046" t="s">
        <v>10471</v>
      </c>
      <c r="L2046" t="s">
        <v>10805</v>
      </c>
      <c r="M2046" t="s">
        <v>10473</v>
      </c>
      <c r="N2046" t="s">
        <v>10474</v>
      </c>
      <c r="O2046" t="s">
        <v>1974</v>
      </c>
      <c r="P2046" t="s">
        <v>2028</v>
      </c>
      <c r="Q2046" t="s">
        <v>2152</v>
      </c>
      <c r="R2046" t="s">
        <v>9245</v>
      </c>
      <c r="S2046" s="34">
        <v>43843</v>
      </c>
      <c r="T2046" s="34">
        <v>44369</v>
      </c>
      <c r="U2046" t="s">
        <v>1977</v>
      </c>
      <c r="V2046" s="13">
        <v>168</v>
      </c>
      <c r="W2046">
        <v>213</v>
      </c>
      <c r="X2046">
        <v>102</v>
      </c>
      <c r="Y2046" s="54">
        <v>47.9</v>
      </c>
      <c r="Z2046" t="s">
        <v>9246</v>
      </c>
      <c r="AA2046" t="s">
        <v>9247</v>
      </c>
      <c r="AB2046">
        <v>207</v>
      </c>
      <c r="AC2046">
        <v>1.6739999999999999</v>
      </c>
      <c r="AD2046" t="s">
        <v>41</v>
      </c>
      <c r="AE2046">
        <v>102</v>
      </c>
      <c r="AF2046">
        <v>0.39600000000000002</v>
      </c>
      <c r="AG2046">
        <v>102</v>
      </c>
      <c r="AH2046">
        <v>19</v>
      </c>
      <c r="AI2046">
        <v>18.600000000000001</v>
      </c>
      <c r="AM2046" t="s">
        <v>1978</v>
      </c>
      <c r="AN2046" t="s">
        <v>2007</v>
      </c>
      <c r="AO2046" t="s">
        <v>1980</v>
      </c>
      <c r="AP2046" t="s">
        <v>2053</v>
      </c>
      <c r="AQ2046" t="s">
        <v>9248</v>
      </c>
    </row>
    <row r="2047" spans="1:43" ht="23.9" customHeight="1">
      <c r="A2047" t="b">
        <v>0</v>
      </c>
      <c r="B2047" t="s">
        <v>9237</v>
      </c>
      <c r="C2047" t="s">
        <v>1951</v>
      </c>
      <c r="D2047" t="s">
        <v>9238</v>
      </c>
      <c r="E2047" t="s">
        <v>45</v>
      </c>
      <c r="F2047" t="s">
        <v>47</v>
      </c>
      <c r="G2047" t="s">
        <v>46</v>
      </c>
      <c r="H2047" t="s">
        <v>10806</v>
      </c>
      <c r="I2047" t="s">
        <v>2023</v>
      </c>
      <c r="J2047" t="s">
        <v>1955</v>
      </c>
      <c r="K2047" t="s">
        <v>9250</v>
      </c>
      <c r="L2047" t="s">
        <v>10805</v>
      </c>
      <c r="M2047" t="s">
        <v>10476</v>
      </c>
      <c r="N2047" t="s">
        <v>9252</v>
      </c>
      <c r="O2047" t="s">
        <v>1974</v>
      </c>
      <c r="P2047" t="s">
        <v>2028</v>
      </c>
      <c r="Q2047" t="s">
        <v>2152</v>
      </c>
      <c r="R2047" t="s">
        <v>9245</v>
      </c>
      <c r="S2047" s="34">
        <v>43843</v>
      </c>
      <c r="T2047" s="34">
        <v>44369</v>
      </c>
      <c r="U2047" t="s">
        <v>1977</v>
      </c>
      <c r="V2047" s="13">
        <v>168</v>
      </c>
      <c r="W2047">
        <v>214</v>
      </c>
      <c r="X2047">
        <v>100</v>
      </c>
      <c r="Y2047" s="54">
        <v>46.7</v>
      </c>
      <c r="Z2047" t="s">
        <v>9246</v>
      </c>
      <c r="AA2047" t="s">
        <v>9247</v>
      </c>
      <c r="AB2047">
        <v>199</v>
      </c>
      <c r="AC2047">
        <v>1.7090000000000001</v>
      </c>
      <c r="AD2047" t="s">
        <v>41</v>
      </c>
      <c r="AE2047">
        <v>100</v>
      </c>
      <c r="AF2047">
        <v>0.40899999999999997</v>
      </c>
      <c r="AG2047">
        <v>100</v>
      </c>
      <c r="AH2047">
        <v>20</v>
      </c>
      <c r="AI2047">
        <v>20</v>
      </c>
      <c r="AM2047" t="s">
        <v>1978</v>
      </c>
      <c r="AN2047" t="s">
        <v>2007</v>
      </c>
      <c r="AO2047" t="s">
        <v>1980</v>
      </c>
      <c r="AP2047" t="s">
        <v>2053</v>
      </c>
      <c r="AQ2047" t="s">
        <v>9248</v>
      </c>
    </row>
    <row r="2048" spans="1:43" ht="23.9" customHeight="1">
      <c r="A2048" t="b">
        <v>1</v>
      </c>
      <c r="B2048" t="s">
        <v>10807</v>
      </c>
      <c r="C2048" s="50" t="s">
        <v>2105</v>
      </c>
      <c r="D2048" t="s">
        <v>10808</v>
      </c>
      <c r="E2048" t="s">
        <v>45</v>
      </c>
      <c r="F2048" t="s">
        <v>47</v>
      </c>
      <c r="G2048" t="s">
        <v>46</v>
      </c>
      <c r="H2048" t="s">
        <v>10809</v>
      </c>
      <c r="I2048" t="s">
        <v>2023</v>
      </c>
      <c r="J2048" t="s">
        <v>1955</v>
      </c>
      <c r="K2048" t="s">
        <v>8033</v>
      </c>
      <c r="L2048" t="s">
        <v>10810</v>
      </c>
      <c r="M2048" t="s">
        <v>8033</v>
      </c>
      <c r="N2048" t="s">
        <v>10811</v>
      </c>
      <c r="O2048" t="s">
        <v>1974</v>
      </c>
      <c r="P2048" t="s">
        <v>2489</v>
      </c>
      <c r="Q2048" t="s">
        <v>38</v>
      </c>
      <c r="R2048" t="s">
        <v>1959</v>
      </c>
      <c r="S2048" s="16">
        <v>41284</v>
      </c>
      <c r="T2048" s="16">
        <v>41284</v>
      </c>
      <c r="U2048" t="s">
        <v>1977</v>
      </c>
      <c r="V2048" s="13">
        <f>24*7</f>
        <v>168</v>
      </c>
      <c r="W2048" s="35">
        <v>31</v>
      </c>
      <c r="X2048" s="35">
        <v>2</v>
      </c>
      <c r="Y2048" s="35">
        <v>6.4</v>
      </c>
      <c r="Z2048" t="s">
        <v>1964</v>
      </c>
      <c r="AA2048" t="s">
        <v>1964</v>
      </c>
      <c r="AB2048" t="s">
        <v>1964</v>
      </c>
      <c r="AC2048" t="s">
        <v>1964</v>
      </c>
      <c r="AD2048" t="s">
        <v>1964</v>
      </c>
      <c r="AE2048" t="s">
        <v>1964</v>
      </c>
      <c r="AF2048" t="s">
        <v>1964</v>
      </c>
      <c r="AG2048" t="s">
        <v>1964</v>
      </c>
      <c r="AJ2048" t="s">
        <v>1964</v>
      </c>
      <c r="AK2048" t="s">
        <v>41</v>
      </c>
      <c r="AL2048" t="s">
        <v>41</v>
      </c>
    </row>
    <row r="2049" spans="1:43" ht="23.9" customHeight="1">
      <c r="A2049" t="b">
        <v>1</v>
      </c>
      <c r="B2049" t="s">
        <v>10812</v>
      </c>
      <c r="C2049" s="50" t="s">
        <v>2105</v>
      </c>
      <c r="D2049" t="s">
        <v>10813</v>
      </c>
      <c r="E2049" t="s">
        <v>45</v>
      </c>
      <c r="F2049" t="s">
        <v>47</v>
      </c>
      <c r="G2049" t="s">
        <v>46</v>
      </c>
      <c r="H2049" t="s">
        <v>10814</v>
      </c>
      <c r="I2049" t="s">
        <v>2023</v>
      </c>
      <c r="J2049" t="s">
        <v>1955</v>
      </c>
      <c r="K2049" t="s">
        <v>8033</v>
      </c>
      <c r="L2049" t="s">
        <v>10810</v>
      </c>
      <c r="M2049" t="s">
        <v>8033</v>
      </c>
      <c r="N2049" t="s">
        <v>10815</v>
      </c>
      <c r="O2049" t="s">
        <v>1974</v>
      </c>
      <c r="P2049" t="s">
        <v>2489</v>
      </c>
      <c r="Q2049" t="s">
        <v>38</v>
      </c>
      <c r="R2049" t="s">
        <v>10816</v>
      </c>
      <c r="S2049" s="16">
        <v>40179</v>
      </c>
      <c r="T2049" s="16">
        <v>40179</v>
      </c>
      <c r="U2049" t="s">
        <v>1977</v>
      </c>
      <c r="V2049" s="13">
        <v>168</v>
      </c>
      <c r="W2049" s="35">
        <v>123</v>
      </c>
      <c r="X2049" s="35">
        <v>13</v>
      </c>
      <c r="Y2049" s="35">
        <v>10.6</v>
      </c>
      <c r="Z2049" t="s">
        <v>2764</v>
      </c>
      <c r="AA2049" t="s">
        <v>1964</v>
      </c>
      <c r="AB2049" t="s">
        <v>1964</v>
      </c>
      <c r="AC2049" t="s">
        <v>1964</v>
      </c>
      <c r="AD2049" t="s">
        <v>1964</v>
      </c>
      <c r="AE2049" t="s">
        <v>1964</v>
      </c>
      <c r="AF2049" t="s">
        <v>1964</v>
      </c>
      <c r="AG2049" t="s">
        <v>1964</v>
      </c>
      <c r="AJ2049" t="s">
        <v>1964</v>
      </c>
      <c r="AK2049" t="s">
        <v>41</v>
      </c>
      <c r="AL2049" t="s">
        <v>41</v>
      </c>
    </row>
    <row r="2050" spans="1:43" ht="23.9" customHeight="1">
      <c r="A2050" t="b">
        <v>1</v>
      </c>
      <c r="B2050" t="s">
        <v>10817</v>
      </c>
      <c r="C2050" s="50" t="s">
        <v>2105</v>
      </c>
      <c r="D2050" s="82" t="s">
        <v>10818</v>
      </c>
      <c r="E2050" t="s">
        <v>45</v>
      </c>
      <c r="F2050" t="s">
        <v>47</v>
      </c>
      <c r="G2050" t="s">
        <v>46</v>
      </c>
      <c r="H2050" t="s">
        <v>10819</v>
      </c>
      <c r="I2050" t="s">
        <v>2023</v>
      </c>
      <c r="J2050" t="s">
        <v>1955</v>
      </c>
      <c r="K2050" t="s">
        <v>8033</v>
      </c>
      <c r="L2050" t="s">
        <v>10810</v>
      </c>
      <c r="M2050" t="s">
        <v>8033</v>
      </c>
      <c r="N2050" t="s">
        <v>10820</v>
      </c>
      <c r="O2050" t="s">
        <v>1974</v>
      </c>
      <c r="P2050" t="s">
        <v>2489</v>
      </c>
      <c r="Q2050" t="s">
        <v>38</v>
      </c>
      <c r="R2050" t="s">
        <v>1975</v>
      </c>
      <c r="S2050" s="16">
        <v>40179</v>
      </c>
      <c r="T2050" s="16">
        <v>40179</v>
      </c>
      <c r="U2050" t="s">
        <v>1977</v>
      </c>
      <c r="V2050" s="13">
        <f>24*7</f>
        <v>168</v>
      </c>
      <c r="W2050" s="35">
        <v>29</v>
      </c>
      <c r="X2050" s="35">
        <v>13</v>
      </c>
      <c r="Y2050" s="35">
        <v>44.8</v>
      </c>
      <c r="Z2050" t="s">
        <v>10821</v>
      </c>
      <c r="AA2050" t="s">
        <v>1964</v>
      </c>
      <c r="AB2050" t="s">
        <v>1964</v>
      </c>
      <c r="AC2050" t="s">
        <v>1964</v>
      </c>
      <c r="AD2050" t="s">
        <v>1964</v>
      </c>
      <c r="AE2050" t="s">
        <v>1964</v>
      </c>
      <c r="AF2050" t="s">
        <v>1964</v>
      </c>
      <c r="AG2050" t="s">
        <v>1964</v>
      </c>
      <c r="AJ2050" t="s">
        <v>1964</v>
      </c>
      <c r="AK2050" t="s">
        <v>41</v>
      </c>
      <c r="AL2050" t="s">
        <v>41</v>
      </c>
    </row>
    <row r="2051" spans="1:43" ht="23.9" customHeight="1">
      <c r="A2051" t="b">
        <v>0</v>
      </c>
      <c r="B2051" t="s">
        <v>10822</v>
      </c>
      <c r="C2051" t="s">
        <v>1951</v>
      </c>
      <c r="D2051" t="s">
        <v>10823</v>
      </c>
      <c r="E2051" t="s">
        <v>45</v>
      </c>
      <c r="F2051" t="s">
        <v>901</v>
      </c>
      <c r="G2051" t="s">
        <v>900</v>
      </c>
      <c r="H2051" t="s">
        <v>10824</v>
      </c>
      <c r="I2051" t="s">
        <v>2023</v>
      </c>
      <c r="J2051" t="s">
        <v>1955</v>
      </c>
      <c r="K2051" t="s">
        <v>10825</v>
      </c>
      <c r="L2051" t="s">
        <v>10826</v>
      </c>
      <c r="M2051" t="s">
        <v>10827</v>
      </c>
      <c r="N2051" t="s">
        <v>10828</v>
      </c>
      <c r="O2051" t="s">
        <v>1974</v>
      </c>
      <c r="P2051" t="s">
        <v>2028</v>
      </c>
      <c r="Q2051" t="s">
        <v>2152</v>
      </c>
      <c r="R2051" t="s">
        <v>10829</v>
      </c>
      <c r="S2051" s="34">
        <v>42180</v>
      </c>
      <c r="T2051" s="34">
        <v>43075</v>
      </c>
      <c r="U2051" t="s">
        <v>1977</v>
      </c>
      <c r="V2051" s="13">
        <v>182</v>
      </c>
      <c r="W2051">
        <v>297</v>
      </c>
      <c r="X2051">
        <v>132</v>
      </c>
      <c r="Y2051" s="54">
        <v>44.4</v>
      </c>
      <c r="Z2051" t="s">
        <v>10830</v>
      </c>
      <c r="AD2051" t="s">
        <v>41</v>
      </c>
      <c r="AG2051">
        <v>132</v>
      </c>
      <c r="AH2051">
        <v>41</v>
      </c>
      <c r="AI2051">
        <v>31.1</v>
      </c>
      <c r="AM2051" t="s">
        <v>1978</v>
      </c>
      <c r="AN2051" t="s">
        <v>2007</v>
      </c>
      <c r="AO2051" t="s">
        <v>2008</v>
      </c>
      <c r="AP2051" t="s">
        <v>2053</v>
      </c>
      <c r="AQ2051" t="s">
        <v>10831</v>
      </c>
    </row>
    <row r="2052" spans="1:43" ht="23.9" customHeight="1">
      <c r="A2052" t="b">
        <v>1</v>
      </c>
      <c r="B2052" t="s">
        <v>10832</v>
      </c>
      <c r="C2052" t="s">
        <v>1951</v>
      </c>
      <c r="D2052" t="s">
        <v>10833</v>
      </c>
      <c r="E2052" t="s">
        <v>1115</v>
      </c>
      <c r="F2052" t="s">
        <v>1117</v>
      </c>
      <c r="G2052" t="s">
        <v>1116</v>
      </c>
      <c r="H2052" t="s">
        <v>10834</v>
      </c>
      <c r="I2052" t="s">
        <v>5715</v>
      </c>
      <c r="J2052" t="s">
        <v>1955</v>
      </c>
      <c r="K2052" t="s">
        <v>10835</v>
      </c>
      <c r="L2052" t="s">
        <v>2160</v>
      </c>
      <c r="M2052" t="s">
        <v>8769</v>
      </c>
      <c r="N2052" t="s">
        <v>8770</v>
      </c>
      <c r="O2052" t="s">
        <v>2063</v>
      </c>
      <c r="P2052" t="s">
        <v>8771</v>
      </c>
      <c r="Q2052" t="s">
        <v>38</v>
      </c>
      <c r="R2052" t="s">
        <v>10836</v>
      </c>
      <c r="S2052" s="34">
        <v>42205</v>
      </c>
      <c r="T2052" s="34">
        <v>42814</v>
      </c>
      <c r="U2052" t="s">
        <v>1977</v>
      </c>
      <c r="V2052" s="13">
        <v>336</v>
      </c>
      <c r="W2052">
        <v>269</v>
      </c>
      <c r="X2052">
        <v>25</v>
      </c>
      <c r="Y2052" s="54">
        <v>9.3000000000000007</v>
      </c>
      <c r="Z2052" t="s">
        <v>9533</v>
      </c>
      <c r="AD2052" t="s">
        <v>30</v>
      </c>
      <c r="AG2052">
        <v>25</v>
      </c>
      <c r="AH2052">
        <v>0</v>
      </c>
      <c r="AI2052">
        <v>0</v>
      </c>
      <c r="AJ2052" t="s">
        <v>10837</v>
      </c>
      <c r="AM2052" t="s">
        <v>1978</v>
      </c>
      <c r="AN2052" t="s">
        <v>2007</v>
      </c>
      <c r="AO2052" t="s">
        <v>2008</v>
      </c>
      <c r="AP2052" t="s">
        <v>2009</v>
      </c>
      <c r="AQ2052" t="s">
        <v>10838</v>
      </c>
    </row>
    <row r="2053" spans="1:43" ht="23.9" customHeight="1">
      <c r="A2053" t="b">
        <v>1</v>
      </c>
      <c r="B2053" t="s">
        <v>10832</v>
      </c>
      <c r="C2053" t="s">
        <v>1951</v>
      </c>
      <c r="D2053" t="s">
        <v>10833</v>
      </c>
      <c r="E2053" t="s">
        <v>1115</v>
      </c>
      <c r="F2053" t="s">
        <v>1117</v>
      </c>
      <c r="G2053" t="s">
        <v>1116</v>
      </c>
      <c r="H2053" t="s">
        <v>10839</v>
      </c>
      <c r="I2053" t="s">
        <v>5715</v>
      </c>
      <c r="J2053" t="s">
        <v>1955</v>
      </c>
      <c r="K2053" t="s">
        <v>8538</v>
      </c>
      <c r="L2053" t="s">
        <v>2160</v>
      </c>
      <c r="M2053" t="s">
        <v>10840</v>
      </c>
      <c r="N2053" t="s">
        <v>10841</v>
      </c>
      <c r="O2053" t="s">
        <v>2063</v>
      </c>
      <c r="P2053" t="s">
        <v>8771</v>
      </c>
      <c r="Q2053" t="s">
        <v>38</v>
      </c>
      <c r="R2053" t="s">
        <v>10836</v>
      </c>
      <c r="S2053" s="34">
        <v>42205</v>
      </c>
      <c r="T2053" s="34">
        <v>42814</v>
      </c>
      <c r="U2053" t="s">
        <v>1977</v>
      </c>
      <c r="V2053" s="13">
        <v>336</v>
      </c>
      <c r="W2053">
        <v>279</v>
      </c>
      <c r="X2053">
        <v>24</v>
      </c>
      <c r="Y2053" s="54">
        <v>8.6</v>
      </c>
      <c r="Z2053" t="s">
        <v>9533</v>
      </c>
      <c r="AD2053" t="s">
        <v>41</v>
      </c>
      <c r="AG2053">
        <v>24</v>
      </c>
      <c r="AH2053">
        <v>2</v>
      </c>
      <c r="AI2053">
        <v>8.3333333330000006</v>
      </c>
      <c r="AJ2053" t="s">
        <v>10842</v>
      </c>
      <c r="AM2053" t="s">
        <v>1978</v>
      </c>
      <c r="AN2053" t="s">
        <v>2007</v>
      </c>
      <c r="AO2053" t="s">
        <v>2008</v>
      </c>
      <c r="AP2053" t="s">
        <v>2009</v>
      </c>
      <c r="AQ2053" t="s">
        <v>10838</v>
      </c>
    </row>
    <row r="2054" spans="1:43" ht="23.9" customHeight="1">
      <c r="A2054" t="b">
        <v>0</v>
      </c>
      <c r="B2054" t="s">
        <v>4185</v>
      </c>
      <c r="C2054" t="s">
        <v>1951</v>
      </c>
      <c r="D2054" t="s">
        <v>4186</v>
      </c>
      <c r="E2054" t="s">
        <v>303</v>
      </c>
      <c r="F2054" t="s">
        <v>305</v>
      </c>
      <c r="G2054" t="s">
        <v>304</v>
      </c>
      <c r="H2054" t="s">
        <v>10843</v>
      </c>
      <c r="I2054" t="s">
        <v>2310</v>
      </c>
      <c r="J2054" t="s">
        <v>2175</v>
      </c>
      <c r="K2054" t="s">
        <v>4188</v>
      </c>
      <c r="L2054" t="s">
        <v>10844</v>
      </c>
      <c r="M2054" t="s">
        <v>4190</v>
      </c>
      <c r="N2054" t="s">
        <v>4191</v>
      </c>
      <c r="O2054" t="s">
        <v>1974</v>
      </c>
      <c r="P2054" t="s">
        <v>2028</v>
      </c>
      <c r="Q2054" t="s">
        <v>38</v>
      </c>
      <c r="R2054" t="s">
        <v>4192</v>
      </c>
      <c r="S2054" s="34">
        <v>39366</v>
      </c>
      <c r="T2054" s="34">
        <v>40038</v>
      </c>
      <c r="U2054" t="s">
        <v>1963</v>
      </c>
      <c r="V2054" s="13">
        <v>1</v>
      </c>
      <c r="W2054">
        <v>115</v>
      </c>
      <c r="X2054">
        <v>0</v>
      </c>
      <c r="Y2054" s="54">
        <v>0</v>
      </c>
      <c r="Z2054" t="s">
        <v>4193</v>
      </c>
      <c r="AM2054" t="s">
        <v>1978</v>
      </c>
      <c r="AO2054" t="s">
        <v>1980</v>
      </c>
      <c r="AQ2054" t="s">
        <v>4194</v>
      </c>
    </row>
    <row r="2055" spans="1:43" ht="23.9" customHeight="1">
      <c r="A2055" t="b">
        <v>1</v>
      </c>
      <c r="B2055" t="s">
        <v>3162</v>
      </c>
      <c r="C2055" t="s">
        <v>1951</v>
      </c>
      <c r="D2055" t="s">
        <v>3163</v>
      </c>
      <c r="E2055" t="s">
        <v>187</v>
      </c>
      <c r="F2055" t="s">
        <v>189</v>
      </c>
      <c r="G2055" t="s">
        <v>188</v>
      </c>
      <c r="H2055" t="s">
        <v>10845</v>
      </c>
      <c r="I2055" t="s">
        <v>3165</v>
      </c>
      <c r="J2055" t="s">
        <v>1955</v>
      </c>
      <c r="K2055" t="s">
        <v>3166</v>
      </c>
      <c r="L2055" t="s">
        <v>10846</v>
      </c>
      <c r="M2055" t="s">
        <v>3168</v>
      </c>
      <c r="N2055" t="s">
        <v>3169</v>
      </c>
      <c r="O2055" t="s">
        <v>1960</v>
      </c>
      <c r="P2055" t="s">
        <v>3170</v>
      </c>
      <c r="Q2055" t="s">
        <v>3171</v>
      </c>
      <c r="R2055" t="s">
        <v>10847</v>
      </c>
      <c r="S2055" s="34">
        <v>42303</v>
      </c>
      <c r="T2055" s="34">
        <v>44259</v>
      </c>
      <c r="U2055" t="s">
        <v>1963</v>
      </c>
      <c r="V2055" s="13">
        <v>730</v>
      </c>
      <c r="W2055">
        <v>15</v>
      </c>
      <c r="X2055">
        <v>1</v>
      </c>
      <c r="Y2055" s="54">
        <v>6.7</v>
      </c>
      <c r="Z2055" t="s">
        <v>3173</v>
      </c>
      <c r="AA2055" t="s">
        <v>10848</v>
      </c>
      <c r="AM2055" t="s">
        <v>1978</v>
      </c>
      <c r="AO2055" t="s">
        <v>1980</v>
      </c>
      <c r="AQ2055" t="s">
        <v>3175</v>
      </c>
    </row>
    <row r="2056" spans="1:43" ht="23.9" customHeight="1">
      <c r="A2056" t="b">
        <v>0</v>
      </c>
      <c r="B2056" t="s">
        <v>4185</v>
      </c>
      <c r="C2056" t="s">
        <v>1951</v>
      </c>
      <c r="D2056" t="s">
        <v>4186</v>
      </c>
      <c r="E2056" t="s">
        <v>303</v>
      </c>
      <c r="F2056" t="s">
        <v>305</v>
      </c>
      <c r="G2056" t="s">
        <v>304</v>
      </c>
      <c r="H2056" t="s">
        <v>10849</v>
      </c>
      <c r="I2056" t="s">
        <v>2310</v>
      </c>
      <c r="J2056" t="s">
        <v>2175</v>
      </c>
      <c r="K2056" t="s">
        <v>4188</v>
      </c>
      <c r="L2056" t="s">
        <v>10850</v>
      </c>
      <c r="M2056" t="s">
        <v>4190</v>
      </c>
      <c r="N2056" t="s">
        <v>4191</v>
      </c>
      <c r="O2056" t="s">
        <v>1974</v>
      </c>
      <c r="P2056" t="s">
        <v>2028</v>
      </c>
      <c r="Q2056" t="s">
        <v>38</v>
      </c>
      <c r="R2056" t="s">
        <v>4192</v>
      </c>
      <c r="S2056" s="34">
        <v>39366</v>
      </c>
      <c r="T2056" s="34">
        <v>40038</v>
      </c>
      <c r="U2056" t="s">
        <v>1963</v>
      </c>
      <c r="V2056" s="13">
        <v>1</v>
      </c>
      <c r="W2056">
        <v>115</v>
      </c>
      <c r="X2056">
        <v>0</v>
      </c>
      <c r="Y2056" s="54">
        <v>0</v>
      </c>
      <c r="Z2056" t="s">
        <v>4193</v>
      </c>
      <c r="AM2056" t="s">
        <v>1978</v>
      </c>
      <c r="AO2056" t="s">
        <v>1980</v>
      </c>
      <c r="AQ2056" t="s">
        <v>4194</v>
      </c>
    </row>
    <row r="2057" spans="1:43" ht="23.9" customHeight="1">
      <c r="A2057" t="b">
        <v>1</v>
      </c>
      <c r="B2057" t="s">
        <v>3162</v>
      </c>
      <c r="C2057" t="s">
        <v>1951</v>
      </c>
      <c r="D2057" t="s">
        <v>3163</v>
      </c>
      <c r="E2057" t="s">
        <v>187</v>
      </c>
      <c r="F2057" t="s">
        <v>189</v>
      </c>
      <c r="G2057" t="s">
        <v>188</v>
      </c>
      <c r="H2057" t="s">
        <v>10851</v>
      </c>
      <c r="I2057" t="s">
        <v>3165</v>
      </c>
      <c r="J2057" t="s">
        <v>1955</v>
      </c>
      <c r="K2057" t="s">
        <v>10852</v>
      </c>
      <c r="L2057" t="s">
        <v>10846</v>
      </c>
      <c r="M2057" t="s">
        <v>10853</v>
      </c>
      <c r="N2057" t="s">
        <v>10854</v>
      </c>
      <c r="O2057" t="s">
        <v>1960</v>
      </c>
      <c r="P2057" t="s">
        <v>3170</v>
      </c>
      <c r="Q2057" t="s">
        <v>3171</v>
      </c>
      <c r="R2057" t="s">
        <v>10847</v>
      </c>
      <c r="S2057" s="34">
        <v>42303</v>
      </c>
      <c r="T2057" s="34">
        <v>44259</v>
      </c>
      <c r="U2057" t="s">
        <v>1963</v>
      </c>
      <c r="V2057" s="13">
        <v>730</v>
      </c>
      <c r="W2057">
        <v>39</v>
      </c>
      <c r="X2057">
        <v>8</v>
      </c>
      <c r="Y2057" s="54">
        <v>20.5</v>
      </c>
      <c r="Z2057" t="s">
        <v>3173</v>
      </c>
      <c r="AA2057" t="s">
        <v>10848</v>
      </c>
      <c r="AM2057" t="s">
        <v>1978</v>
      </c>
      <c r="AO2057" t="s">
        <v>1980</v>
      </c>
      <c r="AQ2057" t="s">
        <v>3175</v>
      </c>
    </row>
    <row r="2058" spans="1:43" ht="23.9" customHeight="1">
      <c r="A2058" t="b">
        <v>0</v>
      </c>
      <c r="B2058" t="s">
        <v>10855</v>
      </c>
      <c r="C2058" t="s">
        <v>1951</v>
      </c>
      <c r="D2058" t="s">
        <v>10856</v>
      </c>
      <c r="E2058" t="s">
        <v>441</v>
      </c>
      <c r="F2058" t="s">
        <v>443</v>
      </c>
      <c r="G2058" t="s">
        <v>442</v>
      </c>
      <c r="H2058" t="s">
        <v>10857</v>
      </c>
      <c r="I2058" t="s">
        <v>3201</v>
      </c>
      <c r="J2058" t="s">
        <v>1955</v>
      </c>
      <c r="K2058" t="s">
        <v>10858</v>
      </c>
      <c r="L2058" t="s">
        <v>2340</v>
      </c>
      <c r="M2058" t="s">
        <v>10859</v>
      </c>
      <c r="N2058" t="s">
        <v>10860</v>
      </c>
      <c r="O2058" t="s">
        <v>1960</v>
      </c>
      <c r="P2058" t="s">
        <v>10861</v>
      </c>
      <c r="Q2058" t="s">
        <v>38</v>
      </c>
      <c r="R2058" t="s">
        <v>10862</v>
      </c>
      <c r="S2058" s="34">
        <v>42222</v>
      </c>
      <c r="T2058" s="34">
        <v>45289</v>
      </c>
      <c r="U2058" t="s">
        <v>1963</v>
      </c>
      <c r="V2058" s="13">
        <v>1204</v>
      </c>
      <c r="W2058">
        <v>440</v>
      </c>
      <c r="X2058">
        <v>22</v>
      </c>
      <c r="Y2058" s="54">
        <v>5</v>
      </c>
      <c r="Z2058" t="s">
        <v>10863</v>
      </c>
      <c r="AM2058" t="s">
        <v>1978</v>
      </c>
      <c r="AN2058" t="s">
        <v>2007</v>
      </c>
      <c r="AO2058" t="s">
        <v>1980</v>
      </c>
      <c r="AP2058" t="s">
        <v>2053</v>
      </c>
      <c r="AQ2058" t="s">
        <v>10864</v>
      </c>
    </row>
    <row r="2059" spans="1:43" ht="23.9" customHeight="1">
      <c r="A2059" t="b">
        <v>0</v>
      </c>
      <c r="B2059" t="s">
        <v>10865</v>
      </c>
      <c r="C2059" t="s">
        <v>1951</v>
      </c>
      <c r="D2059" t="s">
        <v>10866</v>
      </c>
      <c r="E2059" t="s">
        <v>1254</v>
      </c>
      <c r="F2059" t="s">
        <v>1256</v>
      </c>
      <c r="G2059" t="s">
        <v>1255</v>
      </c>
      <c r="H2059" t="s">
        <v>10867</v>
      </c>
      <c r="I2059" t="s">
        <v>3415</v>
      </c>
      <c r="J2059" t="s">
        <v>2175</v>
      </c>
      <c r="K2059" t="s">
        <v>10868</v>
      </c>
      <c r="L2059" t="s">
        <v>2160</v>
      </c>
      <c r="M2059" t="s">
        <v>10869</v>
      </c>
      <c r="N2059" t="s">
        <v>2283</v>
      </c>
      <c r="O2059" t="s">
        <v>1974</v>
      </c>
      <c r="P2059" t="s">
        <v>10870</v>
      </c>
      <c r="Q2059" t="s">
        <v>38</v>
      </c>
      <c r="R2059" t="s">
        <v>10871</v>
      </c>
      <c r="S2059" s="34">
        <v>42276</v>
      </c>
      <c r="T2059" s="34">
        <v>43073</v>
      </c>
      <c r="U2059" t="s">
        <v>1977</v>
      </c>
      <c r="V2059" s="13">
        <v>168</v>
      </c>
      <c r="W2059">
        <v>89</v>
      </c>
      <c r="X2059">
        <v>0</v>
      </c>
      <c r="Y2059" s="54">
        <v>0</v>
      </c>
      <c r="Z2059" t="s">
        <v>5500</v>
      </c>
      <c r="AD2059" t="s">
        <v>41</v>
      </c>
      <c r="AG2059">
        <v>89</v>
      </c>
      <c r="AH2059">
        <v>0</v>
      </c>
      <c r="AI2059">
        <v>0</v>
      </c>
      <c r="AJ2059" t="s">
        <v>3322</v>
      </c>
      <c r="AM2059" t="s">
        <v>1978</v>
      </c>
      <c r="AN2059" t="s">
        <v>2007</v>
      </c>
      <c r="AO2059" t="s">
        <v>2008</v>
      </c>
      <c r="AP2059" t="s">
        <v>2009</v>
      </c>
      <c r="AQ2059" t="s">
        <v>10872</v>
      </c>
    </row>
    <row r="2060" spans="1:43" ht="23.9" customHeight="1">
      <c r="A2060" t="b">
        <v>0</v>
      </c>
      <c r="B2060" t="s">
        <v>10865</v>
      </c>
      <c r="C2060" t="s">
        <v>1951</v>
      </c>
      <c r="D2060" t="s">
        <v>10866</v>
      </c>
      <c r="E2060" t="s">
        <v>1254</v>
      </c>
      <c r="F2060" t="s">
        <v>1256</v>
      </c>
      <c r="G2060" t="s">
        <v>1255</v>
      </c>
      <c r="H2060" t="s">
        <v>10873</v>
      </c>
      <c r="I2060" t="s">
        <v>3415</v>
      </c>
      <c r="J2060" t="s">
        <v>1955</v>
      </c>
      <c r="K2060" t="s">
        <v>3424</v>
      </c>
      <c r="L2060" t="s">
        <v>2160</v>
      </c>
      <c r="M2060" t="s">
        <v>10874</v>
      </c>
      <c r="N2060" t="s">
        <v>10875</v>
      </c>
      <c r="O2060" t="s">
        <v>1974</v>
      </c>
      <c r="P2060" t="s">
        <v>10870</v>
      </c>
      <c r="Q2060" t="s">
        <v>38</v>
      </c>
      <c r="R2060" t="s">
        <v>10871</v>
      </c>
      <c r="S2060" s="34">
        <v>42276</v>
      </c>
      <c r="T2060" s="34">
        <v>43073</v>
      </c>
      <c r="U2060" t="s">
        <v>1977</v>
      </c>
      <c r="V2060" s="13">
        <v>168</v>
      </c>
      <c r="W2060">
        <v>88</v>
      </c>
      <c r="X2060">
        <v>11</v>
      </c>
      <c r="Y2060" s="54">
        <v>12.5</v>
      </c>
      <c r="Z2060" t="s">
        <v>5500</v>
      </c>
      <c r="AD2060" t="s">
        <v>41</v>
      </c>
      <c r="AG2060">
        <v>88</v>
      </c>
      <c r="AH2060">
        <v>0</v>
      </c>
      <c r="AI2060">
        <v>0</v>
      </c>
      <c r="AJ2060" t="s">
        <v>10876</v>
      </c>
      <c r="AM2060" t="s">
        <v>1978</v>
      </c>
      <c r="AN2060" t="s">
        <v>2007</v>
      </c>
      <c r="AO2060" t="s">
        <v>2008</v>
      </c>
      <c r="AP2060" t="s">
        <v>2009</v>
      </c>
      <c r="AQ2060" t="s">
        <v>10872</v>
      </c>
    </row>
    <row r="2061" spans="1:43" ht="23.9" customHeight="1">
      <c r="A2061" t="b">
        <v>0</v>
      </c>
      <c r="B2061" t="s">
        <v>4296</v>
      </c>
      <c r="C2061" t="s">
        <v>1951</v>
      </c>
      <c r="D2061" t="s">
        <v>4297</v>
      </c>
      <c r="E2061" t="s">
        <v>1160</v>
      </c>
      <c r="F2061" t="s">
        <v>1162</v>
      </c>
      <c r="G2061" t="s">
        <v>1161</v>
      </c>
      <c r="H2061" t="s">
        <v>10877</v>
      </c>
      <c r="I2061" t="s">
        <v>2451</v>
      </c>
      <c r="J2061" t="s">
        <v>2175</v>
      </c>
      <c r="K2061" t="s">
        <v>4246</v>
      </c>
      <c r="L2061" t="s">
        <v>8513</v>
      </c>
      <c r="M2061" t="s">
        <v>4299</v>
      </c>
      <c r="N2061" t="s">
        <v>4300</v>
      </c>
      <c r="O2061" t="s">
        <v>2456</v>
      </c>
      <c r="P2061" t="s">
        <v>4301</v>
      </c>
      <c r="Q2061" t="s">
        <v>38</v>
      </c>
      <c r="R2061" t="s">
        <v>4302</v>
      </c>
      <c r="S2061" s="34">
        <v>39524</v>
      </c>
      <c r="T2061" s="34">
        <v>39918</v>
      </c>
      <c r="U2061" t="s">
        <v>1963</v>
      </c>
      <c r="V2061" s="13">
        <v>1</v>
      </c>
      <c r="W2061">
        <v>31</v>
      </c>
      <c r="X2061">
        <v>0</v>
      </c>
      <c r="Y2061" s="54">
        <v>0</v>
      </c>
      <c r="Z2061" t="s">
        <v>4303</v>
      </c>
      <c r="AM2061" t="s">
        <v>1978</v>
      </c>
      <c r="AN2061" t="s">
        <v>2007</v>
      </c>
      <c r="AO2061" t="s">
        <v>2008</v>
      </c>
      <c r="AP2061" t="s">
        <v>2009</v>
      </c>
      <c r="AQ2061" t="s">
        <v>4304</v>
      </c>
    </row>
    <row r="2062" spans="1:43" ht="23.9" customHeight="1">
      <c r="A2062" t="b">
        <v>0</v>
      </c>
      <c r="B2062" t="s">
        <v>4724</v>
      </c>
      <c r="C2062" t="s">
        <v>1951</v>
      </c>
      <c r="D2062" t="s">
        <v>4725</v>
      </c>
      <c r="E2062" t="s">
        <v>1160</v>
      </c>
      <c r="F2062" t="s">
        <v>1162</v>
      </c>
      <c r="G2062" t="s">
        <v>1161</v>
      </c>
      <c r="H2062" t="s">
        <v>10878</v>
      </c>
      <c r="I2062" t="s">
        <v>2451</v>
      </c>
      <c r="J2062" t="s">
        <v>2175</v>
      </c>
      <c r="K2062" t="s">
        <v>4246</v>
      </c>
      <c r="L2062" t="s">
        <v>8513</v>
      </c>
      <c r="M2062" t="s">
        <v>4727</v>
      </c>
      <c r="N2062" t="s">
        <v>4728</v>
      </c>
      <c r="O2062" t="s">
        <v>2456</v>
      </c>
      <c r="P2062" t="s">
        <v>4729</v>
      </c>
      <c r="Q2062" t="s">
        <v>38</v>
      </c>
      <c r="R2062" t="s">
        <v>4730</v>
      </c>
      <c r="S2062" s="34">
        <v>39800</v>
      </c>
      <c r="T2062" s="34">
        <v>40273</v>
      </c>
      <c r="U2062" t="s">
        <v>1963</v>
      </c>
      <c r="V2062" s="13">
        <v>1</v>
      </c>
      <c r="W2062">
        <v>21</v>
      </c>
      <c r="X2062">
        <v>0</v>
      </c>
      <c r="Y2062" s="54">
        <v>0</v>
      </c>
      <c r="Z2062" t="s">
        <v>4731</v>
      </c>
      <c r="AM2062" t="s">
        <v>1978</v>
      </c>
      <c r="AN2062" t="s">
        <v>2007</v>
      </c>
      <c r="AO2062" t="s">
        <v>2008</v>
      </c>
      <c r="AP2062" t="s">
        <v>2009</v>
      </c>
      <c r="AQ2062" t="s">
        <v>4732</v>
      </c>
    </row>
    <row r="2063" spans="1:43" ht="23.9" customHeight="1">
      <c r="A2063" t="b">
        <v>1</v>
      </c>
      <c r="B2063" t="s">
        <v>4870</v>
      </c>
      <c r="C2063" t="s">
        <v>1951</v>
      </c>
      <c r="D2063" t="s">
        <v>4871</v>
      </c>
      <c r="E2063" t="s">
        <v>1160</v>
      </c>
      <c r="F2063" t="s">
        <v>1162</v>
      </c>
      <c r="G2063" t="s">
        <v>1161</v>
      </c>
      <c r="H2063" t="s">
        <v>10879</v>
      </c>
      <c r="I2063" t="s">
        <v>2451</v>
      </c>
      <c r="J2063" t="s">
        <v>2175</v>
      </c>
      <c r="K2063" t="s">
        <v>2463</v>
      </c>
      <c r="L2063" t="s">
        <v>8513</v>
      </c>
      <c r="M2063" t="s">
        <v>4873</v>
      </c>
      <c r="N2063" t="s">
        <v>4874</v>
      </c>
      <c r="O2063" t="s">
        <v>1974</v>
      </c>
      <c r="P2063" t="s">
        <v>4875</v>
      </c>
      <c r="Q2063" t="s">
        <v>38</v>
      </c>
      <c r="R2063" t="s">
        <v>4876</v>
      </c>
      <c r="S2063" s="34">
        <v>39850</v>
      </c>
      <c r="T2063" s="34">
        <v>40717</v>
      </c>
      <c r="U2063" t="s">
        <v>1963</v>
      </c>
      <c r="V2063" s="13">
        <v>1</v>
      </c>
      <c r="W2063">
        <v>88</v>
      </c>
      <c r="X2063">
        <v>0</v>
      </c>
      <c r="Y2063" s="54">
        <v>0</v>
      </c>
      <c r="Z2063" t="s">
        <v>4877</v>
      </c>
      <c r="AM2063" t="s">
        <v>1978</v>
      </c>
      <c r="AN2063" t="s">
        <v>2007</v>
      </c>
      <c r="AO2063" t="s">
        <v>2008</v>
      </c>
      <c r="AP2063" t="s">
        <v>2053</v>
      </c>
      <c r="AQ2063" t="s">
        <v>4878</v>
      </c>
    </row>
    <row r="2064" spans="1:43" ht="23.9" customHeight="1">
      <c r="A2064" t="b">
        <v>1</v>
      </c>
      <c r="B2064" t="s">
        <v>4870</v>
      </c>
      <c r="C2064" t="s">
        <v>1951</v>
      </c>
      <c r="D2064" t="s">
        <v>4871</v>
      </c>
      <c r="E2064" t="s">
        <v>1160</v>
      </c>
      <c r="F2064" t="s">
        <v>1162</v>
      </c>
      <c r="G2064" t="s">
        <v>1161</v>
      </c>
      <c r="H2064" t="s">
        <v>10880</v>
      </c>
      <c r="I2064" t="s">
        <v>2451</v>
      </c>
      <c r="J2064" t="s">
        <v>2175</v>
      </c>
      <c r="K2064" t="s">
        <v>3180</v>
      </c>
      <c r="L2064" t="s">
        <v>8513</v>
      </c>
      <c r="M2064" t="s">
        <v>4880</v>
      </c>
      <c r="N2064" t="s">
        <v>4881</v>
      </c>
      <c r="O2064" t="s">
        <v>1974</v>
      </c>
      <c r="P2064" t="s">
        <v>4875</v>
      </c>
      <c r="Q2064" t="s">
        <v>38</v>
      </c>
      <c r="R2064" t="s">
        <v>4876</v>
      </c>
      <c r="S2064" s="34">
        <v>39850</v>
      </c>
      <c r="T2064" s="34">
        <v>40717</v>
      </c>
      <c r="U2064" t="s">
        <v>1963</v>
      </c>
      <c r="V2064" s="13">
        <v>1</v>
      </c>
      <c r="W2064">
        <v>114</v>
      </c>
      <c r="X2064">
        <v>0</v>
      </c>
      <c r="Y2064" s="54">
        <v>0</v>
      </c>
      <c r="Z2064" t="s">
        <v>4877</v>
      </c>
      <c r="AM2064" t="s">
        <v>1978</v>
      </c>
      <c r="AN2064" t="s">
        <v>2007</v>
      </c>
      <c r="AO2064" t="s">
        <v>2008</v>
      </c>
      <c r="AP2064" t="s">
        <v>2053</v>
      </c>
      <c r="AQ2064" t="s">
        <v>4878</v>
      </c>
    </row>
    <row r="2065" spans="1:43" ht="23.9" customHeight="1">
      <c r="A2065" t="b">
        <v>1</v>
      </c>
      <c r="B2065" t="s">
        <v>3655</v>
      </c>
      <c r="C2065" t="s">
        <v>1951</v>
      </c>
      <c r="D2065" t="s">
        <v>3656</v>
      </c>
      <c r="E2065" t="s">
        <v>830</v>
      </c>
      <c r="F2065" t="s">
        <v>832</v>
      </c>
      <c r="G2065" t="s">
        <v>831</v>
      </c>
      <c r="H2065" t="s">
        <v>10881</v>
      </c>
      <c r="I2065" t="s">
        <v>2215</v>
      </c>
      <c r="J2065" t="s">
        <v>1955</v>
      </c>
      <c r="K2065" t="s">
        <v>3658</v>
      </c>
      <c r="L2065" t="s">
        <v>3291</v>
      </c>
      <c r="M2065" t="s">
        <v>3659</v>
      </c>
      <c r="N2065" t="s">
        <v>3660</v>
      </c>
      <c r="O2065" t="s">
        <v>2220</v>
      </c>
      <c r="P2065" t="s">
        <v>3661</v>
      </c>
      <c r="Q2065" t="s">
        <v>38</v>
      </c>
      <c r="R2065" t="s">
        <v>3662</v>
      </c>
      <c r="S2065" s="34">
        <v>42275</v>
      </c>
      <c r="T2065" s="34">
        <v>43552</v>
      </c>
      <c r="U2065" t="s">
        <v>2223</v>
      </c>
      <c r="V2065" s="13">
        <v>1140</v>
      </c>
      <c r="W2065">
        <v>58</v>
      </c>
      <c r="X2065">
        <v>4</v>
      </c>
      <c r="Y2065" s="54">
        <v>6.9</v>
      </c>
      <c r="AA2065" t="s">
        <v>10882</v>
      </c>
      <c r="AM2065" t="s">
        <v>1978</v>
      </c>
      <c r="AN2065" t="s">
        <v>2007</v>
      </c>
      <c r="AO2065" t="s">
        <v>2008</v>
      </c>
      <c r="AP2065" t="s">
        <v>2053</v>
      </c>
      <c r="AQ2065" t="s">
        <v>3664</v>
      </c>
    </row>
    <row r="2066" spans="1:43" ht="23.9" customHeight="1">
      <c r="A2066" t="b">
        <v>1</v>
      </c>
      <c r="B2066" t="s">
        <v>3655</v>
      </c>
      <c r="C2066" t="s">
        <v>1951</v>
      </c>
      <c r="D2066" t="s">
        <v>3656</v>
      </c>
      <c r="E2066" t="s">
        <v>830</v>
      </c>
      <c r="F2066" t="s">
        <v>832</v>
      </c>
      <c r="G2066" t="s">
        <v>831</v>
      </c>
      <c r="H2066" t="s">
        <v>10883</v>
      </c>
      <c r="I2066" t="s">
        <v>2215</v>
      </c>
      <c r="J2066" t="s">
        <v>1955</v>
      </c>
      <c r="K2066" t="s">
        <v>5705</v>
      </c>
      <c r="L2066" t="s">
        <v>3291</v>
      </c>
      <c r="M2066" t="s">
        <v>5706</v>
      </c>
      <c r="N2066" t="s">
        <v>10884</v>
      </c>
      <c r="O2066" t="s">
        <v>2220</v>
      </c>
      <c r="P2066" t="s">
        <v>3661</v>
      </c>
      <c r="Q2066" t="s">
        <v>38</v>
      </c>
      <c r="R2066" t="s">
        <v>3662</v>
      </c>
      <c r="S2066" s="34">
        <v>42275</v>
      </c>
      <c r="T2066" s="34">
        <v>43552</v>
      </c>
      <c r="U2066" t="s">
        <v>2223</v>
      </c>
      <c r="V2066" s="13">
        <v>1140</v>
      </c>
      <c r="W2066">
        <v>62</v>
      </c>
      <c r="X2066">
        <v>8</v>
      </c>
      <c r="Y2066" s="54">
        <v>14.5</v>
      </c>
      <c r="AA2066" t="s">
        <v>10882</v>
      </c>
      <c r="AM2066" t="s">
        <v>1978</v>
      </c>
      <c r="AN2066" t="s">
        <v>2007</v>
      </c>
      <c r="AO2066" t="s">
        <v>2008</v>
      </c>
      <c r="AP2066" t="s">
        <v>2053</v>
      </c>
      <c r="AQ2066" t="s">
        <v>3664</v>
      </c>
    </row>
    <row r="2067" spans="1:43" ht="23.9" customHeight="1">
      <c r="A2067" t="b">
        <v>1</v>
      </c>
      <c r="B2067" t="s">
        <v>3655</v>
      </c>
      <c r="C2067" t="s">
        <v>1951</v>
      </c>
      <c r="D2067" t="s">
        <v>3656</v>
      </c>
      <c r="E2067" t="s">
        <v>830</v>
      </c>
      <c r="F2067" t="s">
        <v>832</v>
      </c>
      <c r="G2067" t="s">
        <v>831</v>
      </c>
      <c r="H2067" t="s">
        <v>10885</v>
      </c>
      <c r="I2067" t="s">
        <v>2215</v>
      </c>
      <c r="J2067" t="s">
        <v>1955</v>
      </c>
      <c r="K2067" t="s">
        <v>5675</v>
      </c>
      <c r="L2067" t="s">
        <v>3291</v>
      </c>
      <c r="M2067" t="s">
        <v>5676</v>
      </c>
      <c r="N2067" t="s">
        <v>10886</v>
      </c>
      <c r="O2067" t="s">
        <v>2220</v>
      </c>
      <c r="P2067" t="s">
        <v>3661</v>
      </c>
      <c r="Q2067" t="s">
        <v>38</v>
      </c>
      <c r="R2067" t="s">
        <v>3662</v>
      </c>
      <c r="S2067" s="34">
        <v>42275</v>
      </c>
      <c r="T2067" s="34">
        <v>43552</v>
      </c>
      <c r="U2067" t="s">
        <v>2223</v>
      </c>
      <c r="V2067" s="13">
        <v>1140</v>
      </c>
      <c r="W2067">
        <v>59</v>
      </c>
      <c r="X2067">
        <v>9</v>
      </c>
      <c r="Y2067" s="54">
        <v>15.3</v>
      </c>
      <c r="AA2067" t="s">
        <v>10882</v>
      </c>
      <c r="AM2067" t="s">
        <v>1978</v>
      </c>
      <c r="AN2067" t="s">
        <v>2007</v>
      </c>
      <c r="AO2067" t="s">
        <v>2008</v>
      </c>
      <c r="AP2067" t="s">
        <v>2053</v>
      </c>
      <c r="AQ2067" t="s">
        <v>3664</v>
      </c>
    </row>
    <row r="2068" spans="1:43" ht="23.9" customHeight="1">
      <c r="A2068" t="b">
        <v>1</v>
      </c>
      <c r="B2068" t="s">
        <v>3655</v>
      </c>
      <c r="C2068" t="s">
        <v>1951</v>
      </c>
      <c r="D2068" t="s">
        <v>3656</v>
      </c>
      <c r="E2068" t="s">
        <v>830</v>
      </c>
      <c r="F2068" t="s">
        <v>832</v>
      </c>
      <c r="G2068" t="s">
        <v>831</v>
      </c>
      <c r="H2068" t="s">
        <v>10887</v>
      </c>
      <c r="I2068" t="s">
        <v>2215</v>
      </c>
      <c r="J2068" t="s">
        <v>1955</v>
      </c>
      <c r="K2068" t="s">
        <v>10888</v>
      </c>
      <c r="L2068" t="s">
        <v>3291</v>
      </c>
      <c r="M2068" t="s">
        <v>10889</v>
      </c>
      <c r="N2068" t="s">
        <v>10890</v>
      </c>
      <c r="O2068" t="s">
        <v>2220</v>
      </c>
      <c r="P2068" t="s">
        <v>3661</v>
      </c>
      <c r="Q2068" t="s">
        <v>38</v>
      </c>
      <c r="R2068" t="s">
        <v>3662</v>
      </c>
      <c r="S2068" s="34">
        <v>42275</v>
      </c>
      <c r="T2068" s="34">
        <v>43552</v>
      </c>
      <c r="U2068" t="s">
        <v>2223</v>
      </c>
      <c r="V2068" s="13">
        <v>1140</v>
      </c>
      <c r="W2068">
        <v>41</v>
      </c>
      <c r="X2068">
        <v>5</v>
      </c>
      <c r="Y2068" s="54">
        <v>14.6</v>
      </c>
      <c r="AA2068" t="s">
        <v>10882</v>
      </c>
      <c r="AM2068" t="s">
        <v>1978</v>
      </c>
      <c r="AN2068" t="s">
        <v>2007</v>
      </c>
      <c r="AO2068" t="s">
        <v>2008</v>
      </c>
      <c r="AP2068" t="s">
        <v>2053</v>
      </c>
      <c r="AQ2068" t="s">
        <v>3664</v>
      </c>
    </row>
    <row r="2069" spans="1:43" ht="23.9" customHeight="1">
      <c r="A2069" t="b">
        <v>0</v>
      </c>
      <c r="B2069" t="s">
        <v>10891</v>
      </c>
      <c r="C2069" t="s">
        <v>1951</v>
      </c>
      <c r="D2069" t="s">
        <v>10892</v>
      </c>
      <c r="E2069" t="s">
        <v>1219</v>
      </c>
      <c r="F2069" t="s">
        <v>1221</v>
      </c>
      <c r="G2069" t="s">
        <v>1220</v>
      </c>
      <c r="H2069" t="s">
        <v>10893</v>
      </c>
      <c r="I2069" t="s">
        <v>5403</v>
      </c>
      <c r="J2069" t="s">
        <v>1955</v>
      </c>
      <c r="K2069" t="s">
        <v>7154</v>
      </c>
      <c r="L2069" t="s">
        <v>10894</v>
      </c>
      <c r="M2069" t="s">
        <v>10895</v>
      </c>
      <c r="N2069" t="s">
        <v>7157</v>
      </c>
      <c r="O2069" t="s">
        <v>1974</v>
      </c>
      <c r="P2069" t="s">
        <v>1975</v>
      </c>
      <c r="Q2069" t="s">
        <v>38</v>
      </c>
      <c r="R2069" t="s">
        <v>10896</v>
      </c>
      <c r="S2069" s="34">
        <v>42217</v>
      </c>
      <c r="T2069" s="34">
        <v>42950</v>
      </c>
      <c r="U2069" t="s">
        <v>1977</v>
      </c>
      <c r="V2069" s="13">
        <v>364</v>
      </c>
      <c r="W2069">
        <v>307</v>
      </c>
      <c r="X2069">
        <v>71</v>
      </c>
      <c r="Y2069" s="54">
        <v>23.127035830000001</v>
      </c>
      <c r="AJ2069" t="s">
        <v>10897</v>
      </c>
      <c r="AM2069" t="s">
        <v>1978</v>
      </c>
      <c r="AN2069" t="s">
        <v>2007</v>
      </c>
      <c r="AO2069" t="s">
        <v>2008</v>
      </c>
      <c r="AP2069" t="s">
        <v>2053</v>
      </c>
      <c r="AQ2069" t="s">
        <v>10898</v>
      </c>
    </row>
    <row r="2070" spans="1:43" ht="23.9" customHeight="1">
      <c r="A2070" t="b">
        <v>0</v>
      </c>
      <c r="B2070" t="s">
        <v>10891</v>
      </c>
      <c r="C2070" t="s">
        <v>1951</v>
      </c>
      <c r="D2070" t="s">
        <v>10892</v>
      </c>
      <c r="E2070" t="s">
        <v>1219</v>
      </c>
      <c r="F2070" t="s">
        <v>1221</v>
      </c>
      <c r="G2070" t="s">
        <v>1220</v>
      </c>
      <c r="H2070" t="s">
        <v>10899</v>
      </c>
      <c r="I2070" t="s">
        <v>5403</v>
      </c>
      <c r="J2070" t="s">
        <v>1955</v>
      </c>
      <c r="K2070" t="s">
        <v>10900</v>
      </c>
      <c r="L2070" t="s">
        <v>10894</v>
      </c>
      <c r="M2070" t="s">
        <v>10901</v>
      </c>
      <c r="N2070" t="s">
        <v>10902</v>
      </c>
      <c r="O2070" t="s">
        <v>1974</v>
      </c>
      <c r="P2070" t="s">
        <v>1975</v>
      </c>
      <c r="Q2070" t="s">
        <v>38</v>
      </c>
      <c r="R2070" t="s">
        <v>10896</v>
      </c>
      <c r="S2070" s="34">
        <v>42217</v>
      </c>
      <c r="T2070" s="34">
        <v>42950</v>
      </c>
      <c r="U2070" t="s">
        <v>1977</v>
      </c>
      <c r="V2070" s="13">
        <v>364</v>
      </c>
      <c r="W2070">
        <v>305</v>
      </c>
      <c r="X2070">
        <v>64</v>
      </c>
      <c r="Y2070" s="54">
        <v>20.983606559999998</v>
      </c>
      <c r="AJ2070" t="s">
        <v>10903</v>
      </c>
      <c r="AM2070" t="s">
        <v>1978</v>
      </c>
      <c r="AN2070" t="s">
        <v>2007</v>
      </c>
      <c r="AO2070" t="s">
        <v>2008</v>
      </c>
      <c r="AP2070" t="s">
        <v>2053</v>
      </c>
      <c r="AQ2070" t="s">
        <v>10898</v>
      </c>
    </row>
    <row r="2071" spans="1:43" ht="23.9" customHeight="1">
      <c r="A2071" t="b">
        <v>0</v>
      </c>
      <c r="B2071" t="s">
        <v>10891</v>
      </c>
      <c r="C2071" t="s">
        <v>1951</v>
      </c>
      <c r="D2071" t="s">
        <v>10892</v>
      </c>
      <c r="E2071" t="s">
        <v>1219</v>
      </c>
      <c r="F2071" t="s">
        <v>1221</v>
      </c>
      <c r="G2071" t="s">
        <v>1220</v>
      </c>
      <c r="H2071" t="s">
        <v>10904</v>
      </c>
      <c r="I2071" t="s">
        <v>5403</v>
      </c>
      <c r="J2071" t="s">
        <v>1955</v>
      </c>
      <c r="K2071" t="s">
        <v>7163</v>
      </c>
      <c r="L2071" t="s">
        <v>10894</v>
      </c>
      <c r="M2071" t="s">
        <v>10905</v>
      </c>
      <c r="N2071" t="s">
        <v>7165</v>
      </c>
      <c r="O2071" t="s">
        <v>1974</v>
      </c>
      <c r="P2071" t="s">
        <v>1975</v>
      </c>
      <c r="Q2071" t="s">
        <v>38</v>
      </c>
      <c r="R2071" t="s">
        <v>10896</v>
      </c>
      <c r="S2071" s="34">
        <v>42217</v>
      </c>
      <c r="T2071" s="34">
        <v>42950</v>
      </c>
      <c r="U2071" t="s">
        <v>1977</v>
      </c>
      <c r="V2071" s="13">
        <v>364</v>
      </c>
      <c r="W2071">
        <v>606</v>
      </c>
      <c r="X2071">
        <v>84</v>
      </c>
      <c r="Y2071" s="54">
        <v>13.86138614</v>
      </c>
      <c r="AJ2071" t="s">
        <v>10906</v>
      </c>
      <c r="AM2071" t="s">
        <v>1978</v>
      </c>
      <c r="AN2071" t="s">
        <v>2007</v>
      </c>
      <c r="AO2071" t="s">
        <v>2008</v>
      </c>
      <c r="AP2071" t="s">
        <v>2053</v>
      </c>
      <c r="AQ2071" t="s">
        <v>10898</v>
      </c>
    </row>
    <row r="2072" spans="1:43" ht="23.9" customHeight="1">
      <c r="A2072" t="b">
        <v>0</v>
      </c>
      <c r="B2072" t="s">
        <v>10907</v>
      </c>
      <c r="C2072" t="s">
        <v>1951</v>
      </c>
      <c r="D2072" t="s">
        <v>10908</v>
      </c>
      <c r="E2072" t="s">
        <v>726</v>
      </c>
      <c r="F2072" t="s">
        <v>728</v>
      </c>
      <c r="G2072" t="s">
        <v>727</v>
      </c>
      <c r="H2072" t="s">
        <v>10909</v>
      </c>
      <c r="I2072" t="s">
        <v>4327</v>
      </c>
      <c r="J2072" t="s">
        <v>1955</v>
      </c>
      <c r="K2072" t="s">
        <v>10910</v>
      </c>
      <c r="L2072" t="s">
        <v>2160</v>
      </c>
      <c r="M2072" t="s">
        <v>10911</v>
      </c>
      <c r="N2072" t="s">
        <v>10912</v>
      </c>
      <c r="O2072" t="s">
        <v>1960</v>
      </c>
      <c r="P2072" t="s">
        <v>10627</v>
      </c>
      <c r="Q2072" t="s">
        <v>6260</v>
      </c>
      <c r="R2072" t="s">
        <v>10913</v>
      </c>
      <c r="S2072" s="34">
        <v>42289</v>
      </c>
      <c r="T2072" s="34">
        <v>43462</v>
      </c>
      <c r="U2072" t="s">
        <v>1963</v>
      </c>
      <c r="V2072" s="13">
        <v>730</v>
      </c>
      <c r="W2072">
        <v>105</v>
      </c>
      <c r="X2072">
        <v>2</v>
      </c>
      <c r="Y2072" s="54">
        <v>1.904761905</v>
      </c>
      <c r="AM2072" t="s">
        <v>1978</v>
      </c>
      <c r="AN2072" t="s">
        <v>2007</v>
      </c>
      <c r="AO2072" t="s">
        <v>1980</v>
      </c>
      <c r="AP2072" t="s">
        <v>2053</v>
      </c>
      <c r="AQ2072" t="s">
        <v>10914</v>
      </c>
    </row>
    <row r="2073" spans="1:43" ht="23.9" customHeight="1">
      <c r="A2073" t="b">
        <v>0</v>
      </c>
      <c r="B2073" t="s">
        <v>10907</v>
      </c>
      <c r="C2073" t="s">
        <v>1951</v>
      </c>
      <c r="D2073" t="s">
        <v>10908</v>
      </c>
      <c r="E2073" t="s">
        <v>726</v>
      </c>
      <c r="F2073" t="s">
        <v>728</v>
      </c>
      <c r="G2073" t="s">
        <v>727</v>
      </c>
      <c r="H2073" t="s">
        <v>10915</v>
      </c>
      <c r="I2073" t="s">
        <v>4327</v>
      </c>
      <c r="J2073" t="s">
        <v>1955</v>
      </c>
      <c r="K2073" t="s">
        <v>10916</v>
      </c>
      <c r="L2073" t="s">
        <v>2160</v>
      </c>
      <c r="M2073" t="s">
        <v>10917</v>
      </c>
      <c r="N2073" t="s">
        <v>10918</v>
      </c>
      <c r="O2073" t="s">
        <v>1960</v>
      </c>
      <c r="P2073" t="s">
        <v>10627</v>
      </c>
      <c r="Q2073" t="s">
        <v>6260</v>
      </c>
      <c r="R2073" t="s">
        <v>10913</v>
      </c>
      <c r="S2073" s="34">
        <v>42289</v>
      </c>
      <c r="T2073" s="34">
        <v>43462</v>
      </c>
      <c r="U2073" t="s">
        <v>1963</v>
      </c>
      <c r="V2073" s="13">
        <v>730</v>
      </c>
      <c r="W2073">
        <v>89</v>
      </c>
      <c r="X2073">
        <v>1</v>
      </c>
      <c r="Y2073" s="54">
        <v>1.123595506</v>
      </c>
      <c r="AM2073" t="s">
        <v>1978</v>
      </c>
      <c r="AN2073" t="s">
        <v>2007</v>
      </c>
      <c r="AO2073" t="s">
        <v>1980</v>
      </c>
      <c r="AP2073" t="s">
        <v>2053</v>
      </c>
      <c r="AQ2073" t="s">
        <v>10914</v>
      </c>
    </row>
    <row r="2074" spans="1:43" ht="23.9" customHeight="1">
      <c r="A2074" t="b">
        <v>0</v>
      </c>
      <c r="B2074" t="s">
        <v>10919</v>
      </c>
      <c r="C2074" t="s">
        <v>1951</v>
      </c>
      <c r="D2074" t="s">
        <v>10920</v>
      </c>
      <c r="E2074" t="s">
        <v>748</v>
      </c>
      <c r="F2074" t="s">
        <v>943</v>
      </c>
      <c r="G2074" t="s">
        <v>942</v>
      </c>
      <c r="H2074" t="s">
        <v>10921</v>
      </c>
      <c r="I2074" t="s">
        <v>2569</v>
      </c>
      <c r="J2074" t="s">
        <v>1955</v>
      </c>
      <c r="K2074" t="s">
        <v>10922</v>
      </c>
      <c r="L2074" t="s">
        <v>2160</v>
      </c>
      <c r="M2074" t="s">
        <v>10923</v>
      </c>
      <c r="N2074" t="s">
        <v>10924</v>
      </c>
      <c r="O2074" t="s">
        <v>1974</v>
      </c>
      <c r="P2074" t="s">
        <v>2028</v>
      </c>
      <c r="Q2074" t="s">
        <v>38</v>
      </c>
      <c r="R2074" t="s">
        <v>10925</v>
      </c>
      <c r="S2074" s="34">
        <v>42186</v>
      </c>
      <c r="T2074" s="34">
        <v>42644</v>
      </c>
      <c r="U2074" t="s">
        <v>1963</v>
      </c>
      <c r="V2074" s="13">
        <v>168</v>
      </c>
      <c r="W2074">
        <v>51</v>
      </c>
      <c r="X2074">
        <v>0</v>
      </c>
      <c r="Y2074" s="54">
        <v>0</v>
      </c>
      <c r="AJ2074" t="s">
        <v>10926</v>
      </c>
      <c r="AM2074" t="s">
        <v>1978</v>
      </c>
      <c r="AN2074" t="s">
        <v>2007</v>
      </c>
      <c r="AO2074" t="s">
        <v>2008</v>
      </c>
      <c r="AP2074" t="s">
        <v>2053</v>
      </c>
      <c r="AQ2074" t="s">
        <v>10927</v>
      </c>
    </row>
    <row r="2075" spans="1:43" ht="23.9" customHeight="1">
      <c r="A2075" t="b">
        <v>0</v>
      </c>
      <c r="B2075" t="s">
        <v>10919</v>
      </c>
      <c r="C2075" t="s">
        <v>1951</v>
      </c>
      <c r="D2075" t="s">
        <v>10920</v>
      </c>
      <c r="E2075" t="s">
        <v>748</v>
      </c>
      <c r="F2075" t="s">
        <v>750</v>
      </c>
      <c r="G2075" t="s">
        <v>749</v>
      </c>
      <c r="H2075" t="s">
        <v>10928</v>
      </c>
      <c r="I2075" t="s">
        <v>2569</v>
      </c>
      <c r="J2075" t="s">
        <v>1955</v>
      </c>
      <c r="K2075" t="s">
        <v>10929</v>
      </c>
      <c r="L2075" t="s">
        <v>2160</v>
      </c>
      <c r="M2075" t="s">
        <v>10930</v>
      </c>
      <c r="N2075" t="s">
        <v>10931</v>
      </c>
      <c r="O2075" t="s">
        <v>1974</v>
      </c>
      <c r="P2075" t="s">
        <v>2028</v>
      </c>
      <c r="Q2075" t="s">
        <v>38</v>
      </c>
      <c r="R2075" t="s">
        <v>10925</v>
      </c>
      <c r="S2075" s="34">
        <v>42186</v>
      </c>
      <c r="T2075" s="34">
        <v>42644</v>
      </c>
      <c r="U2075" t="s">
        <v>1963</v>
      </c>
      <c r="V2075" s="13">
        <v>168</v>
      </c>
      <c r="W2075">
        <v>53</v>
      </c>
      <c r="X2075">
        <v>1</v>
      </c>
      <c r="Y2075" s="54">
        <v>1.9</v>
      </c>
      <c r="AJ2075" t="s">
        <v>2354</v>
      </c>
      <c r="AM2075" t="s">
        <v>1978</v>
      </c>
      <c r="AN2075" t="s">
        <v>2007</v>
      </c>
      <c r="AO2075" t="s">
        <v>2008</v>
      </c>
      <c r="AP2075" t="s">
        <v>2053</v>
      </c>
      <c r="AQ2075" t="s">
        <v>10927</v>
      </c>
    </row>
    <row r="2076" spans="1:43" ht="23.9" customHeight="1">
      <c r="A2076" t="b">
        <v>1</v>
      </c>
      <c r="B2076" t="s">
        <v>4870</v>
      </c>
      <c r="C2076" t="s">
        <v>1951</v>
      </c>
      <c r="D2076" t="s">
        <v>4871</v>
      </c>
      <c r="E2076" t="s">
        <v>1160</v>
      </c>
      <c r="F2076" t="s">
        <v>1162</v>
      </c>
      <c r="G2076" t="s">
        <v>1161</v>
      </c>
      <c r="H2076" t="s">
        <v>10932</v>
      </c>
      <c r="I2076" t="s">
        <v>2451</v>
      </c>
      <c r="J2076" t="s">
        <v>2175</v>
      </c>
      <c r="K2076" t="s">
        <v>2467</v>
      </c>
      <c r="L2076" t="s">
        <v>8513</v>
      </c>
      <c r="M2076" t="s">
        <v>4883</v>
      </c>
      <c r="N2076" t="s">
        <v>4884</v>
      </c>
      <c r="O2076" t="s">
        <v>1974</v>
      </c>
      <c r="P2076" t="s">
        <v>4875</v>
      </c>
      <c r="Q2076" t="s">
        <v>38</v>
      </c>
      <c r="R2076" t="s">
        <v>4876</v>
      </c>
      <c r="S2076" s="34">
        <v>39850</v>
      </c>
      <c r="T2076" s="34">
        <v>40717</v>
      </c>
      <c r="U2076" t="s">
        <v>1963</v>
      </c>
      <c r="V2076" s="13">
        <v>1</v>
      </c>
      <c r="W2076">
        <v>117</v>
      </c>
      <c r="X2076">
        <v>0</v>
      </c>
      <c r="Y2076" s="54">
        <v>0</v>
      </c>
      <c r="Z2076" t="s">
        <v>4877</v>
      </c>
      <c r="AM2076" t="s">
        <v>1978</v>
      </c>
      <c r="AN2076" t="s">
        <v>2007</v>
      </c>
      <c r="AO2076" t="s">
        <v>2008</v>
      </c>
      <c r="AP2076" t="s">
        <v>2053</v>
      </c>
      <c r="AQ2076" t="s">
        <v>4878</v>
      </c>
    </row>
    <row r="2077" spans="1:43" ht="23.9" customHeight="1">
      <c r="A2077" t="b">
        <v>0</v>
      </c>
      <c r="B2077" t="s">
        <v>4952</v>
      </c>
      <c r="C2077" t="s">
        <v>1951</v>
      </c>
      <c r="D2077" t="s">
        <v>4953</v>
      </c>
      <c r="E2077" t="s">
        <v>669</v>
      </c>
      <c r="F2077" t="s">
        <v>671</v>
      </c>
      <c r="G2077" t="s">
        <v>670</v>
      </c>
      <c r="H2077" t="s">
        <v>10933</v>
      </c>
      <c r="I2077" t="s">
        <v>3937</v>
      </c>
      <c r="J2077" t="s">
        <v>2175</v>
      </c>
      <c r="K2077" t="s">
        <v>4955</v>
      </c>
      <c r="L2077" t="s">
        <v>10934</v>
      </c>
      <c r="M2077" t="s">
        <v>10935</v>
      </c>
      <c r="N2077" t="s">
        <v>10936</v>
      </c>
      <c r="O2077" t="s">
        <v>1960</v>
      </c>
      <c r="P2077" t="s">
        <v>4959</v>
      </c>
      <c r="Q2077" t="s">
        <v>10937</v>
      </c>
      <c r="R2077" t="s">
        <v>4960</v>
      </c>
      <c r="S2077" s="34">
        <v>39934</v>
      </c>
      <c r="T2077" s="34">
        <v>40787</v>
      </c>
      <c r="U2077" t="s">
        <v>1963</v>
      </c>
      <c r="V2077" s="13">
        <v>1</v>
      </c>
      <c r="W2077">
        <v>26</v>
      </c>
      <c r="X2077">
        <v>0</v>
      </c>
      <c r="Y2077" s="54">
        <v>0</v>
      </c>
      <c r="AM2077" t="s">
        <v>1978</v>
      </c>
      <c r="AO2077" t="s">
        <v>1980</v>
      </c>
      <c r="AQ2077" t="s">
        <v>4962</v>
      </c>
    </row>
    <row r="2078" spans="1:43" ht="23.9" customHeight="1">
      <c r="A2078" t="b">
        <v>1</v>
      </c>
      <c r="B2078" t="s">
        <v>4997</v>
      </c>
      <c r="C2078" t="s">
        <v>1951</v>
      </c>
      <c r="D2078" t="s">
        <v>4998</v>
      </c>
      <c r="E2078" t="s">
        <v>441</v>
      </c>
      <c r="F2078" t="s">
        <v>443</v>
      </c>
      <c r="G2078" t="s">
        <v>442</v>
      </c>
      <c r="H2078" t="s">
        <v>10938</v>
      </c>
      <c r="I2078" t="s">
        <v>3201</v>
      </c>
      <c r="J2078" t="s">
        <v>1955</v>
      </c>
      <c r="K2078" t="s">
        <v>6879</v>
      </c>
      <c r="L2078" t="s">
        <v>2340</v>
      </c>
      <c r="M2078" t="s">
        <v>6880</v>
      </c>
      <c r="N2078" t="s">
        <v>6881</v>
      </c>
      <c r="O2078" t="s">
        <v>1960</v>
      </c>
      <c r="P2078" t="s">
        <v>5003</v>
      </c>
      <c r="Q2078" t="s">
        <v>1168</v>
      </c>
      <c r="R2078" t="s">
        <v>5004</v>
      </c>
      <c r="S2078" s="34">
        <v>42310</v>
      </c>
      <c r="T2078" s="34">
        <v>45380</v>
      </c>
      <c r="U2078" t="s">
        <v>1963</v>
      </c>
      <c r="V2078" s="13">
        <v>91</v>
      </c>
      <c r="W2078">
        <v>293</v>
      </c>
      <c r="X2078">
        <v>28</v>
      </c>
      <c r="Y2078" s="54">
        <v>9.6</v>
      </c>
      <c r="Z2078" t="s">
        <v>5005</v>
      </c>
      <c r="AA2078" t="s">
        <v>10939</v>
      </c>
      <c r="AD2078" t="s">
        <v>41</v>
      </c>
      <c r="AG2078">
        <v>37</v>
      </c>
      <c r="AH2078">
        <v>3</v>
      </c>
      <c r="AI2078">
        <v>8.1081081079999997</v>
      </c>
      <c r="AM2078" t="s">
        <v>1978</v>
      </c>
      <c r="AN2078" t="s">
        <v>2007</v>
      </c>
      <c r="AO2078" t="s">
        <v>1980</v>
      </c>
      <c r="AP2078" t="s">
        <v>2042</v>
      </c>
      <c r="AQ2078" t="s">
        <v>5007</v>
      </c>
    </row>
    <row r="2079" spans="1:43" ht="23.9" customHeight="1">
      <c r="A2079" t="b">
        <v>1</v>
      </c>
      <c r="B2079" t="s">
        <v>4997</v>
      </c>
      <c r="C2079" t="s">
        <v>1951</v>
      </c>
      <c r="D2079" t="s">
        <v>4998</v>
      </c>
      <c r="E2079" t="s">
        <v>441</v>
      </c>
      <c r="F2079" t="s">
        <v>443</v>
      </c>
      <c r="G2079" t="s">
        <v>442</v>
      </c>
      <c r="H2079" t="s">
        <v>10940</v>
      </c>
      <c r="I2079" t="s">
        <v>3201</v>
      </c>
      <c r="J2079" t="s">
        <v>1955</v>
      </c>
      <c r="K2079" t="s">
        <v>5000</v>
      </c>
      <c r="L2079" t="s">
        <v>2340</v>
      </c>
      <c r="M2079" t="s">
        <v>5001</v>
      </c>
      <c r="N2079" t="s">
        <v>5002</v>
      </c>
      <c r="O2079" t="s">
        <v>1960</v>
      </c>
      <c r="P2079" t="s">
        <v>5003</v>
      </c>
      <c r="Q2079" t="s">
        <v>38</v>
      </c>
      <c r="R2079" t="s">
        <v>5004</v>
      </c>
      <c r="S2079" s="34">
        <v>42310</v>
      </c>
      <c r="T2079" s="34">
        <v>45380</v>
      </c>
      <c r="U2079" t="s">
        <v>1963</v>
      </c>
      <c r="V2079" s="13">
        <v>91</v>
      </c>
      <c r="W2079">
        <v>302</v>
      </c>
      <c r="X2079">
        <v>11</v>
      </c>
      <c r="Y2079" s="54">
        <v>3.6</v>
      </c>
      <c r="Z2079" t="s">
        <v>5005</v>
      </c>
      <c r="AA2079" t="s">
        <v>10939</v>
      </c>
      <c r="AD2079" t="s">
        <v>41</v>
      </c>
      <c r="AG2079">
        <v>31</v>
      </c>
      <c r="AH2079">
        <v>2</v>
      </c>
      <c r="AI2079">
        <v>6.451612903</v>
      </c>
      <c r="AM2079" t="s">
        <v>1978</v>
      </c>
      <c r="AN2079" t="s">
        <v>2007</v>
      </c>
      <c r="AO2079" t="s">
        <v>1980</v>
      </c>
      <c r="AP2079" t="s">
        <v>2042</v>
      </c>
      <c r="AQ2079" t="s">
        <v>5007</v>
      </c>
    </row>
    <row r="2080" spans="1:43" ht="23.9" customHeight="1">
      <c r="A2080" t="b">
        <v>0</v>
      </c>
      <c r="B2080" t="s">
        <v>4952</v>
      </c>
      <c r="C2080" t="s">
        <v>1951</v>
      </c>
      <c r="D2080" t="s">
        <v>4953</v>
      </c>
      <c r="E2080" t="s">
        <v>669</v>
      </c>
      <c r="F2080" t="s">
        <v>671</v>
      </c>
      <c r="G2080" t="s">
        <v>670</v>
      </c>
      <c r="H2080" t="s">
        <v>10941</v>
      </c>
      <c r="I2080" t="s">
        <v>3937</v>
      </c>
      <c r="J2080" t="s">
        <v>2175</v>
      </c>
      <c r="K2080" t="s">
        <v>4964</v>
      </c>
      <c r="L2080" t="s">
        <v>10934</v>
      </c>
      <c r="M2080" t="s">
        <v>10942</v>
      </c>
      <c r="N2080" t="s">
        <v>10943</v>
      </c>
      <c r="O2080" t="s">
        <v>1960</v>
      </c>
      <c r="P2080" t="s">
        <v>4959</v>
      </c>
      <c r="Q2080" t="s">
        <v>10944</v>
      </c>
      <c r="R2080" t="s">
        <v>4960</v>
      </c>
      <c r="S2080" s="34">
        <v>39934</v>
      </c>
      <c r="T2080" s="34">
        <v>40787</v>
      </c>
      <c r="U2080" t="s">
        <v>1963</v>
      </c>
      <c r="V2080" s="13">
        <v>1</v>
      </c>
      <c r="W2080">
        <v>35</v>
      </c>
      <c r="X2080">
        <v>0</v>
      </c>
      <c r="Y2080" s="54">
        <v>0</v>
      </c>
      <c r="AM2080" t="s">
        <v>1978</v>
      </c>
      <c r="AO2080" t="s">
        <v>1980</v>
      </c>
      <c r="AQ2080" t="s">
        <v>4962</v>
      </c>
    </row>
    <row r="2081" spans="1:43" ht="23.9" customHeight="1">
      <c r="A2081" t="b">
        <v>1</v>
      </c>
      <c r="B2081" t="s">
        <v>4997</v>
      </c>
      <c r="C2081" t="s">
        <v>1951</v>
      </c>
      <c r="D2081" t="s">
        <v>4998</v>
      </c>
      <c r="E2081" t="s">
        <v>1168</v>
      </c>
      <c r="F2081" t="s">
        <v>1170</v>
      </c>
      <c r="G2081" t="s">
        <v>1169</v>
      </c>
      <c r="H2081" t="s">
        <v>10945</v>
      </c>
      <c r="I2081" t="s">
        <v>3226</v>
      </c>
      <c r="J2081" t="s">
        <v>1955</v>
      </c>
      <c r="K2081" t="s">
        <v>6879</v>
      </c>
      <c r="L2081" t="s">
        <v>2340</v>
      </c>
      <c r="M2081" t="s">
        <v>6880</v>
      </c>
      <c r="N2081" t="s">
        <v>6881</v>
      </c>
      <c r="O2081" t="s">
        <v>1960</v>
      </c>
      <c r="P2081" t="s">
        <v>5003</v>
      </c>
      <c r="Q2081" t="s">
        <v>1168</v>
      </c>
      <c r="R2081" t="s">
        <v>5004</v>
      </c>
      <c r="S2081" s="34">
        <v>42310</v>
      </c>
      <c r="T2081" s="34">
        <v>45380</v>
      </c>
      <c r="U2081" t="s">
        <v>1963</v>
      </c>
      <c r="V2081" s="13">
        <v>91</v>
      </c>
      <c r="W2081">
        <v>292</v>
      </c>
      <c r="X2081">
        <v>54</v>
      </c>
      <c r="Y2081" s="54">
        <v>18.5</v>
      </c>
      <c r="Z2081" t="s">
        <v>6882</v>
      </c>
      <c r="AA2081" t="s">
        <v>10939</v>
      </c>
      <c r="AD2081" t="s">
        <v>41</v>
      </c>
      <c r="AG2081">
        <v>64</v>
      </c>
      <c r="AH2081">
        <v>50</v>
      </c>
      <c r="AI2081">
        <v>78.125</v>
      </c>
      <c r="AM2081" t="s">
        <v>1978</v>
      </c>
      <c r="AN2081" t="s">
        <v>2007</v>
      </c>
      <c r="AO2081" t="s">
        <v>1980</v>
      </c>
      <c r="AP2081" t="s">
        <v>2042</v>
      </c>
      <c r="AQ2081" t="s">
        <v>5007</v>
      </c>
    </row>
    <row r="2082" spans="1:43" ht="23.9" customHeight="1">
      <c r="A2082" t="b">
        <v>1</v>
      </c>
      <c r="B2082" t="s">
        <v>4966</v>
      </c>
      <c r="C2082" t="s">
        <v>1951</v>
      </c>
      <c r="D2082" t="s">
        <v>4967</v>
      </c>
      <c r="E2082" t="s">
        <v>669</v>
      </c>
      <c r="F2082" t="s">
        <v>671</v>
      </c>
      <c r="G2082" t="s">
        <v>670</v>
      </c>
      <c r="H2082" t="s">
        <v>10946</v>
      </c>
      <c r="I2082" t="s">
        <v>2200</v>
      </c>
      <c r="J2082" t="s">
        <v>1955</v>
      </c>
      <c r="K2082" t="s">
        <v>4969</v>
      </c>
      <c r="L2082" t="s">
        <v>9148</v>
      </c>
      <c r="M2082" t="s">
        <v>4971</v>
      </c>
      <c r="N2082" t="s">
        <v>4972</v>
      </c>
      <c r="O2082" t="s">
        <v>1960</v>
      </c>
      <c r="P2082" t="s">
        <v>4765</v>
      </c>
      <c r="Q2082" t="s">
        <v>4973</v>
      </c>
      <c r="R2082" t="s">
        <v>4974</v>
      </c>
      <c r="S2082" s="34">
        <v>39884</v>
      </c>
      <c r="T2082" s="34">
        <v>43033</v>
      </c>
      <c r="U2082" t="s">
        <v>1963</v>
      </c>
      <c r="V2082" s="13">
        <v>4</v>
      </c>
      <c r="W2082">
        <v>151</v>
      </c>
      <c r="X2082">
        <v>0</v>
      </c>
      <c r="Y2082" s="54">
        <v>0</v>
      </c>
      <c r="AA2082" t="s">
        <v>4975</v>
      </c>
      <c r="AM2082" t="s">
        <v>1978</v>
      </c>
      <c r="AN2082" t="s">
        <v>2007</v>
      </c>
      <c r="AO2082" t="s">
        <v>1980</v>
      </c>
      <c r="AP2082" t="s">
        <v>2042</v>
      </c>
      <c r="AQ2082" t="s">
        <v>4976</v>
      </c>
    </row>
    <row r="2083" spans="1:43" ht="23.9" customHeight="1">
      <c r="A2083" t="b">
        <v>0</v>
      </c>
      <c r="B2083" t="s">
        <v>5019</v>
      </c>
      <c r="C2083" t="s">
        <v>1951</v>
      </c>
      <c r="D2083" t="s">
        <v>5020</v>
      </c>
      <c r="E2083" t="s">
        <v>1160</v>
      </c>
      <c r="F2083" t="s">
        <v>1162</v>
      </c>
      <c r="G2083" t="s">
        <v>1161</v>
      </c>
      <c r="H2083" t="s">
        <v>10947</v>
      </c>
      <c r="I2083" t="s">
        <v>2451</v>
      </c>
      <c r="J2083" t="s">
        <v>2175</v>
      </c>
      <c r="K2083" t="s">
        <v>4246</v>
      </c>
      <c r="L2083" t="s">
        <v>8513</v>
      </c>
      <c r="M2083" t="s">
        <v>5022</v>
      </c>
      <c r="N2083" t="s">
        <v>5023</v>
      </c>
      <c r="O2083" t="s">
        <v>1974</v>
      </c>
      <c r="P2083" t="s">
        <v>5024</v>
      </c>
      <c r="Q2083" t="s">
        <v>38</v>
      </c>
      <c r="R2083" t="s">
        <v>5025</v>
      </c>
      <c r="S2083" s="34">
        <v>39897</v>
      </c>
      <c r="T2083" s="34">
        <v>40254</v>
      </c>
      <c r="U2083" t="s">
        <v>1963</v>
      </c>
      <c r="V2083" s="13">
        <v>1</v>
      </c>
      <c r="W2083">
        <v>30</v>
      </c>
      <c r="X2083">
        <v>0</v>
      </c>
      <c r="Y2083" s="54">
        <v>0</v>
      </c>
      <c r="Z2083" t="s">
        <v>5026</v>
      </c>
      <c r="AM2083" t="s">
        <v>1978</v>
      </c>
      <c r="AN2083" t="s">
        <v>2007</v>
      </c>
      <c r="AO2083" t="s">
        <v>2008</v>
      </c>
      <c r="AP2083" t="s">
        <v>2009</v>
      </c>
      <c r="AQ2083" t="s">
        <v>4304</v>
      </c>
    </row>
    <row r="2084" spans="1:43" ht="23.9" customHeight="1">
      <c r="A2084" t="b">
        <v>0</v>
      </c>
      <c r="B2084" t="s">
        <v>5087</v>
      </c>
      <c r="C2084" t="s">
        <v>1951</v>
      </c>
      <c r="D2084" t="s">
        <v>5088</v>
      </c>
      <c r="E2084" t="s">
        <v>1160</v>
      </c>
      <c r="F2084" t="s">
        <v>1162</v>
      </c>
      <c r="G2084" t="s">
        <v>1161</v>
      </c>
      <c r="H2084" t="s">
        <v>10948</v>
      </c>
      <c r="I2084" t="s">
        <v>2451</v>
      </c>
      <c r="J2084" t="s">
        <v>2175</v>
      </c>
      <c r="K2084" t="s">
        <v>5042</v>
      </c>
      <c r="L2084" t="s">
        <v>9944</v>
      </c>
      <c r="M2084" t="s">
        <v>5090</v>
      </c>
      <c r="N2084" t="s">
        <v>5091</v>
      </c>
      <c r="O2084" t="s">
        <v>1974</v>
      </c>
      <c r="P2084" t="s">
        <v>4875</v>
      </c>
      <c r="Q2084" t="s">
        <v>38</v>
      </c>
      <c r="R2084" t="s">
        <v>5092</v>
      </c>
      <c r="S2084" s="34">
        <v>39973</v>
      </c>
      <c r="T2084" s="34">
        <v>40406</v>
      </c>
      <c r="U2084" t="s">
        <v>1963</v>
      </c>
      <c r="V2084" s="13">
        <v>1</v>
      </c>
      <c r="W2084">
        <v>211</v>
      </c>
      <c r="X2084">
        <v>0</v>
      </c>
      <c r="Y2084" s="54">
        <v>0</v>
      </c>
      <c r="Z2084" t="s">
        <v>5093</v>
      </c>
      <c r="AM2084" t="s">
        <v>1978</v>
      </c>
      <c r="AN2084" t="s">
        <v>2007</v>
      </c>
      <c r="AO2084" t="s">
        <v>2008</v>
      </c>
      <c r="AP2084" t="s">
        <v>2009</v>
      </c>
      <c r="AQ2084" t="s">
        <v>5094</v>
      </c>
    </row>
    <row r="2085" spans="1:43" ht="23.9" customHeight="1">
      <c r="A2085" t="b">
        <v>0</v>
      </c>
      <c r="B2085" t="s">
        <v>6582</v>
      </c>
      <c r="C2085" t="s">
        <v>1951</v>
      </c>
      <c r="D2085" t="s">
        <v>6583</v>
      </c>
      <c r="E2085" t="s">
        <v>658</v>
      </c>
      <c r="F2085" t="s">
        <v>660</v>
      </c>
      <c r="G2085" t="s">
        <v>659</v>
      </c>
      <c r="H2085" t="s">
        <v>10949</v>
      </c>
      <c r="I2085" t="s">
        <v>2996</v>
      </c>
      <c r="J2085" t="s">
        <v>1955</v>
      </c>
      <c r="K2085" t="s">
        <v>10950</v>
      </c>
      <c r="L2085" t="s">
        <v>10951</v>
      </c>
      <c r="M2085" t="s">
        <v>6587</v>
      </c>
      <c r="N2085" t="s">
        <v>6588</v>
      </c>
      <c r="O2085" t="s">
        <v>1960</v>
      </c>
      <c r="P2085" t="s">
        <v>5711</v>
      </c>
      <c r="Q2085" t="s">
        <v>38</v>
      </c>
      <c r="R2085" t="s">
        <v>6589</v>
      </c>
      <c r="S2085" s="34">
        <v>40750</v>
      </c>
      <c r="T2085" s="34">
        <v>43131</v>
      </c>
      <c r="U2085" t="s">
        <v>1963</v>
      </c>
      <c r="V2085" s="13">
        <v>4</v>
      </c>
      <c r="W2085">
        <v>86</v>
      </c>
      <c r="X2085">
        <v>0</v>
      </c>
      <c r="Y2085" s="54">
        <v>0</v>
      </c>
      <c r="AM2085" t="s">
        <v>1978</v>
      </c>
      <c r="AN2085" t="s">
        <v>2007</v>
      </c>
      <c r="AO2085" t="s">
        <v>1980</v>
      </c>
      <c r="AP2085" t="s">
        <v>2042</v>
      </c>
      <c r="AQ2085" t="s">
        <v>6590</v>
      </c>
    </row>
    <row r="2086" spans="1:43" ht="23.9" customHeight="1">
      <c r="A2086" t="b">
        <v>1</v>
      </c>
      <c r="B2086" t="s">
        <v>7252</v>
      </c>
      <c r="C2086" t="s">
        <v>1951</v>
      </c>
      <c r="D2086" t="s">
        <v>7253</v>
      </c>
      <c r="E2086" t="s">
        <v>669</v>
      </c>
      <c r="F2086" t="s">
        <v>671</v>
      </c>
      <c r="G2086" t="s">
        <v>670</v>
      </c>
      <c r="H2086" t="s">
        <v>10952</v>
      </c>
      <c r="I2086" t="s">
        <v>3937</v>
      </c>
      <c r="J2086" t="s">
        <v>2175</v>
      </c>
      <c r="K2086" t="s">
        <v>7255</v>
      </c>
      <c r="L2086" t="s">
        <v>10953</v>
      </c>
      <c r="M2086" t="s">
        <v>7257</v>
      </c>
      <c r="N2086" t="s">
        <v>7258</v>
      </c>
      <c r="O2086" t="s">
        <v>1960</v>
      </c>
      <c r="P2086" t="s">
        <v>3028</v>
      </c>
      <c r="Q2086" t="s">
        <v>6685</v>
      </c>
      <c r="R2086" t="s">
        <v>7259</v>
      </c>
      <c r="S2086" s="34">
        <v>40969</v>
      </c>
      <c r="T2086" s="34">
        <v>42309</v>
      </c>
      <c r="U2086" t="s">
        <v>1963</v>
      </c>
      <c r="V2086" s="13">
        <v>1</v>
      </c>
      <c r="W2086">
        <v>41</v>
      </c>
      <c r="X2086">
        <v>0</v>
      </c>
      <c r="Y2086" s="54">
        <v>0</v>
      </c>
      <c r="AA2086" t="s">
        <v>7260</v>
      </c>
      <c r="AM2086" t="s">
        <v>1978</v>
      </c>
      <c r="AO2086" t="s">
        <v>1980</v>
      </c>
      <c r="AQ2086" t="s">
        <v>7261</v>
      </c>
    </row>
    <row r="2087" spans="1:43" ht="23.9" customHeight="1">
      <c r="A2087" t="b">
        <v>1</v>
      </c>
      <c r="B2087" t="s">
        <v>7252</v>
      </c>
      <c r="C2087" t="s">
        <v>1951</v>
      </c>
      <c r="D2087" t="s">
        <v>7253</v>
      </c>
      <c r="E2087" t="s">
        <v>669</v>
      </c>
      <c r="F2087" t="s">
        <v>671</v>
      </c>
      <c r="G2087" t="s">
        <v>670</v>
      </c>
      <c r="H2087" t="s">
        <v>10954</v>
      </c>
      <c r="I2087" t="s">
        <v>3937</v>
      </c>
      <c r="J2087" t="s">
        <v>2175</v>
      </c>
      <c r="K2087" t="s">
        <v>7263</v>
      </c>
      <c r="L2087" t="s">
        <v>10953</v>
      </c>
      <c r="M2087" t="s">
        <v>7264</v>
      </c>
      <c r="N2087" t="s">
        <v>7265</v>
      </c>
      <c r="O2087" t="s">
        <v>1960</v>
      </c>
      <c r="P2087" t="s">
        <v>3028</v>
      </c>
      <c r="Q2087" t="s">
        <v>6685</v>
      </c>
      <c r="R2087" t="s">
        <v>7259</v>
      </c>
      <c r="S2087" s="34">
        <v>40969</v>
      </c>
      <c r="T2087" s="34">
        <v>42309</v>
      </c>
      <c r="U2087" t="s">
        <v>1963</v>
      </c>
      <c r="V2087" s="13">
        <v>1</v>
      </c>
      <c r="W2087">
        <v>53</v>
      </c>
      <c r="X2087">
        <v>0</v>
      </c>
      <c r="Y2087" s="54">
        <v>0</v>
      </c>
      <c r="AA2087" t="s">
        <v>7260</v>
      </c>
      <c r="AM2087" t="s">
        <v>1978</v>
      </c>
      <c r="AO2087" t="s">
        <v>1980</v>
      </c>
      <c r="AQ2087" t="s">
        <v>7261</v>
      </c>
    </row>
    <row r="2088" spans="1:43" ht="23.9" customHeight="1">
      <c r="A2088" t="b">
        <v>1</v>
      </c>
      <c r="B2088" t="s">
        <v>3020</v>
      </c>
      <c r="C2088" t="s">
        <v>1951</v>
      </c>
      <c r="D2088" t="s">
        <v>3021</v>
      </c>
      <c r="E2088" t="s">
        <v>658</v>
      </c>
      <c r="F2088" t="s">
        <v>660</v>
      </c>
      <c r="G2088" t="s">
        <v>659</v>
      </c>
      <c r="H2088" t="s">
        <v>10955</v>
      </c>
      <c r="I2088" t="s">
        <v>2996</v>
      </c>
      <c r="J2088" t="s">
        <v>2175</v>
      </c>
      <c r="K2088" t="s">
        <v>3024</v>
      </c>
      <c r="L2088" t="s">
        <v>3025</v>
      </c>
      <c r="M2088" t="s">
        <v>7785</v>
      </c>
      <c r="N2088" t="s">
        <v>3027</v>
      </c>
      <c r="O2088" t="s">
        <v>1960</v>
      </c>
      <c r="P2088" t="s">
        <v>3028</v>
      </c>
      <c r="Q2088" t="s">
        <v>38</v>
      </c>
      <c r="R2088" t="s">
        <v>3029</v>
      </c>
      <c r="S2088" s="34">
        <v>41153</v>
      </c>
      <c r="T2088" s="34">
        <v>41974</v>
      </c>
      <c r="U2088" t="s">
        <v>1963</v>
      </c>
      <c r="V2088" s="13">
        <v>1</v>
      </c>
      <c r="W2088">
        <v>12</v>
      </c>
      <c r="X2088">
        <v>0</v>
      </c>
      <c r="Y2088" s="54">
        <v>0</v>
      </c>
      <c r="Z2088" t="s">
        <v>7786</v>
      </c>
      <c r="AM2088" t="s">
        <v>1978</v>
      </c>
      <c r="AN2088" t="s">
        <v>1979</v>
      </c>
      <c r="AO2088" t="s">
        <v>1980</v>
      </c>
      <c r="AP2088" t="s">
        <v>2053</v>
      </c>
      <c r="AQ2088" t="s">
        <v>3031</v>
      </c>
    </row>
    <row r="2089" spans="1:43" ht="23.9" customHeight="1">
      <c r="A2089" t="b">
        <v>1</v>
      </c>
      <c r="B2089" t="s">
        <v>3020</v>
      </c>
      <c r="C2089" t="s">
        <v>1951</v>
      </c>
      <c r="D2089" t="s">
        <v>3021</v>
      </c>
      <c r="E2089" t="s">
        <v>658</v>
      </c>
      <c r="F2089" t="s">
        <v>660</v>
      </c>
      <c r="G2089" t="s">
        <v>659</v>
      </c>
      <c r="H2089" t="s">
        <v>10956</v>
      </c>
      <c r="I2089" t="s">
        <v>2996</v>
      </c>
      <c r="J2089" t="s">
        <v>2175</v>
      </c>
      <c r="K2089" t="s">
        <v>5709</v>
      </c>
      <c r="L2089" t="s">
        <v>3025</v>
      </c>
      <c r="M2089" t="s">
        <v>5710</v>
      </c>
      <c r="N2089" t="s">
        <v>3027</v>
      </c>
      <c r="O2089" t="s">
        <v>1960</v>
      </c>
      <c r="P2089" t="s">
        <v>5711</v>
      </c>
      <c r="Q2089" t="s">
        <v>38</v>
      </c>
      <c r="R2089" t="s">
        <v>3029</v>
      </c>
      <c r="S2089" s="34">
        <v>41153</v>
      </c>
      <c r="T2089" s="34">
        <v>41974</v>
      </c>
      <c r="U2089" t="s">
        <v>1963</v>
      </c>
      <c r="V2089" s="13">
        <v>1</v>
      </c>
      <c r="W2089">
        <v>23</v>
      </c>
      <c r="X2089">
        <v>0</v>
      </c>
      <c r="Y2089" s="54">
        <v>0</v>
      </c>
      <c r="Z2089" t="s">
        <v>7786</v>
      </c>
      <c r="AM2089" t="s">
        <v>1978</v>
      </c>
      <c r="AN2089" t="s">
        <v>1979</v>
      </c>
      <c r="AO2089" t="s">
        <v>1980</v>
      </c>
      <c r="AP2089" t="s">
        <v>2053</v>
      </c>
      <c r="AQ2089" t="s">
        <v>3031</v>
      </c>
    </row>
    <row r="2090" spans="1:43" ht="23.9" customHeight="1">
      <c r="A2090" t="b">
        <v>1</v>
      </c>
      <c r="B2090" t="s">
        <v>3005</v>
      </c>
      <c r="C2090" t="s">
        <v>1951</v>
      </c>
      <c r="D2090" t="s">
        <v>3006</v>
      </c>
      <c r="E2090" t="s">
        <v>1278</v>
      </c>
      <c r="F2090" t="s">
        <v>1280</v>
      </c>
      <c r="G2090" t="s">
        <v>1279</v>
      </c>
      <c r="H2090" t="s">
        <v>10957</v>
      </c>
      <c r="I2090" t="s">
        <v>3714</v>
      </c>
      <c r="J2090" t="s">
        <v>1955</v>
      </c>
      <c r="K2090" t="s">
        <v>10958</v>
      </c>
      <c r="L2090" t="s">
        <v>10959</v>
      </c>
      <c r="M2090" t="s">
        <v>10960</v>
      </c>
      <c r="N2090" t="s">
        <v>10961</v>
      </c>
      <c r="O2090" t="s">
        <v>1960</v>
      </c>
      <c r="P2090" t="s">
        <v>3012</v>
      </c>
      <c r="Q2090" t="s">
        <v>38</v>
      </c>
      <c r="R2090" t="s">
        <v>3013</v>
      </c>
      <c r="S2090" s="34">
        <v>42255</v>
      </c>
      <c r="T2090" s="34">
        <v>43787</v>
      </c>
      <c r="U2090" t="s">
        <v>1963</v>
      </c>
      <c r="V2090" s="13">
        <v>1177</v>
      </c>
      <c r="W2090">
        <v>3</v>
      </c>
      <c r="X2090">
        <v>0</v>
      </c>
      <c r="Y2090" s="54">
        <v>0</v>
      </c>
      <c r="Z2090" t="s">
        <v>3718</v>
      </c>
      <c r="AJ2090" t="s">
        <v>3400</v>
      </c>
      <c r="AM2090" t="s">
        <v>1978</v>
      </c>
      <c r="AN2090" t="s">
        <v>1979</v>
      </c>
      <c r="AO2090" t="s">
        <v>1980</v>
      </c>
      <c r="AP2090" t="s">
        <v>2053</v>
      </c>
      <c r="AQ2090" t="s">
        <v>3015</v>
      </c>
    </row>
    <row r="2091" spans="1:43" ht="23.9" customHeight="1">
      <c r="A2091" t="b">
        <v>1</v>
      </c>
      <c r="B2091" t="s">
        <v>3005</v>
      </c>
      <c r="C2091" t="s">
        <v>1951</v>
      </c>
      <c r="D2091" t="s">
        <v>3006</v>
      </c>
      <c r="E2091" t="s">
        <v>1278</v>
      </c>
      <c r="F2091" t="s">
        <v>1280</v>
      </c>
      <c r="G2091" t="s">
        <v>1279</v>
      </c>
      <c r="H2091" t="s">
        <v>10962</v>
      </c>
      <c r="I2091" t="s">
        <v>3714</v>
      </c>
      <c r="J2091" t="s">
        <v>1955</v>
      </c>
      <c r="K2091" t="s">
        <v>3715</v>
      </c>
      <c r="L2091" t="s">
        <v>10959</v>
      </c>
      <c r="M2091" t="s">
        <v>3716</v>
      </c>
      <c r="N2091" t="s">
        <v>3717</v>
      </c>
      <c r="O2091" t="s">
        <v>1960</v>
      </c>
      <c r="P2091" t="s">
        <v>3012</v>
      </c>
      <c r="Q2091" t="s">
        <v>38</v>
      </c>
      <c r="R2091" t="s">
        <v>3013</v>
      </c>
      <c r="S2091" s="34">
        <v>42255</v>
      </c>
      <c r="T2091" s="34">
        <v>43787</v>
      </c>
      <c r="U2091" t="s">
        <v>1963</v>
      </c>
      <c r="V2091" s="13">
        <v>1177</v>
      </c>
      <c r="W2091">
        <v>8</v>
      </c>
      <c r="X2091">
        <v>1</v>
      </c>
      <c r="Y2091" s="54">
        <v>12.5</v>
      </c>
      <c r="Z2091" t="s">
        <v>3718</v>
      </c>
      <c r="AJ2091" t="s">
        <v>3400</v>
      </c>
      <c r="AM2091" t="s">
        <v>1978</v>
      </c>
      <c r="AN2091" t="s">
        <v>1979</v>
      </c>
      <c r="AO2091" t="s">
        <v>1980</v>
      </c>
      <c r="AP2091" t="s">
        <v>2053</v>
      </c>
      <c r="AQ2091" t="s">
        <v>3015</v>
      </c>
    </row>
    <row r="2092" spans="1:43" ht="23.9" customHeight="1">
      <c r="A2092" t="b">
        <v>1</v>
      </c>
      <c r="B2092" t="s">
        <v>3005</v>
      </c>
      <c r="C2092" t="s">
        <v>1951</v>
      </c>
      <c r="D2092" t="s">
        <v>3006</v>
      </c>
      <c r="E2092" t="s">
        <v>1278</v>
      </c>
      <c r="F2092" t="s">
        <v>1280</v>
      </c>
      <c r="G2092" t="s">
        <v>1279</v>
      </c>
      <c r="H2092" t="s">
        <v>10963</v>
      </c>
      <c r="I2092" t="s">
        <v>3714</v>
      </c>
      <c r="J2092" t="s">
        <v>1955</v>
      </c>
      <c r="K2092" t="s">
        <v>10964</v>
      </c>
      <c r="L2092" t="s">
        <v>10959</v>
      </c>
      <c r="M2092" t="s">
        <v>10965</v>
      </c>
      <c r="N2092" t="s">
        <v>10966</v>
      </c>
      <c r="O2092" t="s">
        <v>1960</v>
      </c>
      <c r="P2092" t="s">
        <v>3012</v>
      </c>
      <c r="Q2092" t="s">
        <v>38</v>
      </c>
      <c r="R2092" t="s">
        <v>3013</v>
      </c>
      <c r="S2092" s="34">
        <v>42255</v>
      </c>
      <c r="T2092" s="34">
        <v>43787</v>
      </c>
      <c r="U2092" t="s">
        <v>1963</v>
      </c>
      <c r="V2092" s="13">
        <v>1177</v>
      </c>
      <c r="W2092">
        <v>10</v>
      </c>
      <c r="X2092">
        <v>0</v>
      </c>
      <c r="Y2092" s="54">
        <v>0</v>
      </c>
      <c r="Z2092" t="s">
        <v>3718</v>
      </c>
      <c r="AJ2092" t="s">
        <v>3400</v>
      </c>
      <c r="AM2092" t="s">
        <v>1978</v>
      </c>
      <c r="AN2092" t="s">
        <v>1979</v>
      </c>
      <c r="AO2092" t="s">
        <v>1980</v>
      </c>
      <c r="AP2092" t="s">
        <v>2053</v>
      </c>
      <c r="AQ2092" t="s">
        <v>3015</v>
      </c>
    </row>
    <row r="2093" spans="1:43" ht="23.9" customHeight="1">
      <c r="A2093" t="b">
        <v>1</v>
      </c>
      <c r="B2093" t="s">
        <v>3005</v>
      </c>
      <c r="C2093" t="s">
        <v>1951</v>
      </c>
      <c r="D2093" t="s">
        <v>3006</v>
      </c>
      <c r="E2093" t="s">
        <v>1278</v>
      </c>
      <c r="F2093" t="s">
        <v>1280</v>
      </c>
      <c r="G2093" t="s">
        <v>1279</v>
      </c>
      <c r="H2093" t="s">
        <v>10967</v>
      </c>
      <c r="I2093" t="s">
        <v>3714</v>
      </c>
      <c r="J2093" t="s">
        <v>1955</v>
      </c>
      <c r="K2093" t="s">
        <v>10968</v>
      </c>
      <c r="L2093" t="s">
        <v>10959</v>
      </c>
      <c r="M2093" t="s">
        <v>10969</v>
      </c>
      <c r="N2093" t="s">
        <v>10970</v>
      </c>
      <c r="O2093" t="s">
        <v>1960</v>
      </c>
      <c r="P2093" t="s">
        <v>3012</v>
      </c>
      <c r="Q2093" t="s">
        <v>38</v>
      </c>
      <c r="R2093" t="s">
        <v>3013</v>
      </c>
      <c r="S2093" s="34">
        <v>42255</v>
      </c>
      <c r="T2093" s="34">
        <v>43787</v>
      </c>
      <c r="U2093" t="s">
        <v>1963</v>
      </c>
      <c r="V2093" s="13">
        <v>1177</v>
      </c>
      <c r="W2093">
        <v>3</v>
      </c>
      <c r="X2093">
        <v>0</v>
      </c>
      <c r="Y2093" s="54">
        <v>0</v>
      </c>
      <c r="Z2093" t="s">
        <v>3718</v>
      </c>
      <c r="AJ2093" t="s">
        <v>3400</v>
      </c>
      <c r="AM2093" t="s">
        <v>1978</v>
      </c>
      <c r="AN2093" t="s">
        <v>1979</v>
      </c>
      <c r="AO2093" t="s">
        <v>1980</v>
      </c>
      <c r="AP2093" t="s">
        <v>2053</v>
      </c>
      <c r="AQ2093" t="s">
        <v>3015</v>
      </c>
    </row>
    <row r="2094" spans="1:43" ht="23.9" customHeight="1">
      <c r="A2094" t="b">
        <v>1</v>
      </c>
      <c r="B2094" t="s">
        <v>3005</v>
      </c>
      <c r="C2094" t="s">
        <v>1951</v>
      </c>
      <c r="D2094" t="s">
        <v>3006</v>
      </c>
      <c r="E2094" t="s">
        <v>1278</v>
      </c>
      <c r="F2094" t="s">
        <v>1280</v>
      </c>
      <c r="G2094" t="s">
        <v>1279</v>
      </c>
      <c r="H2094" t="s">
        <v>10971</v>
      </c>
      <c r="I2094" t="s">
        <v>3714</v>
      </c>
      <c r="J2094" t="s">
        <v>1955</v>
      </c>
      <c r="K2094" t="s">
        <v>10972</v>
      </c>
      <c r="L2094" t="s">
        <v>10959</v>
      </c>
      <c r="M2094" t="s">
        <v>10973</v>
      </c>
      <c r="N2094" t="s">
        <v>10974</v>
      </c>
      <c r="O2094" t="s">
        <v>1960</v>
      </c>
      <c r="P2094" t="s">
        <v>3012</v>
      </c>
      <c r="Q2094" t="s">
        <v>38</v>
      </c>
      <c r="R2094" t="s">
        <v>3013</v>
      </c>
      <c r="S2094" s="34">
        <v>42255</v>
      </c>
      <c r="T2094" s="34">
        <v>43787</v>
      </c>
      <c r="U2094" t="s">
        <v>1963</v>
      </c>
      <c r="V2094" s="13">
        <v>1177</v>
      </c>
      <c r="W2094">
        <v>3</v>
      </c>
      <c r="X2094">
        <v>0</v>
      </c>
      <c r="Y2094" s="54">
        <v>0</v>
      </c>
      <c r="Z2094" t="s">
        <v>3718</v>
      </c>
      <c r="AJ2094" t="s">
        <v>3400</v>
      </c>
      <c r="AM2094" t="s">
        <v>1978</v>
      </c>
      <c r="AN2094" t="s">
        <v>1979</v>
      </c>
      <c r="AO2094" t="s">
        <v>1980</v>
      </c>
      <c r="AP2094" t="s">
        <v>2053</v>
      </c>
      <c r="AQ2094" t="s">
        <v>3015</v>
      </c>
    </row>
    <row r="2095" spans="1:43" ht="23.9" customHeight="1">
      <c r="A2095" t="b">
        <v>1</v>
      </c>
      <c r="B2095" t="s">
        <v>3005</v>
      </c>
      <c r="C2095" t="s">
        <v>1951</v>
      </c>
      <c r="D2095" t="s">
        <v>3006</v>
      </c>
      <c r="E2095" t="s">
        <v>1278</v>
      </c>
      <c r="F2095" t="s">
        <v>1280</v>
      </c>
      <c r="G2095" t="s">
        <v>1279</v>
      </c>
      <c r="H2095" t="s">
        <v>10975</v>
      </c>
      <c r="I2095" t="s">
        <v>3714</v>
      </c>
      <c r="J2095" t="s">
        <v>1955</v>
      </c>
      <c r="K2095" t="s">
        <v>3788</v>
      </c>
      <c r="L2095" t="s">
        <v>10959</v>
      </c>
      <c r="M2095" t="s">
        <v>3789</v>
      </c>
      <c r="N2095" t="s">
        <v>3790</v>
      </c>
      <c r="O2095" t="s">
        <v>1960</v>
      </c>
      <c r="P2095" t="s">
        <v>3012</v>
      </c>
      <c r="Q2095" t="s">
        <v>38</v>
      </c>
      <c r="R2095" t="s">
        <v>3013</v>
      </c>
      <c r="S2095" s="34">
        <v>42255</v>
      </c>
      <c r="T2095" s="34">
        <v>43787</v>
      </c>
      <c r="U2095" t="s">
        <v>1963</v>
      </c>
      <c r="V2095" s="13">
        <v>1177</v>
      </c>
      <c r="W2095">
        <v>249</v>
      </c>
      <c r="X2095">
        <v>26</v>
      </c>
      <c r="Y2095" s="54">
        <v>10.4</v>
      </c>
      <c r="Z2095" t="s">
        <v>3718</v>
      </c>
      <c r="AM2095" t="s">
        <v>1978</v>
      </c>
      <c r="AN2095" t="s">
        <v>1979</v>
      </c>
      <c r="AO2095" t="s">
        <v>1980</v>
      </c>
      <c r="AP2095" t="s">
        <v>2053</v>
      </c>
      <c r="AQ2095" t="s">
        <v>3015</v>
      </c>
    </row>
    <row r="2096" spans="1:43" ht="23.9" customHeight="1">
      <c r="A2096" t="b">
        <v>1</v>
      </c>
      <c r="B2096" t="s">
        <v>3005</v>
      </c>
      <c r="C2096" t="s">
        <v>1951</v>
      </c>
      <c r="D2096" t="s">
        <v>3006</v>
      </c>
      <c r="E2096" t="s">
        <v>1278</v>
      </c>
      <c r="F2096" t="s">
        <v>1280</v>
      </c>
      <c r="G2096" t="s">
        <v>1279</v>
      </c>
      <c r="H2096" t="s">
        <v>10976</v>
      </c>
      <c r="I2096" t="s">
        <v>3714</v>
      </c>
      <c r="J2096" t="s">
        <v>1955</v>
      </c>
      <c r="K2096" t="s">
        <v>10977</v>
      </c>
      <c r="L2096" t="s">
        <v>10959</v>
      </c>
      <c r="M2096" t="s">
        <v>10978</v>
      </c>
      <c r="N2096" t="s">
        <v>10979</v>
      </c>
      <c r="O2096" t="s">
        <v>1960</v>
      </c>
      <c r="P2096" t="s">
        <v>3012</v>
      </c>
      <c r="Q2096" t="s">
        <v>38</v>
      </c>
      <c r="R2096" t="s">
        <v>3013</v>
      </c>
      <c r="S2096" s="34">
        <v>42255</v>
      </c>
      <c r="T2096" s="34">
        <v>43787</v>
      </c>
      <c r="U2096" t="s">
        <v>1963</v>
      </c>
      <c r="V2096" s="13">
        <v>1177</v>
      </c>
      <c r="W2096">
        <v>6</v>
      </c>
      <c r="X2096">
        <v>0</v>
      </c>
      <c r="Y2096" s="54">
        <v>0</v>
      </c>
      <c r="Z2096" t="s">
        <v>3718</v>
      </c>
      <c r="AJ2096" t="s">
        <v>3400</v>
      </c>
      <c r="AM2096" t="s">
        <v>1978</v>
      </c>
      <c r="AN2096" t="s">
        <v>1979</v>
      </c>
      <c r="AO2096" t="s">
        <v>1980</v>
      </c>
      <c r="AP2096" t="s">
        <v>2053</v>
      </c>
      <c r="AQ2096" t="s">
        <v>3015</v>
      </c>
    </row>
    <row r="2097" spans="1:43" ht="23.9" customHeight="1">
      <c r="A2097" t="b">
        <v>1</v>
      </c>
      <c r="B2097" t="s">
        <v>3005</v>
      </c>
      <c r="C2097" t="s">
        <v>1951</v>
      </c>
      <c r="D2097" t="s">
        <v>3006</v>
      </c>
      <c r="E2097" t="s">
        <v>1278</v>
      </c>
      <c r="F2097" t="s">
        <v>1280</v>
      </c>
      <c r="G2097" t="s">
        <v>1279</v>
      </c>
      <c r="H2097" t="s">
        <v>10980</v>
      </c>
      <c r="I2097" t="s">
        <v>3714</v>
      </c>
      <c r="J2097" t="s">
        <v>1955</v>
      </c>
      <c r="K2097" t="s">
        <v>3009</v>
      </c>
      <c r="L2097" t="s">
        <v>10959</v>
      </c>
      <c r="M2097" t="s">
        <v>3010</v>
      </c>
      <c r="N2097" t="s">
        <v>3011</v>
      </c>
      <c r="O2097" t="s">
        <v>1960</v>
      </c>
      <c r="P2097" t="s">
        <v>3012</v>
      </c>
      <c r="Q2097" t="s">
        <v>38</v>
      </c>
      <c r="R2097" t="s">
        <v>3013</v>
      </c>
      <c r="S2097" s="34">
        <v>42255</v>
      </c>
      <c r="T2097" s="34">
        <v>43787</v>
      </c>
      <c r="U2097" t="s">
        <v>1963</v>
      </c>
      <c r="V2097" s="13">
        <v>1177</v>
      </c>
      <c r="W2097">
        <v>9</v>
      </c>
      <c r="X2097">
        <v>3</v>
      </c>
      <c r="Y2097" s="54">
        <v>33.299999999999997</v>
      </c>
      <c r="Z2097" t="s">
        <v>3718</v>
      </c>
      <c r="AJ2097" t="s">
        <v>3400</v>
      </c>
      <c r="AM2097" t="s">
        <v>1978</v>
      </c>
      <c r="AN2097" t="s">
        <v>1979</v>
      </c>
      <c r="AO2097" t="s">
        <v>1980</v>
      </c>
      <c r="AP2097" t="s">
        <v>2053</v>
      </c>
      <c r="AQ2097" t="s">
        <v>3015</v>
      </c>
    </row>
    <row r="2098" spans="1:43" ht="23.9" customHeight="1">
      <c r="A2098" t="b">
        <v>1</v>
      </c>
      <c r="B2098" t="s">
        <v>3020</v>
      </c>
      <c r="C2098" t="s">
        <v>1951</v>
      </c>
      <c r="D2098" t="s">
        <v>3021</v>
      </c>
      <c r="E2098" t="s">
        <v>658</v>
      </c>
      <c r="F2098" t="s">
        <v>660</v>
      </c>
      <c r="G2098" t="s">
        <v>659</v>
      </c>
      <c r="H2098" t="s">
        <v>10981</v>
      </c>
      <c r="I2098" t="s">
        <v>2996</v>
      </c>
      <c r="J2098" t="s">
        <v>2175</v>
      </c>
      <c r="K2098" t="s">
        <v>7789</v>
      </c>
      <c r="L2098" t="s">
        <v>3025</v>
      </c>
      <c r="M2098" t="s">
        <v>7790</v>
      </c>
      <c r="N2098" t="s">
        <v>3027</v>
      </c>
      <c r="O2098" t="s">
        <v>1960</v>
      </c>
      <c r="P2098" t="s">
        <v>3900</v>
      </c>
      <c r="Q2098" t="s">
        <v>38</v>
      </c>
      <c r="R2098" t="s">
        <v>3029</v>
      </c>
      <c r="S2098" s="34">
        <v>41153</v>
      </c>
      <c r="T2098" s="34">
        <v>41974</v>
      </c>
      <c r="U2098" t="s">
        <v>1963</v>
      </c>
      <c r="V2098" s="13">
        <v>1</v>
      </c>
      <c r="W2098">
        <v>13</v>
      </c>
      <c r="X2098">
        <v>0</v>
      </c>
      <c r="Y2098" s="54">
        <v>0</v>
      </c>
      <c r="Z2098" t="s">
        <v>7786</v>
      </c>
      <c r="AM2098" t="s">
        <v>1978</v>
      </c>
      <c r="AN2098" t="s">
        <v>1979</v>
      </c>
      <c r="AO2098" t="s">
        <v>1980</v>
      </c>
      <c r="AP2098" t="s">
        <v>2053</v>
      </c>
      <c r="AQ2098" t="s">
        <v>3031</v>
      </c>
    </row>
    <row r="2099" spans="1:43" ht="23.9" customHeight="1">
      <c r="A2099" t="b">
        <v>1</v>
      </c>
      <c r="B2099" t="s">
        <v>3020</v>
      </c>
      <c r="C2099" t="s">
        <v>1951</v>
      </c>
      <c r="D2099" t="s">
        <v>3021</v>
      </c>
      <c r="E2099" t="s">
        <v>658</v>
      </c>
      <c r="F2099" t="s">
        <v>660</v>
      </c>
      <c r="G2099" t="s">
        <v>659</v>
      </c>
      <c r="H2099" t="s">
        <v>10982</v>
      </c>
      <c r="I2099" t="s">
        <v>2996</v>
      </c>
      <c r="J2099" t="s">
        <v>1955</v>
      </c>
      <c r="K2099" t="s">
        <v>3024</v>
      </c>
      <c r="L2099" t="s">
        <v>10983</v>
      </c>
      <c r="M2099" t="s">
        <v>7785</v>
      </c>
      <c r="N2099" t="s">
        <v>3027</v>
      </c>
      <c r="O2099" t="s">
        <v>1960</v>
      </c>
      <c r="P2099" t="s">
        <v>3028</v>
      </c>
      <c r="Q2099" t="s">
        <v>38</v>
      </c>
      <c r="R2099" t="s">
        <v>3029</v>
      </c>
      <c r="S2099" s="34">
        <v>41153</v>
      </c>
      <c r="T2099" s="34">
        <v>41974</v>
      </c>
      <c r="U2099" t="s">
        <v>1963</v>
      </c>
      <c r="V2099" s="13">
        <v>4</v>
      </c>
      <c r="W2099">
        <v>11</v>
      </c>
      <c r="X2099">
        <v>0</v>
      </c>
      <c r="Y2099" s="54">
        <v>0</v>
      </c>
      <c r="Z2099" t="s">
        <v>7786</v>
      </c>
      <c r="AM2099" t="s">
        <v>1978</v>
      </c>
      <c r="AN2099" t="s">
        <v>1979</v>
      </c>
      <c r="AO2099" t="s">
        <v>1980</v>
      </c>
      <c r="AP2099" t="s">
        <v>2053</v>
      </c>
      <c r="AQ2099" t="s">
        <v>3031</v>
      </c>
    </row>
    <row r="2100" spans="1:43" ht="23.9" customHeight="1">
      <c r="A2100" t="b">
        <v>1</v>
      </c>
      <c r="B2100" t="s">
        <v>3020</v>
      </c>
      <c r="C2100" t="s">
        <v>1951</v>
      </c>
      <c r="D2100" t="s">
        <v>3021</v>
      </c>
      <c r="E2100" t="s">
        <v>658</v>
      </c>
      <c r="F2100" t="s">
        <v>660</v>
      </c>
      <c r="G2100" t="s">
        <v>659</v>
      </c>
      <c r="H2100" t="s">
        <v>10984</v>
      </c>
      <c r="I2100" t="s">
        <v>2996</v>
      </c>
      <c r="J2100" t="s">
        <v>1955</v>
      </c>
      <c r="K2100" t="s">
        <v>5709</v>
      </c>
      <c r="L2100" t="s">
        <v>10983</v>
      </c>
      <c r="M2100" t="s">
        <v>5710</v>
      </c>
      <c r="N2100" t="s">
        <v>3027</v>
      </c>
      <c r="O2100" t="s">
        <v>1960</v>
      </c>
      <c r="P2100" t="s">
        <v>5711</v>
      </c>
      <c r="Q2100" t="s">
        <v>38</v>
      </c>
      <c r="R2100" t="s">
        <v>3029</v>
      </c>
      <c r="S2100" s="34">
        <v>41153</v>
      </c>
      <c r="T2100" s="34">
        <v>41974</v>
      </c>
      <c r="U2100" t="s">
        <v>1963</v>
      </c>
      <c r="V2100" s="13">
        <v>4</v>
      </c>
      <c r="W2100">
        <v>14</v>
      </c>
      <c r="X2100">
        <v>0</v>
      </c>
      <c r="Y2100" s="54">
        <v>0</v>
      </c>
      <c r="Z2100" t="s">
        <v>7786</v>
      </c>
      <c r="AM2100" t="s">
        <v>1978</v>
      </c>
      <c r="AN2100" t="s">
        <v>1979</v>
      </c>
      <c r="AO2100" t="s">
        <v>1980</v>
      </c>
      <c r="AP2100" t="s">
        <v>2053</v>
      </c>
      <c r="AQ2100" t="s">
        <v>3031</v>
      </c>
    </row>
    <row r="2101" spans="1:43" ht="23.9" customHeight="1">
      <c r="A2101" t="b">
        <v>1</v>
      </c>
      <c r="B2101" t="s">
        <v>3020</v>
      </c>
      <c r="C2101" t="s">
        <v>1951</v>
      </c>
      <c r="D2101" t="s">
        <v>3021</v>
      </c>
      <c r="E2101" t="s">
        <v>658</v>
      </c>
      <c r="F2101" t="s">
        <v>660</v>
      </c>
      <c r="G2101" t="s">
        <v>659</v>
      </c>
      <c r="H2101" t="s">
        <v>10985</v>
      </c>
      <c r="I2101" t="s">
        <v>2996</v>
      </c>
      <c r="J2101" t="s">
        <v>1955</v>
      </c>
      <c r="K2101" t="s">
        <v>7789</v>
      </c>
      <c r="L2101" t="s">
        <v>10983</v>
      </c>
      <c r="M2101" t="s">
        <v>7790</v>
      </c>
      <c r="N2101" t="s">
        <v>3027</v>
      </c>
      <c r="O2101" t="s">
        <v>1960</v>
      </c>
      <c r="P2101" t="s">
        <v>3900</v>
      </c>
      <c r="Q2101" t="s">
        <v>38</v>
      </c>
      <c r="R2101" t="s">
        <v>3029</v>
      </c>
      <c r="S2101" s="34">
        <v>41153</v>
      </c>
      <c r="T2101" s="34">
        <v>41974</v>
      </c>
      <c r="U2101" t="s">
        <v>1963</v>
      </c>
      <c r="V2101" s="13">
        <v>4</v>
      </c>
      <c r="W2101">
        <v>13</v>
      </c>
      <c r="X2101">
        <v>0</v>
      </c>
      <c r="Y2101" s="54">
        <v>0</v>
      </c>
      <c r="Z2101" t="s">
        <v>7786</v>
      </c>
      <c r="AM2101" t="s">
        <v>1978</v>
      </c>
      <c r="AN2101" t="s">
        <v>1979</v>
      </c>
      <c r="AO2101" t="s">
        <v>1980</v>
      </c>
      <c r="AP2101" t="s">
        <v>2053</v>
      </c>
      <c r="AQ2101" t="s">
        <v>3031</v>
      </c>
    </row>
    <row r="2102" spans="1:43" ht="23.9" customHeight="1">
      <c r="A2102" t="b">
        <v>1</v>
      </c>
      <c r="B2102" t="s">
        <v>3020</v>
      </c>
      <c r="C2102" t="s">
        <v>1951</v>
      </c>
      <c r="D2102" t="s">
        <v>3021</v>
      </c>
      <c r="E2102" t="s">
        <v>658</v>
      </c>
      <c r="F2102" t="s">
        <v>660</v>
      </c>
      <c r="G2102" t="s">
        <v>659</v>
      </c>
      <c r="H2102" t="s">
        <v>10986</v>
      </c>
      <c r="I2102" t="s">
        <v>3023</v>
      </c>
      <c r="J2102" t="s">
        <v>2175</v>
      </c>
      <c r="K2102" t="s">
        <v>7789</v>
      </c>
      <c r="L2102" t="s">
        <v>3025</v>
      </c>
      <c r="M2102" t="s">
        <v>7790</v>
      </c>
      <c r="N2102" t="s">
        <v>3027</v>
      </c>
      <c r="O2102" t="s">
        <v>1960</v>
      </c>
      <c r="P2102" t="s">
        <v>3900</v>
      </c>
      <c r="Q2102" t="s">
        <v>38</v>
      </c>
      <c r="R2102" t="s">
        <v>3029</v>
      </c>
      <c r="S2102" s="34">
        <v>41153</v>
      </c>
      <c r="T2102" s="34">
        <v>41974</v>
      </c>
      <c r="U2102" t="s">
        <v>1963</v>
      </c>
      <c r="V2102" s="13">
        <v>1</v>
      </c>
      <c r="W2102">
        <v>7</v>
      </c>
      <c r="X2102">
        <v>0</v>
      </c>
      <c r="Y2102" s="54">
        <v>0</v>
      </c>
      <c r="Z2102" t="s">
        <v>3030</v>
      </c>
      <c r="AM2102" t="s">
        <v>1978</v>
      </c>
      <c r="AN2102" t="s">
        <v>1979</v>
      </c>
      <c r="AO2102" t="s">
        <v>1980</v>
      </c>
      <c r="AP2102" t="s">
        <v>2053</v>
      </c>
      <c r="AQ2102" t="s">
        <v>3031</v>
      </c>
    </row>
    <row r="2103" spans="1:43" ht="23.9" customHeight="1">
      <c r="A2103" t="b">
        <v>1</v>
      </c>
      <c r="B2103" t="s">
        <v>3005</v>
      </c>
      <c r="C2103" t="s">
        <v>1951</v>
      </c>
      <c r="D2103" t="s">
        <v>3006</v>
      </c>
      <c r="E2103" t="s">
        <v>1244</v>
      </c>
      <c r="F2103" t="s">
        <v>1246</v>
      </c>
      <c r="G2103" t="s">
        <v>1245</v>
      </c>
      <c r="H2103" t="s">
        <v>10987</v>
      </c>
      <c r="I2103" t="s">
        <v>3008</v>
      </c>
      <c r="J2103" t="s">
        <v>1955</v>
      </c>
      <c r="K2103" t="s">
        <v>10968</v>
      </c>
      <c r="L2103" t="s">
        <v>10959</v>
      </c>
      <c r="M2103" t="s">
        <v>10969</v>
      </c>
      <c r="N2103" t="s">
        <v>10970</v>
      </c>
      <c r="O2103" t="s">
        <v>1960</v>
      </c>
      <c r="P2103" t="s">
        <v>3012</v>
      </c>
      <c r="Q2103" t="s">
        <v>38</v>
      </c>
      <c r="R2103" t="s">
        <v>3013</v>
      </c>
      <c r="S2103" s="34">
        <v>42255</v>
      </c>
      <c r="T2103" s="34">
        <v>43787</v>
      </c>
      <c r="U2103" t="s">
        <v>1963</v>
      </c>
      <c r="V2103" s="13">
        <v>1177</v>
      </c>
      <c r="W2103">
        <v>3</v>
      </c>
      <c r="X2103">
        <v>1</v>
      </c>
      <c r="Y2103" s="54">
        <v>33.299999999999997</v>
      </c>
      <c r="Z2103" t="s">
        <v>3014</v>
      </c>
      <c r="AM2103" t="s">
        <v>1978</v>
      </c>
      <c r="AN2103" t="s">
        <v>1979</v>
      </c>
      <c r="AO2103" t="s">
        <v>1980</v>
      </c>
      <c r="AP2103" t="s">
        <v>2053</v>
      </c>
      <c r="AQ2103" t="s">
        <v>3015</v>
      </c>
    </row>
    <row r="2104" spans="1:43" ht="23.9" customHeight="1">
      <c r="A2104" t="b">
        <v>1</v>
      </c>
      <c r="B2104" t="s">
        <v>3005</v>
      </c>
      <c r="C2104" t="s">
        <v>1951</v>
      </c>
      <c r="D2104" t="s">
        <v>3006</v>
      </c>
      <c r="E2104" t="s">
        <v>1244</v>
      </c>
      <c r="F2104" t="s">
        <v>1246</v>
      </c>
      <c r="G2104" t="s">
        <v>1245</v>
      </c>
      <c r="H2104" t="s">
        <v>10988</v>
      </c>
      <c r="I2104" t="s">
        <v>3008</v>
      </c>
      <c r="J2104" t="s">
        <v>1955</v>
      </c>
      <c r="K2104" t="s">
        <v>10972</v>
      </c>
      <c r="L2104" t="s">
        <v>10959</v>
      </c>
      <c r="M2104" t="s">
        <v>10973</v>
      </c>
      <c r="N2104" t="s">
        <v>10974</v>
      </c>
      <c r="O2104" t="s">
        <v>1960</v>
      </c>
      <c r="P2104" t="s">
        <v>3012</v>
      </c>
      <c r="Q2104" t="s">
        <v>38</v>
      </c>
      <c r="R2104" t="s">
        <v>3013</v>
      </c>
      <c r="S2104" s="34">
        <v>42255</v>
      </c>
      <c r="T2104" s="34">
        <v>43787</v>
      </c>
      <c r="U2104" t="s">
        <v>1963</v>
      </c>
      <c r="V2104" s="13">
        <v>1177</v>
      </c>
      <c r="W2104">
        <v>3</v>
      </c>
      <c r="X2104">
        <v>0</v>
      </c>
      <c r="Y2104" s="54">
        <v>0</v>
      </c>
      <c r="Z2104" t="s">
        <v>3014</v>
      </c>
      <c r="AM2104" t="s">
        <v>1978</v>
      </c>
      <c r="AN2104" t="s">
        <v>1979</v>
      </c>
      <c r="AO2104" t="s">
        <v>1980</v>
      </c>
      <c r="AP2104" t="s">
        <v>2053</v>
      </c>
      <c r="AQ2104" t="s">
        <v>3015</v>
      </c>
    </row>
    <row r="2105" spans="1:43" ht="23.9" customHeight="1">
      <c r="A2105" t="b">
        <v>1</v>
      </c>
      <c r="B2105" t="s">
        <v>3005</v>
      </c>
      <c r="C2105" t="s">
        <v>1951</v>
      </c>
      <c r="D2105" t="s">
        <v>3006</v>
      </c>
      <c r="E2105" t="s">
        <v>1244</v>
      </c>
      <c r="F2105" t="s">
        <v>1246</v>
      </c>
      <c r="G2105" t="s">
        <v>1245</v>
      </c>
      <c r="H2105" t="s">
        <v>10989</v>
      </c>
      <c r="I2105" t="s">
        <v>3008</v>
      </c>
      <c r="J2105" t="s">
        <v>1955</v>
      </c>
      <c r="K2105" t="s">
        <v>3788</v>
      </c>
      <c r="L2105" t="s">
        <v>10959</v>
      </c>
      <c r="M2105" t="s">
        <v>3789</v>
      </c>
      <c r="N2105" t="s">
        <v>3790</v>
      </c>
      <c r="O2105" t="s">
        <v>1960</v>
      </c>
      <c r="P2105" t="s">
        <v>3012</v>
      </c>
      <c r="Q2105" t="s">
        <v>38</v>
      </c>
      <c r="R2105" t="s">
        <v>3013</v>
      </c>
      <c r="S2105" s="34">
        <v>42255</v>
      </c>
      <c r="T2105" s="34">
        <v>43787</v>
      </c>
      <c r="U2105" t="s">
        <v>1963</v>
      </c>
      <c r="V2105" s="13">
        <v>1177</v>
      </c>
      <c r="W2105">
        <v>249</v>
      </c>
      <c r="X2105">
        <v>57</v>
      </c>
      <c r="Y2105" s="54">
        <v>22.9</v>
      </c>
      <c r="Z2105" t="s">
        <v>3014</v>
      </c>
      <c r="AM2105" t="s">
        <v>1978</v>
      </c>
      <c r="AN2105" t="s">
        <v>1979</v>
      </c>
      <c r="AO2105" t="s">
        <v>1980</v>
      </c>
      <c r="AP2105" t="s">
        <v>2053</v>
      </c>
      <c r="AQ2105" t="s">
        <v>3015</v>
      </c>
    </row>
    <row r="2106" spans="1:43" ht="23.9" customHeight="1">
      <c r="A2106" t="b">
        <v>1</v>
      </c>
      <c r="B2106" t="s">
        <v>3005</v>
      </c>
      <c r="C2106" t="s">
        <v>1951</v>
      </c>
      <c r="D2106" t="s">
        <v>3006</v>
      </c>
      <c r="E2106" t="s">
        <v>1244</v>
      </c>
      <c r="F2106" t="s">
        <v>1246</v>
      </c>
      <c r="G2106" t="s">
        <v>1245</v>
      </c>
      <c r="H2106" t="s">
        <v>10990</v>
      </c>
      <c r="I2106" t="s">
        <v>3008</v>
      </c>
      <c r="J2106" t="s">
        <v>1955</v>
      </c>
      <c r="K2106" t="s">
        <v>10977</v>
      </c>
      <c r="L2106" t="s">
        <v>10959</v>
      </c>
      <c r="M2106" t="s">
        <v>10978</v>
      </c>
      <c r="N2106" t="s">
        <v>10979</v>
      </c>
      <c r="O2106" t="s">
        <v>1960</v>
      </c>
      <c r="P2106" t="s">
        <v>3012</v>
      </c>
      <c r="Q2106" t="s">
        <v>38</v>
      </c>
      <c r="R2106" t="s">
        <v>3013</v>
      </c>
      <c r="S2106" s="34">
        <v>42255</v>
      </c>
      <c r="T2106" s="34">
        <v>43787</v>
      </c>
      <c r="U2106" t="s">
        <v>1963</v>
      </c>
      <c r="V2106" s="13">
        <v>1177</v>
      </c>
      <c r="W2106">
        <v>6</v>
      </c>
      <c r="X2106">
        <v>1</v>
      </c>
      <c r="Y2106" s="54">
        <v>16.7</v>
      </c>
      <c r="Z2106" t="s">
        <v>3014</v>
      </c>
      <c r="AM2106" t="s">
        <v>1978</v>
      </c>
      <c r="AN2106" t="s">
        <v>1979</v>
      </c>
      <c r="AO2106" t="s">
        <v>1980</v>
      </c>
      <c r="AP2106" t="s">
        <v>2053</v>
      </c>
      <c r="AQ2106" t="s">
        <v>3015</v>
      </c>
    </row>
    <row r="2107" spans="1:43" ht="23.9" customHeight="1">
      <c r="A2107" t="b">
        <v>1</v>
      </c>
      <c r="B2107" t="s">
        <v>3005</v>
      </c>
      <c r="C2107" t="s">
        <v>1951</v>
      </c>
      <c r="D2107" t="s">
        <v>3006</v>
      </c>
      <c r="E2107" t="s">
        <v>1244</v>
      </c>
      <c r="F2107" t="s">
        <v>1246</v>
      </c>
      <c r="G2107" t="s">
        <v>1245</v>
      </c>
      <c r="H2107" t="s">
        <v>10991</v>
      </c>
      <c r="I2107" t="s">
        <v>3008</v>
      </c>
      <c r="J2107" t="s">
        <v>1955</v>
      </c>
      <c r="K2107" t="s">
        <v>3009</v>
      </c>
      <c r="L2107" t="s">
        <v>10959</v>
      </c>
      <c r="M2107" t="s">
        <v>3010</v>
      </c>
      <c r="N2107" t="s">
        <v>3011</v>
      </c>
      <c r="O2107" t="s">
        <v>1960</v>
      </c>
      <c r="P2107" t="s">
        <v>3012</v>
      </c>
      <c r="Q2107" t="s">
        <v>38</v>
      </c>
      <c r="R2107" t="s">
        <v>3013</v>
      </c>
      <c r="S2107" s="34">
        <v>42255</v>
      </c>
      <c r="T2107" s="34">
        <v>43787</v>
      </c>
      <c r="U2107" t="s">
        <v>1963</v>
      </c>
      <c r="V2107" s="13">
        <v>1177</v>
      </c>
      <c r="W2107">
        <v>9</v>
      </c>
      <c r="X2107">
        <v>3</v>
      </c>
      <c r="Y2107" s="54">
        <v>33.299999999999997</v>
      </c>
      <c r="Z2107" t="s">
        <v>3014</v>
      </c>
      <c r="AM2107" t="s">
        <v>1978</v>
      </c>
      <c r="AN2107" t="s">
        <v>1979</v>
      </c>
      <c r="AO2107" t="s">
        <v>1980</v>
      </c>
      <c r="AP2107" t="s">
        <v>2053</v>
      </c>
      <c r="AQ2107" t="s">
        <v>3015</v>
      </c>
    </row>
    <row r="2108" spans="1:43" ht="23.9" customHeight="1">
      <c r="A2108" t="b">
        <v>0</v>
      </c>
      <c r="B2108" t="s">
        <v>8588</v>
      </c>
      <c r="C2108" t="s">
        <v>1951</v>
      </c>
      <c r="D2108" t="s">
        <v>8589</v>
      </c>
      <c r="E2108" t="s">
        <v>417</v>
      </c>
      <c r="F2108" t="s">
        <v>419</v>
      </c>
      <c r="G2108" t="s">
        <v>418</v>
      </c>
      <c r="H2108" t="s">
        <v>10992</v>
      </c>
      <c r="I2108" t="s">
        <v>2158</v>
      </c>
      <c r="J2108" t="s">
        <v>2175</v>
      </c>
      <c r="K2108" t="s">
        <v>8591</v>
      </c>
      <c r="L2108" t="s">
        <v>6343</v>
      </c>
      <c r="M2108" t="s">
        <v>8593</v>
      </c>
      <c r="N2108" t="s">
        <v>8594</v>
      </c>
      <c r="O2108" t="s">
        <v>2163</v>
      </c>
      <c r="P2108" t="s">
        <v>8595</v>
      </c>
      <c r="Q2108" t="s">
        <v>8596</v>
      </c>
      <c r="R2108" t="s">
        <v>8597</v>
      </c>
      <c r="S2108" s="34">
        <v>41487</v>
      </c>
      <c r="T2108" s="34">
        <v>42461</v>
      </c>
      <c r="U2108" t="s">
        <v>1977</v>
      </c>
      <c r="V2108" s="13">
        <v>1</v>
      </c>
      <c r="W2108">
        <v>326</v>
      </c>
      <c r="X2108">
        <v>0</v>
      </c>
      <c r="Y2108" s="54">
        <v>0</v>
      </c>
      <c r="AM2108" t="s">
        <v>1978</v>
      </c>
      <c r="AN2108" t="s">
        <v>2007</v>
      </c>
      <c r="AO2108" t="s">
        <v>2008</v>
      </c>
      <c r="AP2108" t="s">
        <v>2042</v>
      </c>
      <c r="AQ2108" t="s">
        <v>8598</v>
      </c>
    </row>
    <row r="2109" spans="1:43" ht="23.9" customHeight="1">
      <c r="A2109" t="b">
        <v>0</v>
      </c>
      <c r="B2109" t="s">
        <v>8588</v>
      </c>
      <c r="C2109" t="s">
        <v>1951</v>
      </c>
      <c r="D2109" t="s">
        <v>8589</v>
      </c>
      <c r="E2109" t="s">
        <v>417</v>
      </c>
      <c r="F2109" t="s">
        <v>419</v>
      </c>
      <c r="G2109" t="s">
        <v>418</v>
      </c>
      <c r="H2109" t="s">
        <v>10993</v>
      </c>
      <c r="I2109" t="s">
        <v>2158</v>
      </c>
      <c r="J2109" t="s">
        <v>2175</v>
      </c>
      <c r="K2109" t="s">
        <v>8600</v>
      </c>
      <c r="L2109" t="s">
        <v>6343</v>
      </c>
      <c r="M2109" t="s">
        <v>8601</v>
      </c>
      <c r="N2109" t="s">
        <v>8602</v>
      </c>
      <c r="O2109" t="s">
        <v>2163</v>
      </c>
      <c r="P2109" t="s">
        <v>8595</v>
      </c>
      <c r="Q2109" t="s">
        <v>8596</v>
      </c>
      <c r="R2109" t="s">
        <v>8597</v>
      </c>
      <c r="S2109" s="34">
        <v>41487</v>
      </c>
      <c r="T2109" s="34">
        <v>42461</v>
      </c>
      <c r="U2109" t="s">
        <v>1963</v>
      </c>
      <c r="V2109" s="13">
        <v>1</v>
      </c>
      <c r="W2109">
        <v>158</v>
      </c>
      <c r="X2109">
        <v>0</v>
      </c>
      <c r="Y2109" s="54">
        <v>0</v>
      </c>
      <c r="AM2109" t="s">
        <v>1978</v>
      </c>
      <c r="AN2109" t="s">
        <v>2007</v>
      </c>
      <c r="AO2109" t="s">
        <v>2008</v>
      </c>
      <c r="AP2109" t="s">
        <v>2042</v>
      </c>
      <c r="AQ2109" t="s">
        <v>8598</v>
      </c>
    </row>
    <row r="2110" spans="1:43" ht="23.9" customHeight="1">
      <c r="A2110" t="b">
        <v>1</v>
      </c>
      <c r="B2110" t="s">
        <v>3299</v>
      </c>
      <c r="C2110" t="s">
        <v>1951</v>
      </c>
      <c r="D2110" t="s">
        <v>3300</v>
      </c>
      <c r="E2110" t="s">
        <v>1160</v>
      </c>
      <c r="F2110" t="s">
        <v>1162</v>
      </c>
      <c r="G2110" t="s">
        <v>1161</v>
      </c>
      <c r="H2110" t="s">
        <v>10994</v>
      </c>
      <c r="I2110" t="s">
        <v>2451</v>
      </c>
      <c r="J2110" t="s">
        <v>1955</v>
      </c>
      <c r="K2110" t="s">
        <v>5559</v>
      </c>
      <c r="L2110" t="s">
        <v>10995</v>
      </c>
      <c r="M2110" t="s">
        <v>10996</v>
      </c>
      <c r="N2110" t="s">
        <v>10997</v>
      </c>
      <c r="O2110" t="s">
        <v>1974</v>
      </c>
      <c r="P2110" t="s">
        <v>3305</v>
      </c>
      <c r="Q2110" t="s">
        <v>3306</v>
      </c>
      <c r="R2110" t="s">
        <v>3307</v>
      </c>
      <c r="S2110" s="34">
        <v>42206</v>
      </c>
      <c r="T2110" s="34">
        <v>43523</v>
      </c>
      <c r="U2110" t="s">
        <v>1977</v>
      </c>
      <c r="V2110" s="13">
        <v>56</v>
      </c>
      <c r="W2110">
        <v>923</v>
      </c>
      <c r="X2110">
        <v>120</v>
      </c>
      <c r="Y2110" s="54">
        <v>13</v>
      </c>
      <c r="AM2110" t="s">
        <v>1978</v>
      </c>
      <c r="AN2110" t="s">
        <v>2007</v>
      </c>
      <c r="AO2110" t="s">
        <v>2008</v>
      </c>
      <c r="AP2110" t="s">
        <v>2042</v>
      </c>
      <c r="AQ2110" t="s">
        <v>3308</v>
      </c>
    </row>
    <row r="2111" spans="1:43" ht="23.9" customHeight="1">
      <c r="A2111" t="b">
        <v>1</v>
      </c>
      <c r="B2111" t="s">
        <v>3299</v>
      </c>
      <c r="C2111" t="s">
        <v>1951</v>
      </c>
      <c r="D2111" t="s">
        <v>3300</v>
      </c>
      <c r="E2111" t="s">
        <v>1160</v>
      </c>
      <c r="F2111" t="s">
        <v>1162</v>
      </c>
      <c r="G2111" t="s">
        <v>1161</v>
      </c>
      <c r="H2111" t="s">
        <v>10998</v>
      </c>
      <c r="I2111" t="s">
        <v>2451</v>
      </c>
      <c r="J2111" t="s">
        <v>1955</v>
      </c>
      <c r="K2111" t="s">
        <v>3302</v>
      </c>
      <c r="L2111" t="s">
        <v>10995</v>
      </c>
      <c r="M2111" t="s">
        <v>3303</v>
      </c>
      <c r="N2111" t="s">
        <v>3304</v>
      </c>
      <c r="O2111" t="s">
        <v>1974</v>
      </c>
      <c r="P2111" t="s">
        <v>3305</v>
      </c>
      <c r="Q2111" t="s">
        <v>3306</v>
      </c>
      <c r="R2111" t="s">
        <v>3307</v>
      </c>
      <c r="S2111" s="34">
        <v>42206</v>
      </c>
      <c r="T2111" s="34">
        <v>43523</v>
      </c>
      <c r="U2111" t="s">
        <v>1977</v>
      </c>
      <c r="V2111" s="13">
        <v>56</v>
      </c>
      <c r="W2111">
        <v>920</v>
      </c>
      <c r="X2111">
        <v>93</v>
      </c>
      <c r="Y2111" s="54">
        <v>10.1</v>
      </c>
      <c r="AM2111" t="s">
        <v>1978</v>
      </c>
      <c r="AN2111" t="s">
        <v>2007</v>
      </c>
      <c r="AO2111" t="s">
        <v>2008</v>
      </c>
      <c r="AP2111" t="s">
        <v>2042</v>
      </c>
      <c r="AQ2111" t="s">
        <v>3308</v>
      </c>
    </row>
    <row r="2112" spans="1:43" ht="23.9" customHeight="1">
      <c r="A2112" t="b">
        <v>1</v>
      </c>
      <c r="B2112" t="s">
        <v>3299</v>
      </c>
      <c r="C2112" t="s">
        <v>1951</v>
      </c>
      <c r="D2112" t="s">
        <v>3300</v>
      </c>
      <c r="E2112" t="s">
        <v>1160</v>
      </c>
      <c r="F2112" t="s">
        <v>1162</v>
      </c>
      <c r="G2112" t="s">
        <v>1161</v>
      </c>
      <c r="H2112" t="s">
        <v>10999</v>
      </c>
      <c r="I2112" t="s">
        <v>2451</v>
      </c>
      <c r="J2112" t="s">
        <v>1955</v>
      </c>
      <c r="K2112" t="s">
        <v>5559</v>
      </c>
      <c r="L2112" t="s">
        <v>11000</v>
      </c>
      <c r="M2112" t="s">
        <v>10996</v>
      </c>
      <c r="N2112" t="s">
        <v>10997</v>
      </c>
      <c r="O2112" t="s">
        <v>1974</v>
      </c>
      <c r="P2112" t="s">
        <v>3305</v>
      </c>
      <c r="Q2112" t="s">
        <v>3306</v>
      </c>
      <c r="R2112" t="s">
        <v>3307</v>
      </c>
      <c r="S2112" s="34">
        <v>42206</v>
      </c>
      <c r="T2112" s="34">
        <v>43523</v>
      </c>
      <c r="U2112" t="s">
        <v>1977</v>
      </c>
      <c r="V2112" s="13">
        <v>112</v>
      </c>
      <c r="W2112">
        <v>618</v>
      </c>
      <c r="X2112">
        <v>98</v>
      </c>
      <c r="Y2112" s="54">
        <v>15.9</v>
      </c>
      <c r="AM2112" t="s">
        <v>1978</v>
      </c>
      <c r="AN2112" t="s">
        <v>2007</v>
      </c>
      <c r="AO2112" t="s">
        <v>2008</v>
      </c>
      <c r="AP2112" t="s">
        <v>2042</v>
      </c>
      <c r="AQ2112" t="s">
        <v>3308</v>
      </c>
    </row>
    <row r="2113" spans="1:43" ht="23.9" customHeight="1">
      <c r="A2113" t="b">
        <v>1</v>
      </c>
      <c r="B2113" t="s">
        <v>3299</v>
      </c>
      <c r="C2113" t="s">
        <v>1951</v>
      </c>
      <c r="D2113" t="s">
        <v>3300</v>
      </c>
      <c r="E2113" t="s">
        <v>1160</v>
      </c>
      <c r="F2113" t="s">
        <v>1162</v>
      </c>
      <c r="G2113" t="s">
        <v>1161</v>
      </c>
      <c r="H2113" t="s">
        <v>11001</v>
      </c>
      <c r="I2113" t="s">
        <v>2451</v>
      </c>
      <c r="J2113" t="s">
        <v>1955</v>
      </c>
      <c r="K2113" t="s">
        <v>3302</v>
      </c>
      <c r="L2113" t="s">
        <v>11000</v>
      </c>
      <c r="M2113" t="s">
        <v>3303</v>
      </c>
      <c r="N2113" t="s">
        <v>3304</v>
      </c>
      <c r="O2113" t="s">
        <v>1974</v>
      </c>
      <c r="P2113" t="s">
        <v>3305</v>
      </c>
      <c r="Q2113" t="s">
        <v>3306</v>
      </c>
      <c r="R2113" t="s">
        <v>3307</v>
      </c>
      <c r="S2113" s="34">
        <v>42206</v>
      </c>
      <c r="T2113" s="34">
        <v>43523</v>
      </c>
      <c r="U2113" t="s">
        <v>1977</v>
      </c>
      <c r="V2113" s="13">
        <v>112</v>
      </c>
      <c r="W2113">
        <v>616</v>
      </c>
      <c r="X2113">
        <v>83</v>
      </c>
      <c r="Y2113" s="54">
        <v>13.5</v>
      </c>
      <c r="AM2113" t="s">
        <v>1978</v>
      </c>
      <c r="AN2113" t="s">
        <v>2007</v>
      </c>
      <c r="AO2113" t="s">
        <v>2008</v>
      </c>
      <c r="AP2113" t="s">
        <v>2042</v>
      </c>
      <c r="AQ2113" t="s">
        <v>3308</v>
      </c>
    </row>
    <row r="2114" spans="1:43" ht="23.9" customHeight="1">
      <c r="A2114" t="b">
        <v>1</v>
      </c>
      <c r="B2114" t="s">
        <v>3299</v>
      </c>
      <c r="C2114" t="s">
        <v>1951</v>
      </c>
      <c r="D2114" t="s">
        <v>3300</v>
      </c>
      <c r="E2114" t="s">
        <v>1160</v>
      </c>
      <c r="F2114" t="s">
        <v>1162</v>
      </c>
      <c r="G2114" t="s">
        <v>1161</v>
      </c>
      <c r="H2114" t="s">
        <v>11002</v>
      </c>
      <c r="I2114" t="s">
        <v>2451</v>
      </c>
      <c r="J2114" t="s">
        <v>1955</v>
      </c>
      <c r="K2114" t="s">
        <v>5559</v>
      </c>
      <c r="L2114" t="s">
        <v>11003</v>
      </c>
      <c r="M2114" t="s">
        <v>10996</v>
      </c>
      <c r="N2114" t="s">
        <v>10997</v>
      </c>
      <c r="O2114" t="s">
        <v>1974</v>
      </c>
      <c r="P2114" t="s">
        <v>3305</v>
      </c>
      <c r="Q2114" t="s">
        <v>3306</v>
      </c>
      <c r="R2114" t="s">
        <v>3307</v>
      </c>
      <c r="S2114" s="34">
        <v>42206</v>
      </c>
      <c r="T2114" s="34">
        <v>43523</v>
      </c>
      <c r="U2114" t="s">
        <v>1977</v>
      </c>
      <c r="V2114" s="13">
        <v>224</v>
      </c>
      <c r="W2114">
        <v>512</v>
      </c>
      <c r="X2114">
        <v>108</v>
      </c>
      <c r="Y2114" s="54">
        <v>21.1</v>
      </c>
      <c r="AM2114" t="s">
        <v>1978</v>
      </c>
      <c r="AN2114" t="s">
        <v>2007</v>
      </c>
      <c r="AO2114" t="s">
        <v>2008</v>
      </c>
      <c r="AP2114" t="s">
        <v>2042</v>
      </c>
      <c r="AQ2114" t="s">
        <v>3308</v>
      </c>
    </row>
    <row r="2115" spans="1:43" ht="23.9" customHeight="1">
      <c r="A2115" t="b">
        <v>1</v>
      </c>
      <c r="B2115" t="s">
        <v>3299</v>
      </c>
      <c r="C2115" t="s">
        <v>1951</v>
      </c>
      <c r="D2115" t="s">
        <v>3300</v>
      </c>
      <c r="E2115" t="s">
        <v>1160</v>
      </c>
      <c r="F2115" t="s">
        <v>1162</v>
      </c>
      <c r="G2115" t="s">
        <v>1161</v>
      </c>
      <c r="H2115" t="s">
        <v>11004</v>
      </c>
      <c r="I2115" t="s">
        <v>2451</v>
      </c>
      <c r="J2115" t="s">
        <v>1955</v>
      </c>
      <c r="K2115" t="s">
        <v>3302</v>
      </c>
      <c r="L2115" t="s">
        <v>11003</v>
      </c>
      <c r="M2115" t="s">
        <v>3303</v>
      </c>
      <c r="N2115" t="s">
        <v>3304</v>
      </c>
      <c r="O2115" t="s">
        <v>1974</v>
      </c>
      <c r="P2115" t="s">
        <v>3305</v>
      </c>
      <c r="Q2115" t="s">
        <v>3306</v>
      </c>
      <c r="R2115" t="s">
        <v>3307</v>
      </c>
      <c r="S2115" s="34">
        <v>42206</v>
      </c>
      <c r="T2115" s="34">
        <v>43523</v>
      </c>
      <c r="U2115" t="s">
        <v>1977</v>
      </c>
      <c r="V2115" s="13">
        <v>224</v>
      </c>
      <c r="W2115">
        <v>503</v>
      </c>
      <c r="X2115">
        <v>81</v>
      </c>
      <c r="Y2115" s="54">
        <v>16.100000000000001</v>
      </c>
      <c r="AM2115" t="s">
        <v>1978</v>
      </c>
      <c r="AN2115" t="s">
        <v>2007</v>
      </c>
      <c r="AO2115" t="s">
        <v>2008</v>
      </c>
      <c r="AP2115" t="s">
        <v>2042</v>
      </c>
      <c r="AQ2115" t="s">
        <v>3308</v>
      </c>
    </row>
    <row r="2116" spans="1:43" ht="23.9" customHeight="1">
      <c r="A2116" t="b">
        <v>1</v>
      </c>
      <c r="B2116" t="s">
        <v>3299</v>
      </c>
      <c r="C2116" t="s">
        <v>1951</v>
      </c>
      <c r="D2116" t="s">
        <v>3300</v>
      </c>
      <c r="E2116" t="s">
        <v>1160</v>
      </c>
      <c r="F2116" t="s">
        <v>1162</v>
      </c>
      <c r="G2116" t="s">
        <v>1161</v>
      </c>
      <c r="H2116" t="s">
        <v>11005</v>
      </c>
      <c r="I2116" t="s">
        <v>2451</v>
      </c>
      <c r="J2116" t="s">
        <v>1955</v>
      </c>
      <c r="K2116" t="s">
        <v>5559</v>
      </c>
      <c r="L2116" t="s">
        <v>11006</v>
      </c>
      <c r="M2116" t="s">
        <v>10996</v>
      </c>
      <c r="N2116" t="s">
        <v>10997</v>
      </c>
      <c r="O2116" t="s">
        <v>1974</v>
      </c>
      <c r="P2116" t="s">
        <v>3305</v>
      </c>
      <c r="Q2116" t="s">
        <v>3306</v>
      </c>
      <c r="R2116" t="s">
        <v>3307</v>
      </c>
      <c r="S2116" s="34">
        <v>42206</v>
      </c>
      <c r="T2116" s="34">
        <v>43523</v>
      </c>
      <c r="U2116" t="s">
        <v>1977</v>
      </c>
      <c r="V2116" s="13">
        <v>336</v>
      </c>
      <c r="W2116">
        <v>466</v>
      </c>
      <c r="X2116">
        <v>96</v>
      </c>
      <c r="Y2116" s="54">
        <v>20.6</v>
      </c>
      <c r="AM2116" t="s">
        <v>1978</v>
      </c>
      <c r="AN2116" t="s">
        <v>2007</v>
      </c>
      <c r="AO2116" t="s">
        <v>2008</v>
      </c>
      <c r="AP2116" t="s">
        <v>2042</v>
      </c>
      <c r="AQ2116" t="s">
        <v>3308</v>
      </c>
    </row>
    <row r="2117" spans="1:43" ht="23.9" customHeight="1">
      <c r="A2117" t="b">
        <v>1</v>
      </c>
      <c r="B2117" t="s">
        <v>3299</v>
      </c>
      <c r="C2117" t="s">
        <v>1951</v>
      </c>
      <c r="D2117" t="s">
        <v>3300</v>
      </c>
      <c r="E2117" t="s">
        <v>1160</v>
      </c>
      <c r="F2117" t="s">
        <v>1162</v>
      </c>
      <c r="G2117" t="s">
        <v>1161</v>
      </c>
      <c r="H2117" t="s">
        <v>11007</v>
      </c>
      <c r="I2117" t="s">
        <v>2451</v>
      </c>
      <c r="J2117" t="s">
        <v>1955</v>
      </c>
      <c r="K2117" t="s">
        <v>3302</v>
      </c>
      <c r="L2117" t="s">
        <v>11006</v>
      </c>
      <c r="M2117" t="s">
        <v>3303</v>
      </c>
      <c r="N2117" t="s">
        <v>3304</v>
      </c>
      <c r="O2117" t="s">
        <v>1974</v>
      </c>
      <c r="P2117" t="s">
        <v>3305</v>
      </c>
      <c r="Q2117" t="s">
        <v>3306</v>
      </c>
      <c r="R2117" t="s">
        <v>3307</v>
      </c>
      <c r="S2117" s="34">
        <v>42206</v>
      </c>
      <c r="T2117" s="34">
        <v>43523</v>
      </c>
      <c r="U2117" t="s">
        <v>1977</v>
      </c>
      <c r="V2117" s="13">
        <v>336</v>
      </c>
      <c r="W2117">
        <v>444</v>
      </c>
      <c r="X2117">
        <v>78</v>
      </c>
      <c r="Y2117" s="54">
        <v>17.600000000000001</v>
      </c>
      <c r="AM2117" t="s">
        <v>1978</v>
      </c>
      <c r="AN2117" t="s">
        <v>2007</v>
      </c>
      <c r="AO2117" t="s">
        <v>2008</v>
      </c>
      <c r="AP2117" t="s">
        <v>2042</v>
      </c>
      <c r="AQ2117" t="s">
        <v>3308</v>
      </c>
    </row>
    <row r="2118" spans="1:43" ht="23.9" customHeight="1">
      <c r="A2118" t="b">
        <v>1</v>
      </c>
      <c r="B2118" t="s">
        <v>3299</v>
      </c>
      <c r="C2118" t="s">
        <v>1951</v>
      </c>
      <c r="D2118" t="s">
        <v>3300</v>
      </c>
      <c r="E2118" t="s">
        <v>1160</v>
      </c>
      <c r="F2118" t="s">
        <v>1162</v>
      </c>
      <c r="G2118" t="s">
        <v>1161</v>
      </c>
      <c r="H2118" t="s">
        <v>11008</v>
      </c>
      <c r="I2118" t="s">
        <v>2451</v>
      </c>
      <c r="J2118" t="s">
        <v>1955</v>
      </c>
      <c r="K2118" t="s">
        <v>5559</v>
      </c>
      <c r="L2118" t="s">
        <v>11009</v>
      </c>
      <c r="M2118" t="s">
        <v>10996</v>
      </c>
      <c r="N2118" t="s">
        <v>10997</v>
      </c>
      <c r="O2118" t="s">
        <v>1974</v>
      </c>
      <c r="P2118" t="s">
        <v>3305</v>
      </c>
      <c r="Q2118" t="s">
        <v>3306</v>
      </c>
      <c r="R2118" t="s">
        <v>3307</v>
      </c>
      <c r="S2118" s="34">
        <v>42206</v>
      </c>
      <c r="T2118" s="34">
        <v>43523</v>
      </c>
      <c r="U2118" t="s">
        <v>1977</v>
      </c>
      <c r="V2118" s="13">
        <v>392</v>
      </c>
      <c r="W2118">
        <v>436</v>
      </c>
      <c r="X2118">
        <v>82</v>
      </c>
      <c r="Y2118" s="54">
        <v>18.8</v>
      </c>
      <c r="AJ2118" t="s">
        <v>3347</v>
      </c>
      <c r="AM2118" t="s">
        <v>1978</v>
      </c>
      <c r="AN2118" t="s">
        <v>2007</v>
      </c>
      <c r="AO2118" t="s">
        <v>2008</v>
      </c>
      <c r="AP2118" t="s">
        <v>2042</v>
      </c>
      <c r="AQ2118" t="s">
        <v>3308</v>
      </c>
    </row>
    <row r="2119" spans="1:43" ht="23.9" customHeight="1">
      <c r="A2119" t="b">
        <v>1</v>
      </c>
      <c r="B2119" t="s">
        <v>3299</v>
      </c>
      <c r="C2119" t="s">
        <v>1951</v>
      </c>
      <c r="D2119" t="s">
        <v>3300</v>
      </c>
      <c r="E2119" t="s">
        <v>1160</v>
      </c>
      <c r="F2119" t="s">
        <v>1162</v>
      </c>
      <c r="G2119" t="s">
        <v>1161</v>
      </c>
      <c r="H2119" t="s">
        <v>11010</v>
      </c>
      <c r="I2119" t="s">
        <v>2451</v>
      </c>
      <c r="J2119" t="s">
        <v>1955</v>
      </c>
      <c r="K2119" t="s">
        <v>3302</v>
      </c>
      <c r="L2119" t="s">
        <v>11009</v>
      </c>
      <c r="M2119" t="s">
        <v>3303</v>
      </c>
      <c r="N2119" t="s">
        <v>3304</v>
      </c>
      <c r="O2119" t="s">
        <v>1974</v>
      </c>
      <c r="P2119" t="s">
        <v>3305</v>
      </c>
      <c r="Q2119" t="s">
        <v>3306</v>
      </c>
      <c r="R2119" t="s">
        <v>3307</v>
      </c>
      <c r="S2119" s="34">
        <v>42206</v>
      </c>
      <c r="T2119" s="34">
        <v>43523</v>
      </c>
      <c r="U2119" t="s">
        <v>1977</v>
      </c>
      <c r="V2119" s="13">
        <v>392</v>
      </c>
      <c r="W2119">
        <v>412</v>
      </c>
      <c r="X2119">
        <v>66</v>
      </c>
      <c r="Y2119" s="54">
        <v>16</v>
      </c>
      <c r="AJ2119" t="s">
        <v>11011</v>
      </c>
      <c r="AM2119" t="s">
        <v>1978</v>
      </c>
      <c r="AN2119" t="s">
        <v>2007</v>
      </c>
      <c r="AO2119" t="s">
        <v>2008</v>
      </c>
      <c r="AP2119" t="s">
        <v>2042</v>
      </c>
      <c r="AQ2119" t="s">
        <v>3308</v>
      </c>
    </row>
    <row r="2120" spans="1:43" ht="23.9" customHeight="1">
      <c r="A2120" t="b">
        <v>1</v>
      </c>
      <c r="B2120" t="s">
        <v>3299</v>
      </c>
      <c r="C2120" t="s">
        <v>1951</v>
      </c>
      <c r="D2120" t="s">
        <v>3300</v>
      </c>
      <c r="E2120" t="s">
        <v>1160</v>
      </c>
      <c r="F2120" t="s">
        <v>1162</v>
      </c>
      <c r="G2120" t="s">
        <v>1161</v>
      </c>
      <c r="H2120" t="s">
        <v>11012</v>
      </c>
      <c r="I2120" t="s">
        <v>2451</v>
      </c>
      <c r="J2120" t="s">
        <v>1955</v>
      </c>
      <c r="K2120" t="s">
        <v>5559</v>
      </c>
      <c r="L2120" t="s">
        <v>11013</v>
      </c>
      <c r="M2120" t="s">
        <v>10996</v>
      </c>
      <c r="N2120" t="s">
        <v>10997</v>
      </c>
      <c r="O2120" t="s">
        <v>1974</v>
      </c>
      <c r="P2120" t="s">
        <v>3305</v>
      </c>
      <c r="Q2120" t="s">
        <v>3306</v>
      </c>
      <c r="R2120" t="s">
        <v>3307</v>
      </c>
      <c r="S2120" s="34">
        <v>42206</v>
      </c>
      <c r="T2120" s="34">
        <v>43523</v>
      </c>
      <c r="U2120" t="s">
        <v>1977</v>
      </c>
      <c r="V2120" s="13">
        <v>448</v>
      </c>
      <c r="W2120">
        <v>420</v>
      </c>
      <c r="X2120">
        <v>69</v>
      </c>
      <c r="Y2120" s="54">
        <v>16.399999999999999</v>
      </c>
      <c r="AM2120" t="s">
        <v>1978</v>
      </c>
      <c r="AN2120" t="s">
        <v>2007</v>
      </c>
      <c r="AO2120" t="s">
        <v>2008</v>
      </c>
      <c r="AP2120" t="s">
        <v>2042</v>
      </c>
      <c r="AQ2120" t="s">
        <v>3308</v>
      </c>
    </row>
    <row r="2121" spans="1:43" ht="23.9" customHeight="1">
      <c r="A2121" t="b">
        <v>1</v>
      </c>
      <c r="B2121" t="s">
        <v>3299</v>
      </c>
      <c r="C2121" t="s">
        <v>1951</v>
      </c>
      <c r="D2121" t="s">
        <v>3300</v>
      </c>
      <c r="E2121" t="s">
        <v>1160</v>
      </c>
      <c r="F2121" t="s">
        <v>1162</v>
      </c>
      <c r="G2121" t="s">
        <v>1161</v>
      </c>
      <c r="H2121" t="s">
        <v>11014</v>
      </c>
      <c r="I2121" t="s">
        <v>2451</v>
      </c>
      <c r="J2121" t="s">
        <v>1955</v>
      </c>
      <c r="K2121" t="s">
        <v>3302</v>
      </c>
      <c r="L2121" t="s">
        <v>11013</v>
      </c>
      <c r="M2121" t="s">
        <v>3303</v>
      </c>
      <c r="N2121" t="s">
        <v>3304</v>
      </c>
      <c r="O2121" t="s">
        <v>1974</v>
      </c>
      <c r="P2121" t="s">
        <v>3305</v>
      </c>
      <c r="Q2121" t="s">
        <v>3306</v>
      </c>
      <c r="R2121" t="s">
        <v>3307</v>
      </c>
      <c r="S2121" s="34">
        <v>42206</v>
      </c>
      <c r="T2121" s="34">
        <v>43523</v>
      </c>
      <c r="U2121" t="s">
        <v>1977</v>
      </c>
      <c r="V2121" s="13">
        <v>448</v>
      </c>
      <c r="W2121">
        <v>390</v>
      </c>
      <c r="X2121">
        <v>60</v>
      </c>
      <c r="Y2121" s="54">
        <v>15.4</v>
      </c>
      <c r="AM2121" t="s">
        <v>1978</v>
      </c>
      <c r="AN2121" t="s">
        <v>2007</v>
      </c>
      <c r="AO2121" t="s">
        <v>2008</v>
      </c>
      <c r="AP2121" t="s">
        <v>2042</v>
      </c>
      <c r="AQ2121" t="s">
        <v>3308</v>
      </c>
    </row>
    <row r="2122" spans="1:43" ht="23.9" customHeight="1">
      <c r="A2122" t="b">
        <v>1</v>
      </c>
      <c r="B2122" t="s">
        <v>3299</v>
      </c>
      <c r="C2122" t="s">
        <v>1951</v>
      </c>
      <c r="D2122" t="s">
        <v>3300</v>
      </c>
      <c r="E2122" t="s">
        <v>1160</v>
      </c>
      <c r="F2122" t="s">
        <v>1162</v>
      </c>
      <c r="G2122" t="s">
        <v>1161</v>
      </c>
      <c r="H2122" t="s">
        <v>11015</v>
      </c>
      <c r="I2122" t="s">
        <v>2451</v>
      </c>
      <c r="J2122" t="s">
        <v>1955</v>
      </c>
      <c r="K2122" t="s">
        <v>5559</v>
      </c>
      <c r="L2122" t="s">
        <v>11016</v>
      </c>
      <c r="M2122" t="s">
        <v>10996</v>
      </c>
      <c r="N2122" t="s">
        <v>10997</v>
      </c>
      <c r="O2122" t="s">
        <v>1974</v>
      </c>
      <c r="P2122" t="s">
        <v>3305</v>
      </c>
      <c r="Q2122" t="s">
        <v>3306</v>
      </c>
      <c r="R2122" t="s">
        <v>3307</v>
      </c>
      <c r="S2122" s="34">
        <v>42206</v>
      </c>
      <c r="T2122" s="34">
        <v>43523</v>
      </c>
      <c r="U2122" t="s">
        <v>1977</v>
      </c>
      <c r="V2122" s="13">
        <v>560</v>
      </c>
      <c r="W2122">
        <v>414</v>
      </c>
      <c r="X2122">
        <v>50</v>
      </c>
      <c r="Y2122" s="54">
        <v>12.1</v>
      </c>
      <c r="AM2122" t="s">
        <v>1978</v>
      </c>
      <c r="AN2122" t="s">
        <v>2007</v>
      </c>
      <c r="AO2122" t="s">
        <v>2008</v>
      </c>
      <c r="AP2122" t="s">
        <v>2042</v>
      </c>
      <c r="AQ2122" t="s">
        <v>3308</v>
      </c>
    </row>
    <row r="2123" spans="1:43" ht="23.9" customHeight="1">
      <c r="A2123" t="b">
        <v>1</v>
      </c>
      <c r="B2123" t="s">
        <v>3299</v>
      </c>
      <c r="C2123" t="s">
        <v>1951</v>
      </c>
      <c r="D2123" t="s">
        <v>3300</v>
      </c>
      <c r="E2123" t="s">
        <v>1160</v>
      </c>
      <c r="F2123" t="s">
        <v>1162</v>
      </c>
      <c r="G2123" t="s">
        <v>1161</v>
      </c>
      <c r="H2123" t="s">
        <v>11017</v>
      </c>
      <c r="I2123" t="s">
        <v>2451</v>
      </c>
      <c r="J2123" t="s">
        <v>1955</v>
      </c>
      <c r="K2123" t="s">
        <v>3302</v>
      </c>
      <c r="L2123" t="s">
        <v>11016</v>
      </c>
      <c r="M2123" t="s">
        <v>3303</v>
      </c>
      <c r="N2123" t="s">
        <v>3304</v>
      </c>
      <c r="O2123" t="s">
        <v>1974</v>
      </c>
      <c r="P2123" t="s">
        <v>3305</v>
      </c>
      <c r="Q2123" t="s">
        <v>3306</v>
      </c>
      <c r="R2123" t="s">
        <v>3307</v>
      </c>
      <c r="S2123" s="34">
        <v>42206</v>
      </c>
      <c r="T2123" s="34">
        <v>43523</v>
      </c>
      <c r="U2123" t="s">
        <v>1977</v>
      </c>
      <c r="V2123" s="13">
        <v>560</v>
      </c>
      <c r="W2123">
        <v>384</v>
      </c>
      <c r="X2123">
        <v>42</v>
      </c>
      <c r="Y2123" s="54">
        <v>10.9</v>
      </c>
      <c r="AM2123" t="s">
        <v>1978</v>
      </c>
      <c r="AN2123" t="s">
        <v>2007</v>
      </c>
      <c r="AO2123" t="s">
        <v>2008</v>
      </c>
      <c r="AP2123" t="s">
        <v>2042</v>
      </c>
      <c r="AQ2123" t="s">
        <v>3308</v>
      </c>
    </row>
    <row r="2124" spans="1:43" ht="23.9" customHeight="1">
      <c r="A2124" t="b">
        <v>1</v>
      </c>
      <c r="B2124" t="s">
        <v>4164</v>
      </c>
      <c r="C2124" t="s">
        <v>1951</v>
      </c>
      <c r="D2124" t="s">
        <v>4165</v>
      </c>
      <c r="E2124" t="s">
        <v>820</v>
      </c>
      <c r="F2124" t="s">
        <v>852</v>
      </c>
      <c r="G2124" t="s">
        <v>851</v>
      </c>
      <c r="H2124" t="s">
        <v>11018</v>
      </c>
      <c r="I2124" t="s">
        <v>2803</v>
      </c>
      <c r="J2124" t="s">
        <v>1955</v>
      </c>
      <c r="K2124" t="s">
        <v>4167</v>
      </c>
      <c r="L2124" t="s">
        <v>11019</v>
      </c>
      <c r="M2124" t="s">
        <v>4169</v>
      </c>
      <c r="N2124" t="s">
        <v>4170</v>
      </c>
      <c r="O2124" t="s">
        <v>1960</v>
      </c>
      <c r="P2124" t="s">
        <v>4171</v>
      </c>
      <c r="Q2124" t="s">
        <v>38</v>
      </c>
      <c r="R2124" t="s">
        <v>4172</v>
      </c>
      <c r="S2124" s="34">
        <v>41694</v>
      </c>
      <c r="T2124" s="34">
        <v>44009</v>
      </c>
      <c r="U2124" t="s">
        <v>1963</v>
      </c>
      <c r="V2124" s="13">
        <v>3</v>
      </c>
      <c r="W2124">
        <v>308</v>
      </c>
      <c r="X2124">
        <v>0</v>
      </c>
      <c r="Y2124" s="54">
        <v>0</v>
      </c>
      <c r="Z2124" t="s">
        <v>4173</v>
      </c>
      <c r="AM2124" t="s">
        <v>1978</v>
      </c>
      <c r="AN2124" t="s">
        <v>2007</v>
      </c>
      <c r="AO2124" t="s">
        <v>4175</v>
      </c>
      <c r="AP2124" t="s">
        <v>2042</v>
      </c>
      <c r="AQ2124" t="s">
        <v>4176</v>
      </c>
    </row>
    <row r="2125" spans="1:43" ht="23.9" customHeight="1">
      <c r="A2125" t="b">
        <v>1</v>
      </c>
      <c r="B2125" t="s">
        <v>4164</v>
      </c>
      <c r="C2125" t="s">
        <v>1951</v>
      </c>
      <c r="D2125" t="s">
        <v>4165</v>
      </c>
      <c r="E2125" t="s">
        <v>820</v>
      </c>
      <c r="F2125" t="s">
        <v>822</v>
      </c>
      <c r="G2125" t="s">
        <v>821</v>
      </c>
      <c r="H2125" t="s">
        <v>11020</v>
      </c>
      <c r="I2125" t="s">
        <v>2803</v>
      </c>
      <c r="J2125" t="s">
        <v>1955</v>
      </c>
      <c r="K2125" t="s">
        <v>6592</v>
      </c>
      <c r="L2125" t="s">
        <v>11019</v>
      </c>
      <c r="M2125" t="s">
        <v>6593</v>
      </c>
      <c r="N2125" t="s">
        <v>6594</v>
      </c>
      <c r="O2125" t="s">
        <v>1960</v>
      </c>
      <c r="P2125" t="s">
        <v>4171</v>
      </c>
      <c r="Q2125" t="s">
        <v>38</v>
      </c>
      <c r="R2125" t="s">
        <v>4172</v>
      </c>
      <c r="S2125" s="34">
        <v>41694</v>
      </c>
      <c r="T2125" s="34">
        <v>44009</v>
      </c>
      <c r="U2125" t="s">
        <v>1963</v>
      </c>
      <c r="V2125" s="13">
        <v>3</v>
      </c>
      <c r="W2125">
        <v>321</v>
      </c>
      <c r="X2125">
        <v>0</v>
      </c>
      <c r="Y2125" s="54">
        <v>0</v>
      </c>
      <c r="Z2125" t="s">
        <v>4173</v>
      </c>
      <c r="AM2125" t="s">
        <v>1978</v>
      </c>
      <c r="AN2125" t="s">
        <v>2007</v>
      </c>
      <c r="AO2125" t="s">
        <v>4175</v>
      </c>
      <c r="AP2125" t="s">
        <v>2042</v>
      </c>
      <c r="AQ2125" t="s">
        <v>4176</v>
      </c>
    </row>
    <row r="2126" spans="1:43" ht="23.9" customHeight="1">
      <c r="A2126" t="b">
        <v>1</v>
      </c>
      <c r="B2126" t="s">
        <v>4164</v>
      </c>
      <c r="C2126" t="s">
        <v>1951</v>
      </c>
      <c r="D2126" t="s">
        <v>4165</v>
      </c>
      <c r="E2126" t="s">
        <v>820</v>
      </c>
      <c r="F2126" t="s">
        <v>852</v>
      </c>
      <c r="G2126" t="s">
        <v>851</v>
      </c>
      <c r="H2126" t="s">
        <v>11021</v>
      </c>
      <c r="I2126" t="s">
        <v>2803</v>
      </c>
      <c r="J2126" t="s">
        <v>1955</v>
      </c>
      <c r="K2126" t="s">
        <v>4167</v>
      </c>
      <c r="L2126" t="s">
        <v>11022</v>
      </c>
      <c r="M2126" t="s">
        <v>4169</v>
      </c>
      <c r="N2126" t="s">
        <v>4170</v>
      </c>
      <c r="O2126" t="s">
        <v>1960</v>
      </c>
      <c r="P2126" t="s">
        <v>4171</v>
      </c>
      <c r="Q2126" t="s">
        <v>38</v>
      </c>
      <c r="R2126" t="s">
        <v>4172</v>
      </c>
      <c r="S2126" s="34">
        <v>41694</v>
      </c>
      <c r="T2126" s="34">
        <v>44009</v>
      </c>
      <c r="U2126" t="s">
        <v>1963</v>
      </c>
      <c r="V2126" s="13">
        <v>5</v>
      </c>
      <c r="W2126">
        <v>287</v>
      </c>
      <c r="X2126">
        <v>0</v>
      </c>
      <c r="Y2126" s="54">
        <v>0</v>
      </c>
      <c r="Z2126" t="s">
        <v>4173</v>
      </c>
      <c r="AM2126" t="s">
        <v>1978</v>
      </c>
      <c r="AN2126" t="s">
        <v>2007</v>
      </c>
      <c r="AO2126" t="s">
        <v>4175</v>
      </c>
      <c r="AP2126" t="s">
        <v>2042</v>
      </c>
      <c r="AQ2126" t="s">
        <v>4176</v>
      </c>
    </row>
    <row r="2127" spans="1:43" ht="23.9" customHeight="1">
      <c r="A2127" t="b">
        <v>1</v>
      </c>
      <c r="B2127" t="s">
        <v>4164</v>
      </c>
      <c r="C2127" t="s">
        <v>1951</v>
      </c>
      <c r="D2127" t="s">
        <v>4165</v>
      </c>
      <c r="E2127" t="s">
        <v>820</v>
      </c>
      <c r="F2127" t="s">
        <v>822</v>
      </c>
      <c r="G2127" t="s">
        <v>821</v>
      </c>
      <c r="H2127" t="s">
        <v>11023</v>
      </c>
      <c r="I2127" t="s">
        <v>2803</v>
      </c>
      <c r="J2127" t="s">
        <v>1955</v>
      </c>
      <c r="K2127" t="s">
        <v>6592</v>
      </c>
      <c r="L2127" t="s">
        <v>11022</v>
      </c>
      <c r="M2127" t="s">
        <v>6593</v>
      </c>
      <c r="N2127" t="s">
        <v>6594</v>
      </c>
      <c r="O2127" t="s">
        <v>1960</v>
      </c>
      <c r="P2127" t="s">
        <v>4171</v>
      </c>
      <c r="Q2127" t="s">
        <v>38</v>
      </c>
      <c r="R2127" t="s">
        <v>4172</v>
      </c>
      <c r="S2127" s="34">
        <v>41694</v>
      </c>
      <c r="T2127" s="34">
        <v>44009</v>
      </c>
      <c r="U2127" t="s">
        <v>1963</v>
      </c>
      <c r="V2127" s="13">
        <v>5</v>
      </c>
      <c r="W2127">
        <v>303</v>
      </c>
      <c r="X2127">
        <v>0</v>
      </c>
      <c r="Y2127" s="54">
        <v>0</v>
      </c>
      <c r="Z2127" t="s">
        <v>4173</v>
      </c>
      <c r="AM2127" t="s">
        <v>1978</v>
      </c>
      <c r="AN2127" t="s">
        <v>2007</v>
      </c>
      <c r="AO2127" t="s">
        <v>4175</v>
      </c>
      <c r="AP2127" t="s">
        <v>2042</v>
      </c>
      <c r="AQ2127" t="s">
        <v>4176</v>
      </c>
    </row>
    <row r="2128" spans="1:43" ht="23.9" customHeight="1">
      <c r="A2128" t="b">
        <v>1</v>
      </c>
      <c r="B2128" t="s">
        <v>3374</v>
      </c>
      <c r="C2128" t="s">
        <v>1951</v>
      </c>
      <c r="D2128" t="s">
        <v>3375</v>
      </c>
      <c r="E2128" t="s">
        <v>1160</v>
      </c>
      <c r="F2128" t="s">
        <v>1162</v>
      </c>
      <c r="G2128" t="s">
        <v>1161</v>
      </c>
      <c r="H2128" t="s">
        <v>11024</v>
      </c>
      <c r="I2128" t="s">
        <v>2451</v>
      </c>
      <c r="J2128" t="s">
        <v>1955</v>
      </c>
      <c r="K2128" t="s">
        <v>11025</v>
      </c>
      <c r="L2128" t="s">
        <v>2453</v>
      </c>
      <c r="M2128" t="s">
        <v>3398</v>
      </c>
      <c r="N2128" t="s">
        <v>3399</v>
      </c>
      <c r="O2128" t="s">
        <v>2063</v>
      </c>
      <c r="P2128" t="s">
        <v>3379</v>
      </c>
      <c r="Q2128" t="s">
        <v>38</v>
      </c>
      <c r="R2128" t="s">
        <v>3380</v>
      </c>
      <c r="S2128" s="34">
        <v>42234</v>
      </c>
      <c r="T2128" s="34">
        <v>43454</v>
      </c>
      <c r="U2128" t="s">
        <v>1977</v>
      </c>
      <c r="V2128" s="13">
        <v>56</v>
      </c>
      <c r="W2128">
        <v>341</v>
      </c>
      <c r="X2128">
        <v>37</v>
      </c>
      <c r="Y2128" s="54">
        <v>10.9</v>
      </c>
      <c r="Z2128" t="s">
        <v>3381</v>
      </c>
      <c r="AM2128" t="s">
        <v>1978</v>
      </c>
      <c r="AN2128" t="s">
        <v>2007</v>
      </c>
      <c r="AO2128" t="s">
        <v>2008</v>
      </c>
      <c r="AP2128" t="s">
        <v>2009</v>
      </c>
      <c r="AQ2128" t="s">
        <v>3383</v>
      </c>
    </row>
    <row r="2129" spans="1:43" ht="23.9" customHeight="1">
      <c r="A2129" t="b">
        <v>1</v>
      </c>
      <c r="B2129" t="s">
        <v>3374</v>
      </c>
      <c r="C2129" t="s">
        <v>1951</v>
      </c>
      <c r="D2129" t="s">
        <v>3375</v>
      </c>
      <c r="E2129" t="s">
        <v>1160</v>
      </c>
      <c r="F2129" t="s">
        <v>1162</v>
      </c>
      <c r="G2129" t="s">
        <v>1161</v>
      </c>
      <c r="H2129" t="s">
        <v>11026</v>
      </c>
      <c r="I2129" t="s">
        <v>2451</v>
      </c>
      <c r="J2129" t="s">
        <v>1955</v>
      </c>
      <c r="K2129" t="s">
        <v>11027</v>
      </c>
      <c r="L2129" t="s">
        <v>2453</v>
      </c>
      <c r="M2129" t="s">
        <v>3928</v>
      </c>
      <c r="N2129" t="s">
        <v>3929</v>
      </c>
      <c r="O2129" t="s">
        <v>2063</v>
      </c>
      <c r="P2129" t="s">
        <v>3379</v>
      </c>
      <c r="Q2129" t="s">
        <v>38</v>
      </c>
      <c r="R2129" t="s">
        <v>3380</v>
      </c>
      <c r="S2129" s="34">
        <v>42234</v>
      </c>
      <c r="T2129" s="34">
        <v>43454</v>
      </c>
      <c r="U2129" t="s">
        <v>1977</v>
      </c>
      <c r="V2129" s="13">
        <v>56</v>
      </c>
      <c r="W2129">
        <v>347</v>
      </c>
      <c r="X2129">
        <v>32</v>
      </c>
      <c r="Y2129" s="54">
        <v>9.1999999999999993</v>
      </c>
      <c r="Z2129" t="s">
        <v>3381</v>
      </c>
      <c r="AM2129" t="s">
        <v>1978</v>
      </c>
      <c r="AN2129" t="s">
        <v>2007</v>
      </c>
      <c r="AO2129" t="s">
        <v>2008</v>
      </c>
      <c r="AP2129" t="s">
        <v>2009</v>
      </c>
      <c r="AQ2129" t="s">
        <v>3383</v>
      </c>
    </row>
    <row r="2130" spans="1:43" ht="23.9" customHeight="1">
      <c r="A2130" t="b">
        <v>1</v>
      </c>
      <c r="B2130" t="s">
        <v>3374</v>
      </c>
      <c r="C2130" t="s">
        <v>1951</v>
      </c>
      <c r="D2130" t="s">
        <v>3375</v>
      </c>
      <c r="E2130" t="s">
        <v>1160</v>
      </c>
      <c r="F2130" t="s">
        <v>1162</v>
      </c>
      <c r="G2130" t="s">
        <v>1161</v>
      </c>
      <c r="H2130" t="s">
        <v>11028</v>
      </c>
      <c r="I2130" t="s">
        <v>2451</v>
      </c>
      <c r="J2130" t="s">
        <v>1955</v>
      </c>
      <c r="K2130" t="s">
        <v>11029</v>
      </c>
      <c r="L2130" t="s">
        <v>2453</v>
      </c>
      <c r="M2130" t="s">
        <v>3851</v>
      </c>
      <c r="N2130" t="s">
        <v>3852</v>
      </c>
      <c r="O2130" t="s">
        <v>2063</v>
      </c>
      <c r="P2130" t="s">
        <v>3379</v>
      </c>
      <c r="Q2130" t="s">
        <v>38</v>
      </c>
      <c r="R2130" t="s">
        <v>3380</v>
      </c>
      <c r="S2130" s="34">
        <v>42234</v>
      </c>
      <c r="T2130" s="34">
        <v>43454</v>
      </c>
      <c r="U2130" t="s">
        <v>1977</v>
      </c>
      <c r="V2130" s="13">
        <v>56</v>
      </c>
      <c r="W2130">
        <v>345</v>
      </c>
      <c r="X2130">
        <v>54</v>
      </c>
      <c r="Y2130" s="54">
        <v>15.7</v>
      </c>
      <c r="Z2130" t="s">
        <v>3381</v>
      </c>
      <c r="AM2130" t="s">
        <v>1978</v>
      </c>
      <c r="AN2130" t="s">
        <v>2007</v>
      </c>
      <c r="AO2130" t="s">
        <v>2008</v>
      </c>
      <c r="AP2130" t="s">
        <v>2009</v>
      </c>
      <c r="AQ2130" t="s">
        <v>3383</v>
      </c>
    </row>
    <row r="2131" spans="1:43" ht="23.9" customHeight="1">
      <c r="A2131" t="b">
        <v>1</v>
      </c>
      <c r="B2131" t="s">
        <v>3374</v>
      </c>
      <c r="C2131" t="s">
        <v>1951</v>
      </c>
      <c r="D2131" t="s">
        <v>3375</v>
      </c>
      <c r="E2131" t="s">
        <v>1160</v>
      </c>
      <c r="F2131" t="s">
        <v>1162</v>
      </c>
      <c r="G2131" t="s">
        <v>1161</v>
      </c>
      <c r="H2131" t="s">
        <v>11030</v>
      </c>
      <c r="I2131" t="s">
        <v>2451</v>
      </c>
      <c r="J2131" t="s">
        <v>2175</v>
      </c>
      <c r="K2131" t="s">
        <v>3377</v>
      </c>
      <c r="L2131" t="s">
        <v>2453</v>
      </c>
      <c r="M2131" t="s">
        <v>3378</v>
      </c>
      <c r="N2131" t="s">
        <v>3378</v>
      </c>
      <c r="O2131" t="s">
        <v>2063</v>
      </c>
      <c r="P2131" t="s">
        <v>3379</v>
      </c>
      <c r="Q2131" t="s">
        <v>38</v>
      </c>
      <c r="R2131" t="s">
        <v>3380</v>
      </c>
      <c r="S2131" s="34">
        <v>42234</v>
      </c>
      <c r="T2131" s="34">
        <v>43454</v>
      </c>
      <c r="U2131" t="s">
        <v>1977</v>
      </c>
      <c r="V2131" s="13">
        <v>56</v>
      </c>
      <c r="W2131">
        <v>484</v>
      </c>
      <c r="X2131">
        <v>49</v>
      </c>
      <c r="Y2131" s="54">
        <v>10.1</v>
      </c>
      <c r="Z2131" t="s">
        <v>3381</v>
      </c>
      <c r="AM2131" t="s">
        <v>1978</v>
      </c>
      <c r="AN2131" t="s">
        <v>2007</v>
      </c>
      <c r="AO2131" t="s">
        <v>2008</v>
      </c>
      <c r="AP2131" t="s">
        <v>2009</v>
      </c>
      <c r="AQ2131" t="s">
        <v>3383</v>
      </c>
    </row>
    <row r="2132" spans="1:43" ht="23.9" customHeight="1">
      <c r="A2132" t="b">
        <v>1</v>
      </c>
      <c r="B2132" t="s">
        <v>3374</v>
      </c>
      <c r="C2132" t="s">
        <v>1951</v>
      </c>
      <c r="D2132" t="s">
        <v>3375</v>
      </c>
      <c r="E2132" t="s">
        <v>1160</v>
      </c>
      <c r="F2132" t="s">
        <v>1162</v>
      </c>
      <c r="G2132" t="s">
        <v>1161</v>
      </c>
      <c r="H2132" t="s">
        <v>11031</v>
      </c>
      <c r="I2132" t="s">
        <v>2451</v>
      </c>
      <c r="J2132" t="s">
        <v>1955</v>
      </c>
      <c r="K2132" t="s">
        <v>11025</v>
      </c>
      <c r="L2132" t="s">
        <v>2473</v>
      </c>
      <c r="M2132" t="s">
        <v>3398</v>
      </c>
      <c r="N2132" t="s">
        <v>3399</v>
      </c>
      <c r="O2132" t="s">
        <v>2063</v>
      </c>
      <c r="P2132" t="s">
        <v>3379</v>
      </c>
      <c r="Q2132" t="s">
        <v>38</v>
      </c>
      <c r="R2132" t="s">
        <v>3380</v>
      </c>
      <c r="S2132" s="34">
        <v>42234</v>
      </c>
      <c r="T2132" s="34">
        <v>43454</v>
      </c>
      <c r="U2132" t="s">
        <v>1977</v>
      </c>
      <c r="V2132" s="13">
        <v>112</v>
      </c>
      <c r="W2132">
        <v>200</v>
      </c>
      <c r="X2132">
        <v>27</v>
      </c>
      <c r="Y2132" s="54">
        <v>13.5</v>
      </c>
      <c r="Z2132" t="s">
        <v>3381</v>
      </c>
      <c r="AM2132" t="s">
        <v>1978</v>
      </c>
      <c r="AN2132" t="s">
        <v>2007</v>
      </c>
      <c r="AO2132" t="s">
        <v>2008</v>
      </c>
      <c r="AP2132" t="s">
        <v>2009</v>
      </c>
      <c r="AQ2132" t="s">
        <v>3383</v>
      </c>
    </row>
    <row r="2133" spans="1:43" ht="23.9" customHeight="1">
      <c r="A2133" t="b">
        <v>1</v>
      </c>
      <c r="B2133" t="s">
        <v>3374</v>
      </c>
      <c r="C2133" t="s">
        <v>1951</v>
      </c>
      <c r="D2133" t="s">
        <v>3375</v>
      </c>
      <c r="E2133" t="s">
        <v>1160</v>
      </c>
      <c r="F2133" t="s">
        <v>1162</v>
      </c>
      <c r="G2133" t="s">
        <v>1161</v>
      </c>
      <c r="H2133" t="s">
        <v>11032</v>
      </c>
      <c r="I2133" t="s">
        <v>2451</v>
      </c>
      <c r="J2133" t="s">
        <v>1955</v>
      </c>
      <c r="K2133" t="s">
        <v>11027</v>
      </c>
      <c r="L2133" t="s">
        <v>2473</v>
      </c>
      <c r="M2133" t="s">
        <v>3928</v>
      </c>
      <c r="N2133" t="s">
        <v>3929</v>
      </c>
      <c r="O2133" t="s">
        <v>2063</v>
      </c>
      <c r="P2133" t="s">
        <v>3379</v>
      </c>
      <c r="Q2133" t="s">
        <v>38</v>
      </c>
      <c r="R2133" t="s">
        <v>3380</v>
      </c>
      <c r="S2133" s="34">
        <v>42234</v>
      </c>
      <c r="T2133" s="34">
        <v>43454</v>
      </c>
      <c r="U2133" t="s">
        <v>1977</v>
      </c>
      <c r="V2133" s="13">
        <v>112</v>
      </c>
      <c r="W2133">
        <v>235</v>
      </c>
      <c r="X2133">
        <v>36</v>
      </c>
      <c r="Y2133" s="54">
        <v>15.3</v>
      </c>
      <c r="Z2133" t="s">
        <v>3381</v>
      </c>
      <c r="AM2133" t="s">
        <v>1978</v>
      </c>
      <c r="AN2133" t="s">
        <v>2007</v>
      </c>
      <c r="AO2133" t="s">
        <v>2008</v>
      </c>
      <c r="AP2133" t="s">
        <v>2009</v>
      </c>
      <c r="AQ2133" t="s">
        <v>3383</v>
      </c>
    </row>
    <row r="2134" spans="1:43" ht="23.9" customHeight="1">
      <c r="A2134" t="b">
        <v>1</v>
      </c>
      <c r="B2134" t="s">
        <v>3374</v>
      </c>
      <c r="C2134" t="s">
        <v>1951</v>
      </c>
      <c r="D2134" t="s">
        <v>3375</v>
      </c>
      <c r="E2134" t="s">
        <v>1160</v>
      </c>
      <c r="F2134" t="s">
        <v>1162</v>
      </c>
      <c r="G2134" t="s">
        <v>1161</v>
      </c>
      <c r="H2134" t="s">
        <v>11033</v>
      </c>
      <c r="I2134" t="s">
        <v>2451</v>
      </c>
      <c r="J2134" t="s">
        <v>1955</v>
      </c>
      <c r="K2134" t="s">
        <v>11029</v>
      </c>
      <c r="L2134" t="s">
        <v>2473</v>
      </c>
      <c r="M2134" t="s">
        <v>3851</v>
      </c>
      <c r="N2134" t="s">
        <v>3852</v>
      </c>
      <c r="O2134" t="s">
        <v>2063</v>
      </c>
      <c r="P2134" t="s">
        <v>3379</v>
      </c>
      <c r="Q2134" t="s">
        <v>38</v>
      </c>
      <c r="R2134" t="s">
        <v>3380</v>
      </c>
      <c r="S2134" s="34">
        <v>42234</v>
      </c>
      <c r="T2134" s="34">
        <v>43454</v>
      </c>
      <c r="U2134" t="s">
        <v>1977</v>
      </c>
      <c r="V2134" s="13">
        <v>112</v>
      </c>
      <c r="W2134">
        <v>241</v>
      </c>
      <c r="X2134">
        <v>46</v>
      </c>
      <c r="Y2134" s="54">
        <v>19.100000000000001</v>
      </c>
      <c r="Z2134" t="s">
        <v>3381</v>
      </c>
      <c r="AM2134" t="s">
        <v>1978</v>
      </c>
      <c r="AN2134" t="s">
        <v>2007</v>
      </c>
      <c r="AO2134" t="s">
        <v>2008</v>
      </c>
      <c r="AP2134" t="s">
        <v>2009</v>
      </c>
      <c r="AQ2134" t="s">
        <v>3383</v>
      </c>
    </row>
    <row r="2135" spans="1:43" ht="23.9" customHeight="1">
      <c r="A2135" t="b">
        <v>1</v>
      </c>
      <c r="B2135" t="s">
        <v>3374</v>
      </c>
      <c r="C2135" t="s">
        <v>1951</v>
      </c>
      <c r="D2135" t="s">
        <v>3375</v>
      </c>
      <c r="E2135" t="s">
        <v>1160</v>
      </c>
      <c r="F2135" t="s">
        <v>1162</v>
      </c>
      <c r="G2135" t="s">
        <v>1161</v>
      </c>
      <c r="H2135" t="s">
        <v>11034</v>
      </c>
      <c r="I2135" t="s">
        <v>2451</v>
      </c>
      <c r="J2135" t="s">
        <v>2175</v>
      </c>
      <c r="K2135" t="s">
        <v>3377</v>
      </c>
      <c r="L2135" t="s">
        <v>2473</v>
      </c>
      <c r="M2135" t="s">
        <v>3378</v>
      </c>
      <c r="N2135" t="s">
        <v>3378</v>
      </c>
      <c r="O2135" t="s">
        <v>2063</v>
      </c>
      <c r="P2135" t="s">
        <v>3379</v>
      </c>
      <c r="Q2135" t="s">
        <v>38</v>
      </c>
      <c r="R2135" t="s">
        <v>3380</v>
      </c>
      <c r="S2135" s="34">
        <v>42234</v>
      </c>
      <c r="T2135" s="34">
        <v>43454</v>
      </c>
      <c r="U2135" t="s">
        <v>1977</v>
      </c>
      <c r="V2135" s="13">
        <v>112</v>
      </c>
      <c r="W2135">
        <v>313</v>
      </c>
      <c r="X2135">
        <v>32</v>
      </c>
      <c r="Y2135" s="54">
        <v>10.1</v>
      </c>
      <c r="Z2135" t="s">
        <v>3381</v>
      </c>
      <c r="AM2135" t="s">
        <v>1978</v>
      </c>
      <c r="AN2135" t="s">
        <v>2007</v>
      </c>
      <c r="AO2135" t="s">
        <v>2008</v>
      </c>
      <c r="AP2135" t="s">
        <v>2009</v>
      </c>
      <c r="AQ2135" t="s">
        <v>3383</v>
      </c>
    </row>
    <row r="2136" spans="1:43" ht="23.9" customHeight="1">
      <c r="A2136" t="b">
        <v>1</v>
      </c>
      <c r="B2136" t="s">
        <v>3374</v>
      </c>
      <c r="C2136" t="s">
        <v>1951</v>
      </c>
      <c r="D2136" t="s">
        <v>3375</v>
      </c>
      <c r="E2136" t="s">
        <v>1160</v>
      </c>
      <c r="F2136" t="s">
        <v>1162</v>
      </c>
      <c r="G2136" t="s">
        <v>1161</v>
      </c>
      <c r="H2136" t="s">
        <v>11035</v>
      </c>
      <c r="I2136" t="s">
        <v>2451</v>
      </c>
      <c r="J2136" t="s">
        <v>1955</v>
      </c>
      <c r="K2136" t="s">
        <v>11027</v>
      </c>
      <c r="L2136" t="s">
        <v>5124</v>
      </c>
      <c r="M2136" t="s">
        <v>3928</v>
      </c>
      <c r="N2136" t="s">
        <v>3929</v>
      </c>
      <c r="O2136" t="s">
        <v>2063</v>
      </c>
      <c r="P2136" t="s">
        <v>3379</v>
      </c>
      <c r="Q2136" t="s">
        <v>38</v>
      </c>
      <c r="R2136" t="s">
        <v>3380</v>
      </c>
      <c r="S2136" s="34">
        <v>42234</v>
      </c>
      <c r="T2136" s="34">
        <v>43454</v>
      </c>
      <c r="U2136" t="s">
        <v>1977</v>
      </c>
      <c r="V2136" s="13">
        <v>224</v>
      </c>
      <c r="W2136">
        <v>166</v>
      </c>
      <c r="X2136">
        <v>32</v>
      </c>
      <c r="Y2136" s="54">
        <v>19.3</v>
      </c>
      <c r="Z2136" t="s">
        <v>3381</v>
      </c>
      <c r="AM2136" t="s">
        <v>1978</v>
      </c>
      <c r="AN2136" t="s">
        <v>2007</v>
      </c>
      <c r="AO2136" t="s">
        <v>2008</v>
      </c>
      <c r="AP2136" t="s">
        <v>2009</v>
      </c>
      <c r="AQ2136" t="s">
        <v>3383</v>
      </c>
    </row>
    <row r="2137" spans="1:43" ht="23.9" customHeight="1">
      <c r="A2137" t="b">
        <v>1</v>
      </c>
      <c r="B2137" t="s">
        <v>3374</v>
      </c>
      <c r="C2137" t="s">
        <v>1951</v>
      </c>
      <c r="D2137" t="s">
        <v>3375</v>
      </c>
      <c r="E2137" t="s">
        <v>1160</v>
      </c>
      <c r="F2137" t="s">
        <v>1162</v>
      </c>
      <c r="G2137" t="s">
        <v>1161</v>
      </c>
      <c r="H2137" t="s">
        <v>11036</v>
      </c>
      <c r="I2137" t="s">
        <v>2451</v>
      </c>
      <c r="J2137" t="s">
        <v>1955</v>
      </c>
      <c r="K2137" t="s">
        <v>11029</v>
      </c>
      <c r="L2137" t="s">
        <v>5124</v>
      </c>
      <c r="M2137" t="s">
        <v>3851</v>
      </c>
      <c r="N2137" t="s">
        <v>3852</v>
      </c>
      <c r="O2137" t="s">
        <v>2063</v>
      </c>
      <c r="P2137" t="s">
        <v>3379</v>
      </c>
      <c r="Q2137" t="s">
        <v>38</v>
      </c>
      <c r="R2137" t="s">
        <v>3380</v>
      </c>
      <c r="S2137" s="34">
        <v>42234</v>
      </c>
      <c r="T2137" s="34">
        <v>43454</v>
      </c>
      <c r="U2137" t="s">
        <v>1977</v>
      </c>
      <c r="V2137" s="13">
        <v>224</v>
      </c>
      <c r="W2137">
        <v>181</v>
      </c>
      <c r="X2137">
        <v>48</v>
      </c>
      <c r="Y2137" s="54">
        <v>26.5</v>
      </c>
      <c r="Z2137" t="s">
        <v>3381</v>
      </c>
      <c r="AM2137" t="s">
        <v>1978</v>
      </c>
      <c r="AN2137" t="s">
        <v>2007</v>
      </c>
      <c r="AO2137" t="s">
        <v>2008</v>
      </c>
      <c r="AP2137" t="s">
        <v>2009</v>
      </c>
      <c r="AQ2137" t="s">
        <v>3383</v>
      </c>
    </row>
    <row r="2138" spans="1:43" ht="23.9" customHeight="1">
      <c r="A2138" t="b">
        <v>1</v>
      </c>
      <c r="B2138" t="s">
        <v>3374</v>
      </c>
      <c r="C2138" t="s">
        <v>1951</v>
      </c>
      <c r="D2138" t="s">
        <v>3375</v>
      </c>
      <c r="E2138" t="s">
        <v>1160</v>
      </c>
      <c r="F2138" t="s">
        <v>1162</v>
      </c>
      <c r="G2138" t="s">
        <v>1161</v>
      </c>
      <c r="H2138" t="s">
        <v>11037</v>
      </c>
      <c r="I2138" t="s">
        <v>2451</v>
      </c>
      <c r="J2138" t="s">
        <v>2175</v>
      </c>
      <c r="K2138" t="s">
        <v>3377</v>
      </c>
      <c r="L2138" t="s">
        <v>5124</v>
      </c>
      <c r="M2138" t="s">
        <v>3378</v>
      </c>
      <c r="N2138" t="s">
        <v>3378</v>
      </c>
      <c r="O2138" t="s">
        <v>2063</v>
      </c>
      <c r="P2138" t="s">
        <v>3379</v>
      </c>
      <c r="Q2138" t="s">
        <v>38</v>
      </c>
      <c r="R2138" t="s">
        <v>3380</v>
      </c>
      <c r="S2138" s="34">
        <v>42234</v>
      </c>
      <c r="T2138" s="34">
        <v>43454</v>
      </c>
      <c r="U2138" t="s">
        <v>1977</v>
      </c>
      <c r="V2138" s="13">
        <v>224</v>
      </c>
      <c r="W2138">
        <v>228</v>
      </c>
      <c r="X2138">
        <v>23</v>
      </c>
      <c r="Y2138" s="54">
        <v>10.1</v>
      </c>
      <c r="Z2138" t="s">
        <v>3381</v>
      </c>
      <c r="AM2138" t="s">
        <v>1978</v>
      </c>
      <c r="AN2138" t="s">
        <v>2007</v>
      </c>
      <c r="AO2138" t="s">
        <v>2008</v>
      </c>
      <c r="AP2138" t="s">
        <v>2009</v>
      </c>
      <c r="AQ2138" t="s">
        <v>3383</v>
      </c>
    </row>
    <row r="2139" spans="1:43" ht="23.9" customHeight="1">
      <c r="A2139" t="b">
        <v>1</v>
      </c>
      <c r="B2139" t="s">
        <v>3374</v>
      </c>
      <c r="C2139" t="s">
        <v>1951</v>
      </c>
      <c r="D2139" t="s">
        <v>3375</v>
      </c>
      <c r="E2139" t="s">
        <v>1160</v>
      </c>
      <c r="F2139" t="s">
        <v>1162</v>
      </c>
      <c r="G2139" t="s">
        <v>1161</v>
      </c>
      <c r="H2139" t="s">
        <v>11038</v>
      </c>
      <c r="I2139" t="s">
        <v>2451</v>
      </c>
      <c r="J2139" t="s">
        <v>1955</v>
      </c>
      <c r="K2139" t="s">
        <v>11027</v>
      </c>
      <c r="L2139" t="s">
        <v>5873</v>
      </c>
      <c r="M2139" t="s">
        <v>3928</v>
      </c>
      <c r="N2139" t="s">
        <v>3929</v>
      </c>
      <c r="O2139" t="s">
        <v>2063</v>
      </c>
      <c r="P2139" t="s">
        <v>3379</v>
      </c>
      <c r="Q2139" t="s">
        <v>38</v>
      </c>
      <c r="R2139" t="s">
        <v>3380</v>
      </c>
      <c r="S2139" s="34">
        <v>42234</v>
      </c>
      <c r="T2139" s="34">
        <v>43454</v>
      </c>
      <c r="U2139" t="s">
        <v>1977</v>
      </c>
      <c r="V2139" s="13">
        <v>336</v>
      </c>
      <c r="W2139">
        <v>145</v>
      </c>
      <c r="X2139">
        <v>31</v>
      </c>
      <c r="Y2139" s="54">
        <v>21.4</v>
      </c>
      <c r="Z2139" t="s">
        <v>3381</v>
      </c>
      <c r="AM2139" t="s">
        <v>1978</v>
      </c>
      <c r="AN2139" t="s">
        <v>2007</v>
      </c>
      <c r="AO2139" t="s">
        <v>2008</v>
      </c>
      <c r="AP2139" t="s">
        <v>2009</v>
      </c>
      <c r="AQ2139" t="s">
        <v>3383</v>
      </c>
    </row>
    <row r="2140" spans="1:43" ht="23.9" customHeight="1">
      <c r="A2140" t="b">
        <v>1</v>
      </c>
      <c r="B2140" t="s">
        <v>3374</v>
      </c>
      <c r="C2140" t="s">
        <v>1951</v>
      </c>
      <c r="D2140" t="s">
        <v>3375</v>
      </c>
      <c r="E2140" t="s">
        <v>1160</v>
      </c>
      <c r="F2140" t="s">
        <v>1162</v>
      </c>
      <c r="G2140" t="s">
        <v>1161</v>
      </c>
      <c r="H2140" t="s">
        <v>11039</v>
      </c>
      <c r="I2140" t="s">
        <v>2451</v>
      </c>
      <c r="J2140" t="s">
        <v>1955</v>
      </c>
      <c r="K2140" t="s">
        <v>11029</v>
      </c>
      <c r="L2140" t="s">
        <v>5873</v>
      </c>
      <c r="M2140" t="s">
        <v>3851</v>
      </c>
      <c r="N2140" t="s">
        <v>3852</v>
      </c>
      <c r="O2140" t="s">
        <v>2063</v>
      </c>
      <c r="P2140" t="s">
        <v>3379</v>
      </c>
      <c r="Q2140" t="s">
        <v>38</v>
      </c>
      <c r="R2140" t="s">
        <v>3380</v>
      </c>
      <c r="S2140" s="34">
        <v>42234</v>
      </c>
      <c r="T2140" s="34">
        <v>43454</v>
      </c>
      <c r="U2140" t="s">
        <v>1977</v>
      </c>
      <c r="V2140" s="13">
        <v>336</v>
      </c>
      <c r="W2140">
        <v>160</v>
      </c>
      <c r="X2140">
        <v>49</v>
      </c>
      <c r="Y2140" s="54">
        <v>30.6</v>
      </c>
      <c r="Z2140" t="s">
        <v>3381</v>
      </c>
      <c r="AM2140" t="s">
        <v>1978</v>
      </c>
      <c r="AN2140" t="s">
        <v>2007</v>
      </c>
      <c r="AO2140" t="s">
        <v>2008</v>
      </c>
      <c r="AP2140" t="s">
        <v>2009</v>
      </c>
      <c r="AQ2140" t="s">
        <v>3383</v>
      </c>
    </row>
    <row r="2141" spans="1:43" ht="23.9" customHeight="1">
      <c r="A2141" t="b">
        <v>1</v>
      </c>
      <c r="B2141" t="s">
        <v>3374</v>
      </c>
      <c r="C2141" t="s">
        <v>1951</v>
      </c>
      <c r="D2141" t="s">
        <v>3375</v>
      </c>
      <c r="E2141" t="s">
        <v>1160</v>
      </c>
      <c r="F2141" t="s">
        <v>1162</v>
      </c>
      <c r="G2141" t="s">
        <v>1161</v>
      </c>
      <c r="H2141" t="s">
        <v>11040</v>
      </c>
      <c r="I2141" t="s">
        <v>2451</v>
      </c>
      <c r="J2141" t="s">
        <v>2175</v>
      </c>
      <c r="K2141" t="s">
        <v>3377</v>
      </c>
      <c r="L2141" t="s">
        <v>5873</v>
      </c>
      <c r="M2141" t="s">
        <v>3378</v>
      </c>
      <c r="N2141" t="s">
        <v>3378</v>
      </c>
      <c r="O2141" t="s">
        <v>2063</v>
      </c>
      <c r="P2141" t="s">
        <v>3379</v>
      </c>
      <c r="Q2141" t="s">
        <v>38</v>
      </c>
      <c r="R2141" t="s">
        <v>3380</v>
      </c>
      <c r="S2141" s="34">
        <v>42234</v>
      </c>
      <c r="T2141" s="34">
        <v>43454</v>
      </c>
      <c r="U2141" t="s">
        <v>1977</v>
      </c>
      <c r="V2141" s="13">
        <v>336</v>
      </c>
      <c r="W2141">
        <v>207</v>
      </c>
      <c r="X2141">
        <v>23</v>
      </c>
      <c r="Y2141" s="54">
        <v>11.1</v>
      </c>
      <c r="Z2141" t="s">
        <v>3381</v>
      </c>
      <c r="AM2141" t="s">
        <v>1978</v>
      </c>
      <c r="AN2141" t="s">
        <v>2007</v>
      </c>
      <c r="AO2141" t="s">
        <v>2008</v>
      </c>
      <c r="AP2141" t="s">
        <v>2009</v>
      </c>
      <c r="AQ2141" t="s">
        <v>3383</v>
      </c>
    </row>
    <row r="2142" spans="1:43" ht="23.9" customHeight="1">
      <c r="A2142" t="b">
        <v>1</v>
      </c>
      <c r="B2142" t="s">
        <v>3374</v>
      </c>
      <c r="C2142" t="s">
        <v>1951</v>
      </c>
      <c r="D2142" t="s">
        <v>3375</v>
      </c>
      <c r="E2142" t="s">
        <v>1160</v>
      </c>
      <c r="F2142" t="s">
        <v>1162</v>
      </c>
      <c r="G2142" t="s">
        <v>1161</v>
      </c>
      <c r="H2142" t="s">
        <v>11041</v>
      </c>
      <c r="I2142" t="s">
        <v>2451</v>
      </c>
      <c r="J2142" t="s">
        <v>1955</v>
      </c>
      <c r="K2142" t="s">
        <v>11027</v>
      </c>
      <c r="L2142" t="s">
        <v>4848</v>
      </c>
      <c r="M2142" t="s">
        <v>3928</v>
      </c>
      <c r="N2142" t="s">
        <v>3929</v>
      </c>
      <c r="O2142" t="s">
        <v>2063</v>
      </c>
      <c r="P2142" t="s">
        <v>3379</v>
      </c>
      <c r="Q2142" t="s">
        <v>38</v>
      </c>
      <c r="R2142" t="s">
        <v>3380</v>
      </c>
      <c r="S2142" s="34">
        <v>42234</v>
      </c>
      <c r="T2142" s="34">
        <v>43454</v>
      </c>
      <c r="U2142" t="s">
        <v>1977</v>
      </c>
      <c r="V2142" s="13">
        <v>392</v>
      </c>
      <c r="W2142">
        <v>138</v>
      </c>
      <c r="X2142">
        <v>22</v>
      </c>
      <c r="Y2142" s="54">
        <v>15.9</v>
      </c>
      <c r="Z2142" t="s">
        <v>3381</v>
      </c>
      <c r="AM2142" t="s">
        <v>1978</v>
      </c>
      <c r="AN2142" t="s">
        <v>2007</v>
      </c>
      <c r="AO2142" t="s">
        <v>2008</v>
      </c>
      <c r="AP2142" t="s">
        <v>2009</v>
      </c>
      <c r="AQ2142" t="s">
        <v>3383</v>
      </c>
    </row>
    <row r="2143" spans="1:43" ht="23.9" customHeight="1">
      <c r="A2143" t="b">
        <v>1</v>
      </c>
      <c r="B2143" t="s">
        <v>3374</v>
      </c>
      <c r="C2143" t="s">
        <v>1951</v>
      </c>
      <c r="D2143" t="s">
        <v>3375</v>
      </c>
      <c r="E2143" t="s">
        <v>1160</v>
      </c>
      <c r="F2143" t="s">
        <v>1162</v>
      </c>
      <c r="G2143" t="s">
        <v>1161</v>
      </c>
      <c r="H2143" t="s">
        <v>11042</v>
      </c>
      <c r="I2143" t="s">
        <v>2451</v>
      </c>
      <c r="J2143" t="s">
        <v>1955</v>
      </c>
      <c r="K2143" t="s">
        <v>11029</v>
      </c>
      <c r="L2143" t="s">
        <v>4848</v>
      </c>
      <c r="M2143" t="s">
        <v>3851</v>
      </c>
      <c r="N2143" t="s">
        <v>3852</v>
      </c>
      <c r="O2143" t="s">
        <v>2063</v>
      </c>
      <c r="P2143" t="s">
        <v>3379</v>
      </c>
      <c r="Q2143" t="s">
        <v>38</v>
      </c>
      <c r="R2143" t="s">
        <v>3380</v>
      </c>
      <c r="S2143" s="34">
        <v>42234</v>
      </c>
      <c r="T2143" s="34">
        <v>43454</v>
      </c>
      <c r="U2143" t="s">
        <v>1977</v>
      </c>
      <c r="V2143" s="13">
        <v>392</v>
      </c>
      <c r="W2143">
        <v>157</v>
      </c>
      <c r="X2143">
        <v>41</v>
      </c>
      <c r="Y2143" s="54">
        <v>26.1</v>
      </c>
      <c r="Z2143" t="s">
        <v>3381</v>
      </c>
      <c r="AM2143" t="s">
        <v>1978</v>
      </c>
      <c r="AN2143" t="s">
        <v>2007</v>
      </c>
      <c r="AO2143" t="s">
        <v>2008</v>
      </c>
      <c r="AP2143" t="s">
        <v>2009</v>
      </c>
      <c r="AQ2143" t="s">
        <v>3383</v>
      </c>
    </row>
    <row r="2144" spans="1:43" ht="23.9" customHeight="1">
      <c r="A2144" t="b">
        <v>1</v>
      </c>
      <c r="B2144" t="s">
        <v>3374</v>
      </c>
      <c r="C2144" t="s">
        <v>1951</v>
      </c>
      <c r="D2144" t="s">
        <v>3375</v>
      </c>
      <c r="E2144" t="s">
        <v>1160</v>
      </c>
      <c r="F2144" t="s">
        <v>1162</v>
      </c>
      <c r="G2144" t="s">
        <v>1161</v>
      </c>
      <c r="H2144" t="s">
        <v>11043</v>
      </c>
      <c r="I2144" t="s">
        <v>2451</v>
      </c>
      <c r="J2144" t="s">
        <v>2175</v>
      </c>
      <c r="K2144" t="s">
        <v>3377</v>
      </c>
      <c r="L2144" t="s">
        <v>4848</v>
      </c>
      <c r="M2144" t="s">
        <v>3378</v>
      </c>
      <c r="N2144" t="s">
        <v>3378</v>
      </c>
      <c r="O2144" t="s">
        <v>2063</v>
      </c>
      <c r="P2144" t="s">
        <v>3379</v>
      </c>
      <c r="Q2144" t="s">
        <v>38</v>
      </c>
      <c r="R2144" t="s">
        <v>3380</v>
      </c>
      <c r="S2144" s="34">
        <v>42234</v>
      </c>
      <c r="T2144" s="34">
        <v>43454</v>
      </c>
      <c r="U2144" t="s">
        <v>1977</v>
      </c>
      <c r="V2144" s="13">
        <v>392</v>
      </c>
      <c r="W2144">
        <v>204</v>
      </c>
      <c r="X2144">
        <v>21</v>
      </c>
      <c r="Y2144" s="54">
        <v>10.3</v>
      </c>
      <c r="Z2144" t="s">
        <v>3381</v>
      </c>
      <c r="AM2144" t="s">
        <v>1978</v>
      </c>
      <c r="AN2144" t="s">
        <v>2007</v>
      </c>
      <c r="AO2144" t="s">
        <v>2008</v>
      </c>
      <c r="AP2144" t="s">
        <v>2009</v>
      </c>
      <c r="AQ2144" t="s">
        <v>3383</v>
      </c>
    </row>
    <row r="2145" spans="1:43" ht="23.9" customHeight="1">
      <c r="A2145" t="b">
        <v>1</v>
      </c>
      <c r="B2145" t="s">
        <v>3374</v>
      </c>
      <c r="C2145" t="s">
        <v>1951</v>
      </c>
      <c r="D2145" t="s">
        <v>3375</v>
      </c>
      <c r="E2145" t="s">
        <v>1160</v>
      </c>
      <c r="F2145" t="s">
        <v>1162</v>
      </c>
      <c r="G2145" t="s">
        <v>1161</v>
      </c>
      <c r="H2145" t="s">
        <v>11044</v>
      </c>
      <c r="I2145" t="s">
        <v>2451</v>
      </c>
      <c r="J2145" t="s">
        <v>1955</v>
      </c>
      <c r="K2145" t="s">
        <v>11027</v>
      </c>
      <c r="L2145" t="s">
        <v>11045</v>
      </c>
      <c r="M2145" t="s">
        <v>3928</v>
      </c>
      <c r="N2145" t="s">
        <v>3929</v>
      </c>
      <c r="O2145" t="s">
        <v>2063</v>
      </c>
      <c r="P2145" t="s">
        <v>3379</v>
      </c>
      <c r="Q2145" t="s">
        <v>38</v>
      </c>
      <c r="R2145" t="s">
        <v>3380</v>
      </c>
      <c r="S2145" s="34">
        <v>42234</v>
      </c>
      <c r="T2145" s="34">
        <v>43454</v>
      </c>
      <c r="U2145" t="s">
        <v>1977</v>
      </c>
      <c r="V2145" s="13">
        <v>448</v>
      </c>
      <c r="W2145">
        <v>135</v>
      </c>
      <c r="X2145">
        <v>15</v>
      </c>
      <c r="Y2145" s="54">
        <v>11.1</v>
      </c>
      <c r="Z2145" t="s">
        <v>3381</v>
      </c>
      <c r="AM2145" t="s">
        <v>1978</v>
      </c>
      <c r="AN2145" t="s">
        <v>2007</v>
      </c>
      <c r="AO2145" t="s">
        <v>2008</v>
      </c>
      <c r="AP2145" t="s">
        <v>2009</v>
      </c>
      <c r="AQ2145" t="s">
        <v>3383</v>
      </c>
    </row>
    <row r="2146" spans="1:43" ht="23.9" customHeight="1">
      <c r="A2146" t="b">
        <v>1</v>
      </c>
      <c r="B2146" t="s">
        <v>3374</v>
      </c>
      <c r="C2146" t="s">
        <v>1951</v>
      </c>
      <c r="D2146" t="s">
        <v>3375</v>
      </c>
      <c r="E2146" t="s">
        <v>1160</v>
      </c>
      <c r="F2146" t="s">
        <v>1162</v>
      </c>
      <c r="G2146" t="s">
        <v>1161</v>
      </c>
      <c r="H2146" t="s">
        <v>11046</v>
      </c>
      <c r="I2146" t="s">
        <v>2451</v>
      </c>
      <c r="J2146" t="s">
        <v>1955</v>
      </c>
      <c r="K2146" t="s">
        <v>11029</v>
      </c>
      <c r="L2146" t="s">
        <v>11045</v>
      </c>
      <c r="M2146" t="s">
        <v>3851</v>
      </c>
      <c r="N2146" t="s">
        <v>3852</v>
      </c>
      <c r="O2146" t="s">
        <v>2063</v>
      </c>
      <c r="P2146" t="s">
        <v>3379</v>
      </c>
      <c r="Q2146" t="s">
        <v>38</v>
      </c>
      <c r="R2146" t="s">
        <v>3380</v>
      </c>
      <c r="S2146" s="34">
        <v>42234</v>
      </c>
      <c r="T2146" s="34">
        <v>43454</v>
      </c>
      <c r="U2146" t="s">
        <v>1977</v>
      </c>
      <c r="V2146" s="13">
        <v>448</v>
      </c>
      <c r="W2146">
        <v>146</v>
      </c>
      <c r="X2146">
        <v>32</v>
      </c>
      <c r="Y2146" s="54">
        <v>21.9</v>
      </c>
      <c r="Z2146" t="s">
        <v>3381</v>
      </c>
      <c r="AM2146" t="s">
        <v>1978</v>
      </c>
      <c r="AN2146" t="s">
        <v>2007</v>
      </c>
      <c r="AO2146" t="s">
        <v>2008</v>
      </c>
      <c r="AP2146" t="s">
        <v>2009</v>
      </c>
      <c r="AQ2146" t="s">
        <v>3383</v>
      </c>
    </row>
    <row r="2147" spans="1:43" ht="23.9" customHeight="1">
      <c r="A2147" t="b">
        <v>1</v>
      </c>
      <c r="B2147" t="s">
        <v>3374</v>
      </c>
      <c r="C2147" t="s">
        <v>1951</v>
      </c>
      <c r="D2147" t="s">
        <v>3375</v>
      </c>
      <c r="E2147" t="s">
        <v>1160</v>
      </c>
      <c r="F2147" t="s">
        <v>1162</v>
      </c>
      <c r="G2147" t="s">
        <v>1161</v>
      </c>
      <c r="H2147" t="s">
        <v>11047</v>
      </c>
      <c r="I2147" t="s">
        <v>2451</v>
      </c>
      <c r="J2147" t="s">
        <v>2175</v>
      </c>
      <c r="K2147" t="s">
        <v>3377</v>
      </c>
      <c r="L2147" t="s">
        <v>11045</v>
      </c>
      <c r="M2147" t="s">
        <v>3378</v>
      </c>
      <c r="N2147" t="s">
        <v>3378</v>
      </c>
      <c r="O2147" t="s">
        <v>2063</v>
      </c>
      <c r="P2147" t="s">
        <v>3379</v>
      </c>
      <c r="Q2147" t="s">
        <v>38</v>
      </c>
      <c r="R2147" t="s">
        <v>3380</v>
      </c>
      <c r="S2147" s="34">
        <v>42234</v>
      </c>
      <c r="T2147" s="34">
        <v>43454</v>
      </c>
      <c r="U2147" t="s">
        <v>1977</v>
      </c>
      <c r="V2147" s="13">
        <v>448</v>
      </c>
      <c r="W2147">
        <v>193</v>
      </c>
      <c r="X2147">
        <v>19</v>
      </c>
      <c r="Y2147" s="54">
        <v>9.8000000000000007</v>
      </c>
      <c r="Z2147" t="s">
        <v>3381</v>
      </c>
      <c r="AM2147" t="s">
        <v>1978</v>
      </c>
      <c r="AN2147" t="s">
        <v>2007</v>
      </c>
      <c r="AO2147" t="s">
        <v>2008</v>
      </c>
      <c r="AP2147" t="s">
        <v>2009</v>
      </c>
      <c r="AQ2147" t="s">
        <v>3383</v>
      </c>
    </row>
    <row r="2148" spans="1:43" ht="23.9" customHeight="1">
      <c r="A2148" t="b">
        <v>1</v>
      </c>
      <c r="B2148" t="s">
        <v>3374</v>
      </c>
      <c r="C2148" t="s">
        <v>1951</v>
      </c>
      <c r="D2148" t="s">
        <v>3375</v>
      </c>
      <c r="E2148" t="s">
        <v>1160</v>
      </c>
      <c r="F2148" t="s">
        <v>1162</v>
      </c>
      <c r="G2148" t="s">
        <v>1161</v>
      </c>
      <c r="H2148" t="s">
        <v>11048</v>
      </c>
      <c r="I2148" t="s">
        <v>2451</v>
      </c>
      <c r="J2148" t="s">
        <v>1955</v>
      </c>
      <c r="K2148" t="s">
        <v>11027</v>
      </c>
      <c r="L2148" t="s">
        <v>11049</v>
      </c>
      <c r="M2148" t="s">
        <v>3928</v>
      </c>
      <c r="N2148" t="s">
        <v>3929</v>
      </c>
      <c r="O2148" t="s">
        <v>2063</v>
      </c>
      <c r="P2148" t="s">
        <v>3379</v>
      </c>
      <c r="Q2148" t="s">
        <v>38</v>
      </c>
      <c r="R2148" t="s">
        <v>3380</v>
      </c>
      <c r="S2148" s="34">
        <v>42234</v>
      </c>
      <c r="T2148" s="34">
        <v>43454</v>
      </c>
      <c r="U2148" t="s">
        <v>1977</v>
      </c>
      <c r="V2148" s="13">
        <v>560</v>
      </c>
      <c r="W2148">
        <v>131</v>
      </c>
      <c r="X2148">
        <v>14</v>
      </c>
      <c r="Y2148" s="54">
        <v>10.7</v>
      </c>
      <c r="Z2148" t="s">
        <v>3381</v>
      </c>
      <c r="AJ2148" t="s">
        <v>11050</v>
      </c>
      <c r="AM2148" t="s">
        <v>1978</v>
      </c>
      <c r="AN2148" t="s">
        <v>2007</v>
      </c>
      <c r="AO2148" t="s">
        <v>2008</v>
      </c>
      <c r="AP2148" t="s">
        <v>2009</v>
      </c>
      <c r="AQ2148" t="s">
        <v>3383</v>
      </c>
    </row>
    <row r="2149" spans="1:43" ht="23.9" customHeight="1">
      <c r="A2149" t="b">
        <v>1</v>
      </c>
      <c r="B2149" t="s">
        <v>3374</v>
      </c>
      <c r="C2149" t="s">
        <v>1951</v>
      </c>
      <c r="D2149" t="s">
        <v>3375</v>
      </c>
      <c r="E2149" t="s">
        <v>1160</v>
      </c>
      <c r="F2149" t="s">
        <v>1162</v>
      </c>
      <c r="G2149" t="s">
        <v>1161</v>
      </c>
      <c r="H2149" t="s">
        <v>11051</v>
      </c>
      <c r="I2149" t="s">
        <v>2451</v>
      </c>
      <c r="J2149" t="s">
        <v>1955</v>
      </c>
      <c r="K2149" t="s">
        <v>11029</v>
      </c>
      <c r="L2149" t="s">
        <v>11049</v>
      </c>
      <c r="M2149" t="s">
        <v>3851</v>
      </c>
      <c r="N2149" t="s">
        <v>3852</v>
      </c>
      <c r="O2149" t="s">
        <v>2063</v>
      </c>
      <c r="P2149" t="s">
        <v>3379</v>
      </c>
      <c r="Q2149" t="s">
        <v>38</v>
      </c>
      <c r="R2149" t="s">
        <v>3380</v>
      </c>
      <c r="S2149" s="34">
        <v>42234</v>
      </c>
      <c r="T2149" s="34">
        <v>43454</v>
      </c>
      <c r="U2149" t="s">
        <v>1977</v>
      </c>
      <c r="V2149" s="13">
        <v>560</v>
      </c>
      <c r="W2149">
        <v>143</v>
      </c>
      <c r="X2149">
        <v>14</v>
      </c>
      <c r="Y2149" s="54">
        <v>9.8000000000000007</v>
      </c>
      <c r="Z2149" t="s">
        <v>3381</v>
      </c>
      <c r="AJ2149" t="s">
        <v>11052</v>
      </c>
      <c r="AM2149" t="s">
        <v>1978</v>
      </c>
      <c r="AN2149" t="s">
        <v>2007</v>
      </c>
      <c r="AO2149" t="s">
        <v>2008</v>
      </c>
      <c r="AP2149" t="s">
        <v>2009</v>
      </c>
      <c r="AQ2149" t="s">
        <v>3383</v>
      </c>
    </row>
    <row r="2150" spans="1:43" ht="23.9" customHeight="1">
      <c r="A2150" t="b">
        <v>1</v>
      </c>
      <c r="B2150" t="s">
        <v>3374</v>
      </c>
      <c r="C2150" t="s">
        <v>1951</v>
      </c>
      <c r="D2150" t="s">
        <v>3375</v>
      </c>
      <c r="E2150" t="s">
        <v>1160</v>
      </c>
      <c r="F2150" t="s">
        <v>1162</v>
      </c>
      <c r="G2150" t="s">
        <v>1161</v>
      </c>
      <c r="H2150" t="s">
        <v>11053</v>
      </c>
      <c r="I2150" t="s">
        <v>2451</v>
      </c>
      <c r="J2150" t="s">
        <v>2175</v>
      </c>
      <c r="K2150" t="s">
        <v>3377</v>
      </c>
      <c r="L2150" t="s">
        <v>11049</v>
      </c>
      <c r="M2150" t="s">
        <v>3378</v>
      </c>
      <c r="N2150" t="s">
        <v>3378</v>
      </c>
      <c r="O2150" t="s">
        <v>2063</v>
      </c>
      <c r="P2150" t="s">
        <v>3379</v>
      </c>
      <c r="Q2150" t="s">
        <v>38</v>
      </c>
      <c r="R2150" t="s">
        <v>3380</v>
      </c>
      <c r="S2150" s="34">
        <v>42234</v>
      </c>
      <c r="T2150" s="34">
        <v>43454</v>
      </c>
      <c r="U2150" t="s">
        <v>1977</v>
      </c>
      <c r="V2150" s="13">
        <v>560</v>
      </c>
      <c r="W2150">
        <v>189</v>
      </c>
      <c r="X2150">
        <v>19</v>
      </c>
      <c r="Y2150" s="54">
        <v>10.1</v>
      </c>
      <c r="Z2150" t="s">
        <v>3381</v>
      </c>
      <c r="AJ2150" t="s">
        <v>11054</v>
      </c>
      <c r="AM2150" t="s">
        <v>1978</v>
      </c>
      <c r="AN2150" t="s">
        <v>2007</v>
      </c>
      <c r="AO2150" t="s">
        <v>2008</v>
      </c>
      <c r="AP2150" t="s">
        <v>2009</v>
      </c>
      <c r="AQ2150" t="s">
        <v>3383</v>
      </c>
    </row>
    <row r="2151" spans="1:43" ht="23.9" customHeight="1">
      <c r="A2151" t="b">
        <v>1</v>
      </c>
      <c r="B2151" t="s">
        <v>11055</v>
      </c>
      <c r="C2151" t="s">
        <v>1951</v>
      </c>
      <c r="D2151" t="s">
        <v>11056</v>
      </c>
      <c r="E2151" t="s">
        <v>1022</v>
      </c>
      <c r="F2151" t="s">
        <v>181</v>
      </c>
      <c r="G2151" t="s">
        <v>1023</v>
      </c>
      <c r="H2151" t="s">
        <v>11057</v>
      </c>
      <c r="I2151" t="s">
        <v>11058</v>
      </c>
      <c r="J2151" t="s">
        <v>1955</v>
      </c>
      <c r="K2151" t="s">
        <v>11059</v>
      </c>
      <c r="L2151" t="s">
        <v>11060</v>
      </c>
      <c r="M2151" t="s">
        <v>11061</v>
      </c>
      <c r="N2151" t="s">
        <v>11062</v>
      </c>
      <c r="O2151" t="s">
        <v>1960</v>
      </c>
      <c r="P2151" t="s">
        <v>11063</v>
      </c>
      <c r="Q2151" t="s">
        <v>38</v>
      </c>
      <c r="R2151" t="s">
        <v>11064</v>
      </c>
      <c r="S2151" s="34">
        <v>42258</v>
      </c>
      <c r="T2151" s="34">
        <v>43950</v>
      </c>
      <c r="U2151" t="s">
        <v>1963</v>
      </c>
      <c r="V2151" s="13">
        <v>735</v>
      </c>
      <c r="W2151">
        <v>1</v>
      </c>
      <c r="X2151">
        <v>0</v>
      </c>
      <c r="Y2151" s="54">
        <v>0</v>
      </c>
      <c r="AA2151" t="s">
        <v>11049</v>
      </c>
      <c r="AJ2151" t="s">
        <v>11065</v>
      </c>
      <c r="AM2151" t="s">
        <v>1978</v>
      </c>
      <c r="AN2151" t="s">
        <v>1979</v>
      </c>
      <c r="AO2151" t="s">
        <v>1980</v>
      </c>
      <c r="AP2151" t="s">
        <v>2042</v>
      </c>
      <c r="AQ2151" t="s">
        <v>11066</v>
      </c>
    </row>
    <row r="2152" spans="1:43" ht="23.9" customHeight="1">
      <c r="A2152" t="b">
        <v>1</v>
      </c>
      <c r="B2152" t="s">
        <v>11055</v>
      </c>
      <c r="C2152" t="s">
        <v>1951</v>
      </c>
      <c r="D2152" t="s">
        <v>11056</v>
      </c>
      <c r="E2152" t="s">
        <v>1022</v>
      </c>
      <c r="F2152" t="s">
        <v>181</v>
      </c>
      <c r="G2152" t="s">
        <v>1023</v>
      </c>
      <c r="H2152" t="s">
        <v>11067</v>
      </c>
      <c r="I2152" t="s">
        <v>11058</v>
      </c>
      <c r="J2152" t="s">
        <v>1955</v>
      </c>
      <c r="K2152" t="s">
        <v>11068</v>
      </c>
      <c r="L2152" t="s">
        <v>11060</v>
      </c>
      <c r="M2152" t="s">
        <v>11069</v>
      </c>
      <c r="N2152" t="s">
        <v>11070</v>
      </c>
      <c r="O2152" t="s">
        <v>1960</v>
      </c>
      <c r="P2152" t="s">
        <v>11063</v>
      </c>
      <c r="Q2152" t="s">
        <v>38</v>
      </c>
      <c r="R2152" t="s">
        <v>11064</v>
      </c>
      <c r="S2152" s="34">
        <v>42258</v>
      </c>
      <c r="T2152" s="34">
        <v>43950</v>
      </c>
      <c r="U2152" t="s">
        <v>1963</v>
      </c>
      <c r="V2152" s="13">
        <v>735</v>
      </c>
      <c r="W2152">
        <v>1</v>
      </c>
      <c r="X2152">
        <v>0</v>
      </c>
      <c r="Y2152" s="54">
        <v>0</v>
      </c>
      <c r="AA2152" t="s">
        <v>11049</v>
      </c>
      <c r="AJ2152" t="s">
        <v>11065</v>
      </c>
      <c r="AM2152" t="s">
        <v>1978</v>
      </c>
      <c r="AN2152" t="s">
        <v>1979</v>
      </c>
      <c r="AO2152" t="s">
        <v>1980</v>
      </c>
      <c r="AP2152" t="s">
        <v>2042</v>
      </c>
      <c r="AQ2152" t="s">
        <v>11066</v>
      </c>
    </row>
    <row r="2153" spans="1:43" ht="23.9" customHeight="1">
      <c r="A2153" t="b">
        <v>1</v>
      </c>
      <c r="B2153" t="s">
        <v>11055</v>
      </c>
      <c r="C2153" t="s">
        <v>1951</v>
      </c>
      <c r="D2153" t="s">
        <v>11056</v>
      </c>
      <c r="E2153" t="s">
        <v>1022</v>
      </c>
      <c r="F2153" t="s">
        <v>181</v>
      </c>
      <c r="G2153" t="s">
        <v>1023</v>
      </c>
      <c r="H2153" t="s">
        <v>11071</v>
      </c>
      <c r="I2153" t="s">
        <v>11058</v>
      </c>
      <c r="J2153" t="s">
        <v>1955</v>
      </c>
      <c r="K2153" t="s">
        <v>11072</v>
      </c>
      <c r="L2153" t="s">
        <v>11060</v>
      </c>
      <c r="M2153" t="s">
        <v>11073</v>
      </c>
      <c r="N2153" t="s">
        <v>11074</v>
      </c>
      <c r="O2153" t="s">
        <v>1960</v>
      </c>
      <c r="P2153" t="s">
        <v>11063</v>
      </c>
      <c r="Q2153" t="s">
        <v>38</v>
      </c>
      <c r="R2153" t="s">
        <v>11064</v>
      </c>
      <c r="S2153" s="34">
        <v>42258</v>
      </c>
      <c r="T2153" s="34">
        <v>43950</v>
      </c>
      <c r="U2153" t="s">
        <v>1963</v>
      </c>
      <c r="V2153" s="13">
        <v>735</v>
      </c>
      <c r="W2153">
        <v>8</v>
      </c>
      <c r="X2153">
        <v>6</v>
      </c>
      <c r="Y2153" s="54">
        <v>75</v>
      </c>
      <c r="AA2153" t="s">
        <v>11049</v>
      </c>
      <c r="AJ2153" t="s">
        <v>11065</v>
      </c>
      <c r="AM2153" t="s">
        <v>1978</v>
      </c>
      <c r="AN2153" t="s">
        <v>1979</v>
      </c>
      <c r="AO2153" t="s">
        <v>1980</v>
      </c>
      <c r="AP2153" t="s">
        <v>2042</v>
      </c>
      <c r="AQ2153" t="s">
        <v>11066</v>
      </c>
    </row>
    <row r="2154" spans="1:43" ht="23.9" customHeight="1">
      <c r="A2154" t="b">
        <v>1</v>
      </c>
      <c r="B2154" t="s">
        <v>11055</v>
      </c>
      <c r="C2154" t="s">
        <v>1951</v>
      </c>
      <c r="D2154" t="s">
        <v>11056</v>
      </c>
      <c r="E2154" t="s">
        <v>1022</v>
      </c>
      <c r="F2154" t="s">
        <v>181</v>
      </c>
      <c r="G2154" t="s">
        <v>1023</v>
      </c>
      <c r="H2154" t="s">
        <v>11075</v>
      </c>
      <c r="I2154" t="s">
        <v>11058</v>
      </c>
      <c r="J2154" t="s">
        <v>1955</v>
      </c>
      <c r="K2154" t="s">
        <v>11076</v>
      </c>
      <c r="L2154" t="s">
        <v>11060</v>
      </c>
      <c r="M2154" t="s">
        <v>11077</v>
      </c>
      <c r="N2154" t="s">
        <v>11078</v>
      </c>
      <c r="O2154" t="s">
        <v>1960</v>
      </c>
      <c r="P2154" t="s">
        <v>11063</v>
      </c>
      <c r="Q2154" t="s">
        <v>38</v>
      </c>
      <c r="R2154" t="s">
        <v>11064</v>
      </c>
      <c r="S2154" s="34">
        <v>42258</v>
      </c>
      <c r="T2154" s="34">
        <v>43950</v>
      </c>
      <c r="U2154" t="s">
        <v>1963</v>
      </c>
      <c r="V2154" s="13">
        <v>735</v>
      </c>
      <c r="W2154">
        <v>10</v>
      </c>
      <c r="X2154">
        <v>7</v>
      </c>
      <c r="Y2154" s="54">
        <v>70</v>
      </c>
      <c r="AA2154" t="s">
        <v>11079</v>
      </c>
      <c r="AJ2154" t="s">
        <v>11065</v>
      </c>
      <c r="AM2154" t="s">
        <v>1978</v>
      </c>
      <c r="AN2154" t="s">
        <v>1979</v>
      </c>
      <c r="AO2154" t="s">
        <v>1980</v>
      </c>
      <c r="AP2154" t="s">
        <v>2042</v>
      </c>
      <c r="AQ2154" t="s">
        <v>11066</v>
      </c>
    </row>
    <row r="2155" spans="1:43" ht="23.9" customHeight="1">
      <c r="A2155" t="b">
        <v>1</v>
      </c>
      <c r="B2155" t="s">
        <v>11055</v>
      </c>
      <c r="C2155" t="s">
        <v>1951</v>
      </c>
      <c r="D2155" t="s">
        <v>11056</v>
      </c>
      <c r="E2155" t="s">
        <v>1022</v>
      </c>
      <c r="F2155" t="s">
        <v>181</v>
      </c>
      <c r="G2155" t="s">
        <v>1023</v>
      </c>
      <c r="H2155" t="s">
        <v>11080</v>
      </c>
      <c r="I2155" t="s">
        <v>11058</v>
      </c>
      <c r="J2155" t="s">
        <v>1955</v>
      </c>
      <c r="K2155" t="s">
        <v>11081</v>
      </c>
      <c r="L2155" t="s">
        <v>11060</v>
      </c>
      <c r="M2155" t="s">
        <v>11082</v>
      </c>
      <c r="N2155" t="s">
        <v>11083</v>
      </c>
      <c r="O2155" t="s">
        <v>1960</v>
      </c>
      <c r="P2155" t="s">
        <v>11063</v>
      </c>
      <c r="Q2155" t="s">
        <v>38</v>
      </c>
      <c r="R2155" t="s">
        <v>11064</v>
      </c>
      <c r="S2155" s="34">
        <v>42258</v>
      </c>
      <c r="T2155" s="34">
        <v>43950</v>
      </c>
      <c r="U2155" t="s">
        <v>1963</v>
      </c>
      <c r="V2155" s="13">
        <v>735</v>
      </c>
      <c r="W2155">
        <v>10</v>
      </c>
      <c r="X2155">
        <v>4</v>
      </c>
      <c r="Y2155" s="54">
        <v>40</v>
      </c>
      <c r="AA2155" t="s">
        <v>11079</v>
      </c>
      <c r="AJ2155" t="s">
        <v>11065</v>
      </c>
      <c r="AM2155" t="s">
        <v>1978</v>
      </c>
      <c r="AN2155" t="s">
        <v>1979</v>
      </c>
      <c r="AO2155" t="s">
        <v>1980</v>
      </c>
      <c r="AP2155" t="s">
        <v>2042</v>
      </c>
      <c r="AQ2155" t="s">
        <v>11066</v>
      </c>
    </row>
    <row r="2156" spans="1:43" ht="23.9" customHeight="1">
      <c r="A2156" t="b">
        <v>1</v>
      </c>
      <c r="B2156" t="s">
        <v>11055</v>
      </c>
      <c r="C2156" t="s">
        <v>1951</v>
      </c>
      <c r="D2156" t="s">
        <v>11056</v>
      </c>
      <c r="E2156" t="s">
        <v>1022</v>
      </c>
      <c r="F2156" t="s">
        <v>181</v>
      </c>
      <c r="G2156" t="s">
        <v>1023</v>
      </c>
      <c r="H2156" t="s">
        <v>11084</v>
      </c>
      <c r="I2156" t="s">
        <v>11058</v>
      </c>
      <c r="J2156" t="s">
        <v>1955</v>
      </c>
      <c r="K2156" t="s">
        <v>11085</v>
      </c>
      <c r="L2156" t="s">
        <v>11060</v>
      </c>
      <c r="M2156" t="s">
        <v>11086</v>
      </c>
      <c r="N2156" t="s">
        <v>11087</v>
      </c>
      <c r="O2156" t="s">
        <v>1960</v>
      </c>
      <c r="P2156" t="s">
        <v>11063</v>
      </c>
      <c r="Q2156" t="s">
        <v>38</v>
      </c>
      <c r="R2156" t="s">
        <v>11064</v>
      </c>
      <c r="S2156" s="34">
        <v>42258</v>
      </c>
      <c r="T2156" s="34">
        <v>43950</v>
      </c>
      <c r="U2156" t="s">
        <v>1963</v>
      </c>
      <c r="V2156" s="13">
        <v>735</v>
      </c>
      <c r="W2156">
        <v>4</v>
      </c>
      <c r="X2156">
        <v>2</v>
      </c>
      <c r="Y2156" s="54">
        <v>50</v>
      </c>
      <c r="AA2156" t="s">
        <v>11079</v>
      </c>
      <c r="AJ2156" t="s">
        <v>11065</v>
      </c>
      <c r="AM2156" t="s">
        <v>1978</v>
      </c>
      <c r="AN2156" t="s">
        <v>1979</v>
      </c>
      <c r="AO2156" t="s">
        <v>1980</v>
      </c>
      <c r="AP2156" t="s">
        <v>2042</v>
      </c>
      <c r="AQ2156" t="s">
        <v>11066</v>
      </c>
    </row>
    <row r="2157" spans="1:43" ht="23.9" customHeight="1">
      <c r="A2157" t="b">
        <v>1</v>
      </c>
      <c r="B2157" t="s">
        <v>11055</v>
      </c>
      <c r="C2157" t="s">
        <v>1951</v>
      </c>
      <c r="D2157" t="s">
        <v>11056</v>
      </c>
      <c r="E2157" t="s">
        <v>1022</v>
      </c>
      <c r="F2157" t="s">
        <v>181</v>
      </c>
      <c r="G2157" t="s">
        <v>1023</v>
      </c>
      <c r="H2157" t="s">
        <v>11088</v>
      </c>
      <c r="I2157" t="s">
        <v>11058</v>
      </c>
      <c r="J2157" t="s">
        <v>1955</v>
      </c>
      <c r="K2157" t="s">
        <v>11089</v>
      </c>
      <c r="L2157" t="s">
        <v>11060</v>
      </c>
      <c r="M2157" t="s">
        <v>11090</v>
      </c>
      <c r="N2157" t="s">
        <v>11091</v>
      </c>
      <c r="O2157" t="s">
        <v>1960</v>
      </c>
      <c r="P2157" t="s">
        <v>11063</v>
      </c>
      <c r="Q2157" t="s">
        <v>38</v>
      </c>
      <c r="R2157" t="s">
        <v>11064</v>
      </c>
      <c r="S2157" s="34">
        <v>42258</v>
      </c>
      <c r="T2157" s="34">
        <v>43950</v>
      </c>
      <c r="U2157" t="s">
        <v>1963</v>
      </c>
      <c r="V2157" s="13">
        <v>735</v>
      </c>
      <c r="W2157">
        <v>7</v>
      </c>
      <c r="X2157">
        <v>2</v>
      </c>
      <c r="Y2157" s="54">
        <v>28.6</v>
      </c>
      <c r="AA2157" t="s">
        <v>11079</v>
      </c>
      <c r="AJ2157" t="s">
        <v>11065</v>
      </c>
      <c r="AM2157" t="s">
        <v>1978</v>
      </c>
      <c r="AN2157" t="s">
        <v>1979</v>
      </c>
      <c r="AO2157" t="s">
        <v>1980</v>
      </c>
      <c r="AP2157" t="s">
        <v>2042</v>
      </c>
      <c r="AQ2157" t="s">
        <v>11066</v>
      </c>
    </row>
    <row r="2158" spans="1:43" ht="23.9" customHeight="1">
      <c r="A2158" t="b">
        <v>1</v>
      </c>
      <c r="B2158" t="s">
        <v>11055</v>
      </c>
      <c r="C2158" t="s">
        <v>1951</v>
      </c>
      <c r="D2158" t="s">
        <v>11056</v>
      </c>
      <c r="E2158" t="s">
        <v>1022</v>
      </c>
      <c r="F2158" t="s">
        <v>181</v>
      </c>
      <c r="G2158" t="s">
        <v>1023</v>
      </c>
      <c r="H2158" t="s">
        <v>11092</v>
      </c>
      <c r="I2158" t="s">
        <v>11058</v>
      </c>
      <c r="J2158" t="s">
        <v>1955</v>
      </c>
      <c r="K2158" t="s">
        <v>11093</v>
      </c>
      <c r="L2158" t="s">
        <v>11060</v>
      </c>
      <c r="M2158" t="s">
        <v>11094</v>
      </c>
      <c r="N2158" t="s">
        <v>11095</v>
      </c>
      <c r="O2158" t="s">
        <v>1960</v>
      </c>
      <c r="P2158" t="s">
        <v>11063</v>
      </c>
      <c r="Q2158" t="s">
        <v>38</v>
      </c>
      <c r="R2158" t="s">
        <v>11064</v>
      </c>
      <c r="S2158" s="34">
        <v>42258</v>
      </c>
      <c r="T2158" s="34">
        <v>43950</v>
      </c>
      <c r="U2158" t="s">
        <v>1963</v>
      </c>
      <c r="V2158" s="13">
        <v>735</v>
      </c>
      <c r="W2158">
        <v>4</v>
      </c>
      <c r="X2158">
        <v>0</v>
      </c>
      <c r="Y2158" s="54">
        <v>0</v>
      </c>
      <c r="AA2158" t="s">
        <v>11079</v>
      </c>
      <c r="AJ2158" t="s">
        <v>11065</v>
      </c>
      <c r="AM2158" t="s">
        <v>1978</v>
      </c>
      <c r="AN2158" t="s">
        <v>1979</v>
      </c>
      <c r="AO2158" t="s">
        <v>1980</v>
      </c>
      <c r="AP2158" t="s">
        <v>2042</v>
      </c>
      <c r="AQ2158" t="s">
        <v>11066</v>
      </c>
    </row>
    <row r="2159" spans="1:43" ht="23.9" customHeight="1">
      <c r="A2159" t="b">
        <v>1</v>
      </c>
      <c r="B2159" t="s">
        <v>11055</v>
      </c>
      <c r="C2159" t="s">
        <v>1951</v>
      </c>
      <c r="D2159" t="s">
        <v>11056</v>
      </c>
      <c r="E2159" t="s">
        <v>1022</v>
      </c>
      <c r="F2159" t="s">
        <v>181</v>
      </c>
      <c r="G2159" t="s">
        <v>1023</v>
      </c>
      <c r="H2159" t="s">
        <v>11096</v>
      </c>
      <c r="I2159" t="s">
        <v>11058</v>
      </c>
      <c r="J2159" t="s">
        <v>1955</v>
      </c>
      <c r="K2159" t="s">
        <v>11097</v>
      </c>
      <c r="L2159" t="s">
        <v>11098</v>
      </c>
      <c r="M2159" t="s">
        <v>11099</v>
      </c>
      <c r="N2159" t="s">
        <v>11100</v>
      </c>
      <c r="O2159" t="s">
        <v>1960</v>
      </c>
      <c r="P2159" t="s">
        <v>11063</v>
      </c>
      <c r="Q2159" t="s">
        <v>11101</v>
      </c>
      <c r="R2159" t="s">
        <v>11064</v>
      </c>
      <c r="S2159" s="34">
        <v>42258</v>
      </c>
      <c r="T2159" s="34">
        <v>43950</v>
      </c>
      <c r="U2159" t="s">
        <v>1963</v>
      </c>
      <c r="V2159" s="13">
        <v>735</v>
      </c>
      <c r="W2159">
        <v>5</v>
      </c>
      <c r="X2159">
        <v>2</v>
      </c>
      <c r="Y2159" s="54">
        <v>40</v>
      </c>
      <c r="AA2159" t="s">
        <v>11102</v>
      </c>
      <c r="AJ2159" t="s">
        <v>11065</v>
      </c>
      <c r="AM2159" t="s">
        <v>1978</v>
      </c>
      <c r="AN2159" t="s">
        <v>1979</v>
      </c>
      <c r="AO2159" t="s">
        <v>1980</v>
      </c>
      <c r="AP2159" t="s">
        <v>2042</v>
      </c>
      <c r="AQ2159" t="s">
        <v>11066</v>
      </c>
    </row>
    <row r="2160" spans="1:43" ht="23.9" customHeight="1">
      <c r="A2160" t="b">
        <v>1</v>
      </c>
      <c r="B2160" t="s">
        <v>11055</v>
      </c>
      <c r="C2160" t="s">
        <v>1951</v>
      </c>
      <c r="D2160" t="s">
        <v>11056</v>
      </c>
      <c r="E2160" t="s">
        <v>1022</v>
      </c>
      <c r="F2160" t="s">
        <v>181</v>
      </c>
      <c r="G2160" t="s">
        <v>1023</v>
      </c>
      <c r="H2160" t="s">
        <v>11103</v>
      </c>
      <c r="I2160" t="s">
        <v>11058</v>
      </c>
      <c r="J2160" t="s">
        <v>1955</v>
      </c>
      <c r="K2160" t="s">
        <v>11104</v>
      </c>
      <c r="L2160" t="s">
        <v>11098</v>
      </c>
      <c r="M2160" t="s">
        <v>11105</v>
      </c>
      <c r="N2160" t="s">
        <v>11106</v>
      </c>
      <c r="O2160" t="s">
        <v>1960</v>
      </c>
      <c r="P2160" t="s">
        <v>11063</v>
      </c>
      <c r="Q2160" t="s">
        <v>11101</v>
      </c>
      <c r="R2160" t="s">
        <v>11064</v>
      </c>
      <c r="S2160" s="34">
        <v>42258</v>
      </c>
      <c r="T2160" s="34">
        <v>43950</v>
      </c>
      <c r="U2160" t="s">
        <v>1963</v>
      </c>
      <c r="V2160" s="13">
        <v>735</v>
      </c>
      <c r="W2160">
        <v>5</v>
      </c>
      <c r="X2160">
        <v>2</v>
      </c>
      <c r="Y2160" s="54">
        <v>40</v>
      </c>
      <c r="AA2160" t="s">
        <v>11102</v>
      </c>
      <c r="AJ2160" t="s">
        <v>11065</v>
      </c>
      <c r="AM2160" t="s">
        <v>1978</v>
      </c>
      <c r="AN2160" t="s">
        <v>1979</v>
      </c>
      <c r="AO2160" t="s">
        <v>1980</v>
      </c>
      <c r="AP2160" t="s">
        <v>2042</v>
      </c>
      <c r="AQ2160" t="s">
        <v>11066</v>
      </c>
    </row>
    <row r="2161" spans="1:43" ht="23.9" customHeight="1">
      <c r="A2161" t="b">
        <v>1</v>
      </c>
      <c r="B2161" t="s">
        <v>11055</v>
      </c>
      <c r="C2161" t="s">
        <v>1951</v>
      </c>
      <c r="D2161" t="s">
        <v>11056</v>
      </c>
      <c r="E2161" t="s">
        <v>1022</v>
      </c>
      <c r="F2161" t="s">
        <v>181</v>
      </c>
      <c r="G2161" t="s">
        <v>1023</v>
      </c>
      <c r="H2161" t="s">
        <v>11107</v>
      </c>
      <c r="I2161" t="s">
        <v>11058</v>
      </c>
      <c r="J2161" t="s">
        <v>1955</v>
      </c>
      <c r="K2161" t="s">
        <v>11108</v>
      </c>
      <c r="L2161" t="s">
        <v>11098</v>
      </c>
      <c r="M2161" t="s">
        <v>11109</v>
      </c>
      <c r="N2161" t="s">
        <v>11110</v>
      </c>
      <c r="O2161" t="s">
        <v>1960</v>
      </c>
      <c r="P2161" t="s">
        <v>11063</v>
      </c>
      <c r="Q2161" t="s">
        <v>11101</v>
      </c>
      <c r="R2161" t="s">
        <v>11064</v>
      </c>
      <c r="S2161" s="34">
        <v>42258</v>
      </c>
      <c r="T2161" s="34">
        <v>43950</v>
      </c>
      <c r="U2161" t="s">
        <v>1963</v>
      </c>
      <c r="V2161" s="13">
        <v>735</v>
      </c>
      <c r="W2161">
        <v>9</v>
      </c>
      <c r="X2161">
        <v>6</v>
      </c>
      <c r="Y2161" s="54">
        <v>66.7</v>
      </c>
      <c r="AA2161" t="s">
        <v>11102</v>
      </c>
      <c r="AJ2161" t="s">
        <v>11065</v>
      </c>
      <c r="AM2161" t="s">
        <v>1978</v>
      </c>
      <c r="AN2161" t="s">
        <v>1979</v>
      </c>
      <c r="AO2161" t="s">
        <v>1980</v>
      </c>
      <c r="AP2161" t="s">
        <v>2042</v>
      </c>
      <c r="AQ2161" t="s">
        <v>11066</v>
      </c>
    </row>
    <row r="2162" spans="1:43" ht="23.9" customHeight="1">
      <c r="A2162" t="b">
        <v>1</v>
      </c>
      <c r="B2162" t="s">
        <v>11055</v>
      </c>
      <c r="C2162" t="s">
        <v>1951</v>
      </c>
      <c r="D2162" t="s">
        <v>11056</v>
      </c>
      <c r="E2162" t="s">
        <v>1022</v>
      </c>
      <c r="F2162" t="s">
        <v>181</v>
      </c>
      <c r="G2162" t="s">
        <v>1023</v>
      </c>
      <c r="H2162" t="s">
        <v>11111</v>
      </c>
      <c r="I2162" t="s">
        <v>11058</v>
      </c>
      <c r="J2162" t="s">
        <v>1955</v>
      </c>
      <c r="K2162" t="s">
        <v>11112</v>
      </c>
      <c r="L2162" t="s">
        <v>11098</v>
      </c>
      <c r="M2162" t="s">
        <v>11113</v>
      </c>
      <c r="N2162" t="s">
        <v>11114</v>
      </c>
      <c r="O2162" t="s">
        <v>1960</v>
      </c>
      <c r="P2162" t="s">
        <v>11063</v>
      </c>
      <c r="Q2162" t="s">
        <v>11101</v>
      </c>
      <c r="R2162" t="s">
        <v>11064</v>
      </c>
      <c r="S2162" s="34">
        <v>42258</v>
      </c>
      <c r="T2162" s="34">
        <v>43950</v>
      </c>
      <c r="U2162" t="s">
        <v>1963</v>
      </c>
      <c r="V2162" s="13">
        <v>735</v>
      </c>
      <c r="W2162">
        <v>12</v>
      </c>
      <c r="X2162">
        <v>8</v>
      </c>
      <c r="Y2162" s="54">
        <v>66.7</v>
      </c>
      <c r="AA2162" t="s">
        <v>11102</v>
      </c>
      <c r="AJ2162" t="s">
        <v>11065</v>
      </c>
      <c r="AM2162" t="s">
        <v>1978</v>
      </c>
      <c r="AN2162" t="s">
        <v>1979</v>
      </c>
      <c r="AO2162" t="s">
        <v>1980</v>
      </c>
      <c r="AP2162" t="s">
        <v>2042</v>
      </c>
      <c r="AQ2162" t="s">
        <v>11066</v>
      </c>
    </row>
    <row r="2163" spans="1:43" ht="23.9" customHeight="1">
      <c r="A2163" t="b">
        <v>1</v>
      </c>
      <c r="B2163" t="s">
        <v>11055</v>
      </c>
      <c r="C2163" t="s">
        <v>1951</v>
      </c>
      <c r="D2163" t="s">
        <v>11056</v>
      </c>
      <c r="E2163" t="s">
        <v>1022</v>
      </c>
      <c r="F2163" t="s">
        <v>181</v>
      </c>
      <c r="G2163" t="s">
        <v>1023</v>
      </c>
      <c r="H2163" t="s">
        <v>11115</v>
      </c>
      <c r="I2163" t="s">
        <v>11058</v>
      </c>
      <c r="J2163" t="s">
        <v>1955</v>
      </c>
      <c r="K2163" t="s">
        <v>11116</v>
      </c>
      <c r="L2163" t="s">
        <v>11098</v>
      </c>
      <c r="M2163" t="s">
        <v>11117</v>
      </c>
      <c r="N2163" t="s">
        <v>11118</v>
      </c>
      <c r="O2163" t="s">
        <v>1960</v>
      </c>
      <c r="P2163" t="s">
        <v>11063</v>
      </c>
      <c r="Q2163" t="s">
        <v>11101</v>
      </c>
      <c r="R2163" t="s">
        <v>11064</v>
      </c>
      <c r="S2163" s="34">
        <v>42258</v>
      </c>
      <c r="T2163" s="34">
        <v>43950</v>
      </c>
      <c r="U2163" t="s">
        <v>1963</v>
      </c>
      <c r="V2163" s="13">
        <v>735</v>
      </c>
      <c r="W2163">
        <v>14</v>
      </c>
      <c r="X2163">
        <v>5</v>
      </c>
      <c r="Y2163" s="54">
        <v>35.700000000000003</v>
      </c>
      <c r="AA2163" t="s">
        <v>11102</v>
      </c>
      <c r="AJ2163" t="s">
        <v>11065</v>
      </c>
      <c r="AM2163" t="s">
        <v>1978</v>
      </c>
      <c r="AN2163" t="s">
        <v>1979</v>
      </c>
      <c r="AO2163" t="s">
        <v>1980</v>
      </c>
      <c r="AP2163" t="s">
        <v>2042</v>
      </c>
      <c r="AQ2163" t="s">
        <v>11066</v>
      </c>
    </row>
    <row r="2164" spans="1:43" ht="23.9" customHeight="1">
      <c r="A2164" t="b">
        <v>1</v>
      </c>
      <c r="B2164" t="s">
        <v>11055</v>
      </c>
      <c r="C2164" t="s">
        <v>1951</v>
      </c>
      <c r="D2164" t="s">
        <v>11056</v>
      </c>
      <c r="E2164" t="s">
        <v>1022</v>
      </c>
      <c r="F2164" t="s">
        <v>181</v>
      </c>
      <c r="G2164" t="s">
        <v>1023</v>
      </c>
      <c r="H2164" t="s">
        <v>11119</v>
      </c>
      <c r="I2164" t="s">
        <v>11058</v>
      </c>
      <c r="J2164" t="s">
        <v>1955</v>
      </c>
      <c r="K2164" t="s">
        <v>11120</v>
      </c>
      <c r="L2164" t="s">
        <v>11098</v>
      </c>
      <c r="M2164" t="s">
        <v>11121</v>
      </c>
      <c r="N2164" t="s">
        <v>11122</v>
      </c>
      <c r="O2164" t="s">
        <v>1960</v>
      </c>
      <c r="P2164" t="s">
        <v>11063</v>
      </c>
      <c r="Q2164" t="s">
        <v>11101</v>
      </c>
      <c r="R2164" t="s">
        <v>11064</v>
      </c>
      <c r="S2164" s="34">
        <v>42258</v>
      </c>
      <c r="T2164" s="34">
        <v>43950</v>
      </c>
      <c r="U2164" t="s">
        <v>1963</v>
      </c>
      <c r="V2164" s="13">
        <v>735</v>
      </c>
      <c r="W2164">
        <v>12</v>
      </c>
      <c r="X2164">
        <v>4</v>
      </c>
      <c r="Y2164" s="54">
        <v>33.299999999999997</v>
      </c>
      <c r="AA2164" t="s">
        <v>11102</v>
      </c>
      <c r="AJ2164" t="s">
        <v>11123</v>
      </c>
      <c r="AM2164" t="s">
        <v>1978</v>
      </c>
      <c r="AN2164" t="s">
        <v>1979</v>
      </c>
      <c r="AO2164" t="s">
        <v>1980</v>
      </c>
      <c r="AP2164" t="s">
        <v>2042</v>
      </c>
      <c r="AQ2164" t="s">
        <v>11066</v>
      </c>
    </row>
    <row r="2165" spans="1:43" ht="23.9" customHeight="1">
      <c r="A2165" t="b">
        <v>1</v>
      </c>
      <c r="B2165" t="s">
        <v>11055</v>
      </c>
      <c r="C2165" t="s">
        <v>1951</v>
      </c>
      <c r="D2165" t="s">
        <v>11056</v>
      </c>
      <c r="E2165" t="s">
        <v>1022</v>
      </c>
      <c r="F2165" t="s">
        <v>181</v>
      </c>
      <c r="G2165" t="s">
        <v>1023</v>
      </c>
      <c r="H2165" t="s">
        <v>11124</v>
      </c>
      <c r="I2165" t="s">
        <v>11058</v>
      </c>
      <c r="J2165" t="s">
        <v>1955</v>
      </c>
      <c r="K2165" t="s">
        <v>11125</v>
      </c>
      <c r="L2165" t="s">
        <v>11098</v>
      </c>
      <c r="M2165" t="s">
        <v>11126</v>
      </c>
      <c r="N2165" t="s">
        <v>11127</v>
      </c>
      <c r="O2165" t="s">
        <v>1960</v>
      </c>
      <c r="P2165" t="s">
        <v>11063</v>
      </c>
      <c r="Q2165" t="s">
        <v>11101</v>
      </c>
      <c r="R2165" t="s">
        <v>11064</v>
      </c>
      <c r="S2165" s="34">
        <v>42258</v>
      </c>
      <c r="T2165" s="34">
        <v>43950</v>
      </c>
      <c r="U2165" t="s">
        <v>1963</v>
      </c>
      <c r="V2165" s="13">
        <v>735</v>
      </c>
      <c r="W2165">
        <v>12</v>
      </c>
      <c r="X2165">
        <v>0</v>
      </c>
      <c r="Y2165" s="54">
        <v>0</v>
      </c>
      <c r="AA2165" t="s">
        <v>11102</v>
      </c>
      <c r="AJ2165" t="s">
        <v>11065</v>
      </c>
      <c r="AM2165" t="s">
        <v>1978</v>
      </c>
      <c r="AN2165" t="s">
        <v>1979</v>
      </c>
      <c r="AO2165" t="s">
        <v>1980</v>
      </c>
      <c r="AP2165" t="s">
        <v>2042</v>
      </c>
      <c r="AQ2165" t="s">
        <v>11066</v>
      </c>
    </row>
    <row r="2166" spans="1:43" ht="23.9" customHeight="1">
      <c r="A2166" t="b">
        <v>1</v>
      </c>
      <c r="B2166" t="s">
        <v>11055</v>
      </c>
      <c r="C2166" t="s">
        <v>1951</v>
      </c>
      <c r="D2166" t="s">
        <v>11056</v>
      </c>
      <c r="E2166" t="s">
        <v>1022</v>
      </c>
      <c r="F2166" t="s">
        <v>181</v>
      </c>
      <c r="G2166" t="s">
        <v>1023</v>
      </c>
      <c r="H2166" t="s">
        <v>11128</v>
      </c>
      <c r="I2166" t="s">
        <v>11058</v>
      </c>
      <c r="J2166" t="s">
        <v>1955</v>
      </c>
      <c r="K2166" t="s">
        <v>11129</v>
      </c>
      <c r="L2166" t="s">
        <v>11098</v>
      </c>
      <c r="M2166" t="s">
        <v>11130</v>
      </c>
      <c r="N2166" t="s">
        <v>11131</v>
      </c>
      <c r="O2166" t="s">
        <v>1960</v>
      </c>
      <c r="P2166" t="s">
        <v>11063</v>
      </c>
      <c r="Q2166" t="s">
        <v>11101</v>
      </c>
      <c r="R2166" t="s">
        <v>11064</v>
      </c>
      <c r="S2166" s="34">
        <v>42258</v>
      </c>
      <c r="T2166" s="34">
        <v>43950</v>
      </c>
      <c r="U2166" t="s">
        <v>1963</v>
      </c>
      <c r="V2166" s="13">
        <v>735</v>
      </c>
      <c r="W2166">
        <v>4</v>
      </c>
      <c r="X2166">
        <v>0</v>
      </c>
      <c r="Y2166" s="54">
        <v>0</v>
      </c>
      <c r="AA2166" t="s">
        <v>11102</v>
      </c>
      <c r="AJ2166" t="s">
        <v>11065</v>
      </c>
      <c r="AM2166" t="s">
        <v>1978</v>
      </c>
      <c r="AN2166" t="s">
        <v>1979</v>
      </c>
      <c r="AO2166" t="s">
        <v>1980</v>
      </c>
      <c r="AP2166" t="s">
        <v>2042</v>
      </c>
      <c r="AQ2166" t="s">
        <v>11066</v>
      </c>
    </row>
    <row r="2167" spans="1:43" ht="23.9" customHeight="1">
      <c r="A2167" t="b">
        <v>1</v>
      </c>
      <c r="B2167" t="s">
        <v>11055</v>
      </c>
      <c r="C2167" t="s">
        <v>1951</v>
      </c>
      <c r="D2167" t="s">
        <v>11056</v>
      </c>
      <c r="E2167" t="s">
        <v>1022</v>
      </c>
      <c r="F2167" t="s">
        <v>181</v>
      </c>
      <c r="G2167" t="s">
        <v>1023</v>
      </c>
      <c r="H2167" t="s">
        <v>11132</v>
      </c>
      <c r="I2167" t="s">
        <v>11058</v>
      </c>
      <c r="J2167" t="s">
        <v>1955</v>
      </c>
      <c r="K2167" t="s">
        <v>11133</v>
      </c>
      <c r="L2167" t="s">
        <v>11134</v>
      </c>
      <c r="M2167" t="s">
        <v>11135</v>
      </c>
      <c r="N2167" t="s">
        <v>11118</v>
      </c>
      <c r="O2167" t="s">
        <v>1960</v>
      </c>
      <c r="P2167" t="s">
        <v>11063</v>
      </c>
      <c r="Q2167" t="s">
        <v>11101</v>
      </c>
      <c r="R2167" t="s">
        <v>11064</v>
      </c>
      <c r="S2167" s="34">
        <v>42258</v>
      </c>
      <c r="T2167" s="34">
        <v>43950</v>
      </c>
      <c r="U2167" t="s">
        <v>1963</v>
      </c>
      <c r="V2167" s="13">
        <v>735</v>
      </c>
      <c r="W2167">
        <v>9</v>
      </c>
      <c r="X2167">
        <v>4</v>
      </c>
      <c r="Y2167" s="54">
        <v>44.4</v>
      </c>
      <c r="AA2167" t="s">
        <v>11102</v>
      </c>
      <c r="AJ2167" t="s">
        <v>11065</v>
      </c>
      <c r="AM2167" t="s">
        <v>1978</v>
      </c>
      <c r="AN2167" t="s">
        <v>1979</v>
      </c>
      <c r="AO2167" t="s">
        <v>1980</v>
      </c>
      <c r="AP2167" t="s">
        <v>2042</v>
      </c>
      <c r="AQ2167" t="s">
        <v>11066</v>
      </c>
    </row>
    <row r="2168" spans="1:43" ht="23.9" customHeight="1">
      <c r="A2168" t="b">
        <v>1</v>
      </c>
      <c r="B2168" t="s">
        <v>11055</v>
      </c>
      <c r="C2168" t="s">
        <v>1951</v>
      </c>
      <c r="D2168" t="s">
        <v>11056</v>
      </c>
      <c r="E2168" t="s">
        <v>1022</v>
      </c>
      <c r="F2168" t="s">
        <v>181</v>
      </c>
      <c r="G2168" t="s">
        <v>1023</v>
      </c>
      <c r="H2168" t="s">
        <v>11136</v>
      </c>
      <c r="I2168" t="s">
        <v>11058</v>
      </c>
      <c r="J2168" t="s">
        <v>1955</v>
      </c>
      <c r="K2168" t="s">
        <v>11137</v>
      </c>
      <c r="L2168" t="s">
        <v>11134</v>
      </c>
      <c r="M2168" t="s">
        <v>11138</v>
      </c>
      <c r="N2168" t="s">
        <v>11118</v>
      </c>
      <c r="O2168" t="s">
        <v>1960</v>
      </c>
      <c r="P2168" t="s">
        <v>11063</v>
      </c>
      <c r="Q2168" t="s">
        <v>11101</v>
      </c>
      <c r="R2168" t="s">
        <v>11064</v>
      </c>
      <c r="S2168" s="34">
        <v>42258</v>
      </c>
      <c r="T2168" s="34">
        <v>43950</v>
      </c>
      <c r="U2168" t="s">
        <v>1963</v>
      </c>
      <c r="V2168" s="13">
        <v>735</v>
      </c>
      <c r="W2168">
        <v>7</v>
      </c>
      <c r="X2168">
        <v>1</v>
      </c>
      <c r="Y2168" s="54">
        <v>14.3</v>
      </c>
      <c r="AA2168" t="s">
        <v>11102</v>
      </c>
      <c r="AJ2168" t="s">
        <v>11065</v>
      </c>
      <c r="AM2168" t="s">
        <v>1978</v>
      </c>
      <c r="AN2168" t="s">
        <v>1979</v>
      </c>
      <c r="AO2168" t="s">
        <v>1980</v>
      </c>
      <c r="AP2168" t="s">
        <v>2042</v>
      </c>
      <c r="AQ2168" t="s">
        <v>11066</v>
      </c>
    </row>
    <row r="2169" spans="1:43" ht="23.9" customHeight="1">
      <c r="A2169" t="b">
        <v>1</v>
      </c>
      <c r="B2169" t="s">
        <v>11055</v>
      </c>
      <c r="C2169" t="s">
        <v>1951</v>
      </c>
      <c r="D2169" t="s">
        <v>11056</v>
      </c>
      <c r="E2169" t="s">
        <v>1022</v>
      </c>
      <c r="F2169" t="s">
        <v>181</v>
      </c>
      <c r="G2169" t="s">
        <v>1023</v>
      </c>
      <c r="H2169" t="s">
        <v>11139</v>
      </c>
      <c r="I2169" t="s">
        <v>11058</v>
      </c>
      <c r="J2169" t="s">
        <v>1955</v>
      </c>
      <c r="K2169" t="s">
        <v>11140</v>
      </c>
      <c r="L2169" t="s">
        <v>11134</v>
      </c>
      <c r="M2169" t="s">
        <v>11130</v>
      </c>
      <c r="N2169" t="s">
        <v>11118</v>
      </c>
      <c r="O2169" t="s">
        <v>1960</v>
      </c>
      <c r="P2169" t="s">
        <v>11063</v>
      </c>
      <c r="Q2169" t="s">
        <v>11101</v>
      </c>
      <c r="R2169" t="s">
        <v>11064</v>
      </c>
      <c r="S2169" s="34">
        <v>42258</v>
      </c>
      <c r="T2169" s="34">
        <v>43950</v>
      </c>
      <c r="U2169" t="s">
        <v>1963</v>
      </c>
      <c r="V2169" s="13">
        <v>735</v>
      </c>
      <c r="W2169">
        <v>5</v>
      </c>
      <c r="X2169">
        <v>1</v>
      </c>
      <c r="Y2169" s="54">
        <v>20</v>
      </c>
      <c r="AA2169" t="s">
        <v>11102</v>
      </c>
      <c r="AJ2169" t="s">
        <v>11065</v>
      </c>
      <c r="AM2169" t="s">
        <v>1978</v>
      </c>
      <c r="AN2169" t="s">
        <v>1979</v>
      </c>
      <c r="AO2169" t="s">
        <v>1980</v>
      </c>
      <c r="AP2169" t="s">
        <v>2042</v>
      </c>
      <c r="AQ2169" t="s">
        <v>11066</v>
      </c>
    </row>
    <row r="2170" spans="1:43" ht="23.9" customHeight="1">
      <c r="A2170" t="b">
        <v>1</v>
      </c>
      <c r="B2170" t="s">
        <v>11055</v>
      </c>
      <c r="C2170" t="s">
        <v>1951</v>
      </c>
      <c r="D2170" t="s">
        <v>11056</v>
      </c>
      <c r="E2170" t="s">
        <v>1249</v>
      </c>
      <c r="F2170" t="s">
        <v>1251</v>
      </c>
      <c r="G2170" t="s">
        <v>1250</v>
      </c>
      <c r="H2170" t="s">
        <v>11141</v>
      </c>
      <c r="I2170" t="s">
        <v>9571</v>
      </c>
      <c r="J2170" t="s">
        <v>1955</v>
      </c>
      <c r="K2170" t="s">
        <v>11097</v>
      </c>
      <c r="L2170" t="s">
        <v>11098</v>
      </c>
      <c r="M2170" t="s">
        <v>11099</v>
      </c>
      <c r="N2170" t="s">
        <v>11100</v>
      </c>
      <c r="O2170" t="s">
        <v>1960</v>
      </c>
      <c r="P2170" t="s">
        <v>11063</v>
      </c>
      <c r="Q2170" t="s">
        <v>11101</v>
      </c>
      <c r="R2170" t="s">
        <v>11064</v>
      </c>
      <c r="S2170" s="34">
        <v>42258</v>
      </c>
      <c r="T2170" s="34">
        <v>43950</v>
      </c>
      <c r="U2170" t="s">
        <v>1963</v>
      </c>
      <c r="V2170" s="13">
        <v>735</v>
      </c>
      <c r="W2170">
        <v>5</v>
      </c>
      <c r="X2170">
        <v>1</v>
      </c>
      <c r="Y2170" s="54">
        <v>20</v>
      </c>
      <c r="AA2170" t="s">
        <v>11142</v>
      </c>
      <c r="AM2170" t="s">
        <v>1978</v>
      </c>
      <c r="AN2170" t="s">
        <v>1979</v>
      </c>
      <c r="AO2170" t="s">
        <v>1980</v>
      </c>
      <c r="AP2170" t="s">
        <v>2042</v>
      </c>
      <c r="AQ2170" t="s">
        <v>11066</v>
      </c>
    </row>
    <row r="2171" spans="1:43" ht="23.9" customHeight="1">
      <c r="A2171" t="b">
        <v>1</v>
      </c>
      <c r="B2171" t="s">
        <v>11055</v>
      </c>
      <c r="C2171" t="s">
        <v>1951</v>
      </c>
      <c r="D2171" t="s">
        <v>11056</v>
      </c>
      <c r="E2171" t="s">
        <v>1249</v>
      </c>
      <c r="F2171" t="s">
        <v>1251</v>
      </c>
      <c r="G2171" t="s">
        <v>1250</v>
      </c>
      <c r="H2171" t="s">
        <v>11143</v>
      </c>
      <c r="I2171" t="s">
        <v>9571</v>
      </c>
      <c r="J2171" t="s">
        <v>1955</v>
      </c>
      <c r="K2171" t="s">
        <v>11104</v>
      </c>
      <c r="L2171" t="s">
        <v>11098</v>
      </c>
      <c r="M2171" t="s">
        <v>11105</v>
      </c>
      <c r="N2171" t="s">
        <v>11106</v>
      </c>
      <c r="O2171" t="s">
        <v>1960</v>
      </c>
      <c r="P2171" t="s">
        <v>11063</v>
      </c>
      <c r="Q2171" t="s">
        <v>11101</v>
      </c>
      <c r="R2171" t="s">
        <v>11064</v>
      </c>
      <c r="S2171" s="34">
        <v>42258</v>
      </c>
      <c r="T2171" s="34">
        <v>43950</v>
      </c>
      <c r="U2171" t="s">
        <v>1963</v>
      </c>
      <c r="V2171" s="13">
        <v>735</v>
      </c>
      <c r="W2171">
        <v>4</v>
      </c>
      <c r="X2171">
        <v>0</v>
      </c>
      <c r="Y2171" s="54">
        <v>0</v>
      </c>
      <c r="AA2171" t="s">
        <v>11142</v>
      </c>
      <c r="AM2171" t="s">
        <v>1978</v>
      </c>
      <c r="AN2171" t="s">
        <v>1979</v>
      </c>
      <c r="AO2171" t="s">
        <v>1980</v>
      </c>
      <c r="AP2171" t="s">
        <v>2042</v>
      </c>
      <c r="AQ2171" t="s">
        <v>11066</v>
      </c>
    </row>
    <row r="2172" spans="1:43" ht="23.9" customHeight="1">
      <c r="A2172" t="b">
        <v>1</v>
      </c>
      <c r="B2172" t="s">
        <v>11055</v>
      </c>
      <c r="C2172" t="s">
        <v>1951</v>
      </c>
      <c r="D2172" t="s">
        <v>11056</v>
      </c>
      <c r="E2172" t="s">
        <v>1249</v>
      </c>
      <c r="F2172" t="s">
        <v>1251</v>
      </c>
      <c r="G2172" t="s">
        <v>1250</v>
      </c>
      <c r="H2172" t="s">
        <v>11144</v>
      </c>
      <c r="I2172" t="s">
        <v>9571</v>
      </c>
      <c r="J2172" t="s">
        <v>1955</v>
      </c>
      <c r="K2172" t="s">
        <v>11108</v>
      </c>
      <c r="L2172" t="s">
        <v>11098</v>
      </c>
      <c r="M2172" t="s">
        <v>11109</v>
      </c>
      <c r="N2172" t="s">
        <v>11110</v>
      </c>
      <c r="O2172" t="s">
        <v>1960</v>
      </c>
      <c r="P2172" t="s">
        <v>11063</v>
      </c>
      <c r="Q2172" t="s">
        <v>11101</v>
      </c>
      <c r="R2172" t="s">
        <v>11064</v>
      </c>
      <c r="S2172" s="34">
        <v>42258</v>
      </c>
      <c r="T2172" s="34">
        <v>43950</v>
      </c>
      <c r="U2172" t="s">
        <v>1963</v>
      </c>
      <c r="V2172" s="13">
        <v>735</v>
      </c>
      <c r="W2172">
        <v>9</v>
      </c>
      <c r="X2172">
        <v>0</v>
      </c>
      <c r="Y2172" s="54">
        <v>0</v>
      </c>
      <c r="AA2172" t="s">
        <v>11142</v>
      </c>
      <c r="AM2172" t="s">
        <v>1978</v>
      </c>
      <c r="AN2172" t="s">
        <v>1979</v>
      </c>
      <c r="AO2172" t="s">
        <v>1980</v>
      </c>
      <c r="AP2172" t="s">
        <v>2042</v>
      </c>
      <c r="AQ2172" t="s">
        <v>11066</v>
      </c>
    </row>
    <row r="2173" spans="1:43" ht="23.9" customHeight="1">
      <c r="A2173" t="b">
        <v>1</v>
      </c>
      <c r="B2173" t="s">
        <v>11055</v>
      </c>
      <c r="C2173" t="s">
        <v>1951</v>
      </c>
      <c r="D2173" t="s">
        <v>11056</v>
      </c>
      <c r="E2173" t="s">
        <v>1249</v>
      </c>
      <c r="F2173" t="s">
        <v>1251</v>
      </c>
      <c r="G2173" t="s">
        <v>1250</v>
      </c>
      <c r="H2173" t="s">
        <v>11145</v>
      </c>
      <c r="I2173" t="s">
        <v>9571</v>
      </c>
      <c r="J2173" t="s">
        <v>1955</v>
      </c>
      <c r="K2173" t="s">
        <v>11112</v>
      </c>
      <c r="L2173" t="s">
        <v>11098</v>
      </c>
      <c r="M2173" t="s">
        <v>11113</v>
      </c>
      <c r="N2173" t="s">
        <v>11114</v>
      </c>
      <c r="O2173" t="s">
        <v>1960</v>
      </c>
      <c r="P2173" t="s">
        <v>11063</v>
      </c>
      <c r="Q2173" t="s">
        <v>11101</v>
      </c>
      <c r="R2173" t="s">
        <v>11064</v>
      </c>
      <c r="S2173" s="34">
        <v>42258</v>
      </c>
      <c r="T2173" s="34">
        <v>43950</v>
      </c>
      <c r="U2173" t="s">
        <v>1963</v>
      </c>
      <c r="V2173" s="13">
        <v>735</v>
      </c>
      <c r="W2173">
        <v>10</v>
      </c>
      <c r="X2173">
        <v>0</v>
      </c>
      <c r="Y2173" s="54">
        <v>0</v>
      </c>
      <c r="AA2173" t="s">
        <v>11142</v>
      </c>
      <c r="AM2173" t="s">
        <v>1978</v>
      </c>
      <c r="AN2173" t="s">
        <v>1979</v>
      </c>
      <c r="AO2173" t="s">
        <v>1980</v>
      </c>
      <c r="AP2173" t="s">
        <v>2042</v>
      </c>
      <c r="AQ2173" t="s">
        <v>11066</v>
      </c>
    </row>
    <row r="2174" spans="1:43" ht="23.9" customHeight="1">
      <c r="A2174" t="b">
        <v>1</v>
      </c>
      <c r="B2174" t="s">
        <v>11055</v>
      </c>
      <c r="C2174" t="s">
        <v>1951</v>
      </c>
      <c r="D2174" t="s">
        <v>11056</v>
      </c>
      <c r="E2174" t="s">
        <v>1249</v>
      </c>
      <c r="F2174" t="s">
        <v>1251</v>
      </c>
      <c r="G2174" t="s">
        <v>1250</v>
      </c>
      <c r="H2174" t="s">
        <v>11146</v>
      </c>
      <c r="I2174" t="s">
        <v>9571</v>
      </c>
      <c r="J2174" t="s">
        <v>1955</v>
      </c>
      <c r="K2174" t="s">
        <v>11116</v>
      </c>
      <c r="L2174" t="s">
        <v>11098</v>
      </c>
      <c r="M2174" t="s">
        <v>11117</v>
      </c>
      <c r="N2174" t="s">
        <v>11118</v>
      </c>
      <c r="O2174" t="s">
        <v>1960</v>
      </c>
      <c r="P2174" t="s">
        <v>11063</v>
      </c>
      <c r="Q2174" t="s">
        <v>11101</v>
      </c>
      <c r="R2174" t="s">
        <v>11064</v>
      </c>
      <c r="S2174" s="34">
        <v>42258</v>
      </c>
      <c r="T2174" s="34">
        <v>43950</v>
      </c>
      <c r="U2174" t="s">
        <v>1963</v>
      </c>
      <c r="V2174" s="13">
        <v>735</v>
      </c>
      <c r="W2174">
        <v>9</v>
      </c>
      <c r="X2174">
        <v>0</v>
      </c>
      <c r="Y2174" s="54">
        <v>0</v>
      </c>
      <c r="AA2174" t="s">
        <v>11142</v>
      </c>
      <c r="AM2174" t="s">
        <v>1978</v>
      </c>
      <c r="AN2174" t="s">
        <v>1979</v>
      </c>
      <c r="AO2174" t="s">
        <v>1980</v>
      </c>
      <c r="AP2174" t="s">
        <v>2042</v>
      </c>
      <c r="AQ2174" t="s">
        <v>11066</v>
      </c>
    </row>
    <row r="2175" spans="1:43" ht="23.9" customHeight="1">
      <c r="A2175" t="b">
        <v>1</v>
      </c>
      <c r="B2175" t="s">
        <v>11055</v>
      </c>
      <c r="C2175" t="s">
        <v>1951</v>
      </c>
      <c r="D2175" t="s">
        <v>11056</v>
      </c>
      <c r="E2175" t="s">
        <v>1249</v>
      </c>
      <c r="F2175" t="s">
        <v>1251</v>
      </c>
      <c r="G2175" t="s">
        <v>1250</v>
      </c>
      <c r="H2175" t="s">
        <v>11147</v>
      </c>
      <c r="I2175" t="s">
        <v>9571</v>
      </c>
      <c r="J2175" t="s">
        <v>1955</v>
      </c>
      <c r="K2175" t="s">
        <v>11120</v>
      </c>
      <c r="L2175" t="s">
        <v>11098</v>
      </c>
      <c r="M2175" t="s">
        <v>11121</v>
      </c>
      <c r="N2175" t="s">
        <v>11122</v>
      </c>
      <c r="O2175" t="s">
        <v>1960</v>
      </c>
      <c r="P2175" t="s">
        <v>11063</v>
      </c>
      <c r="Q2175" t="s">
        <v>11101</v>
      </c>
      <c r="R2175" t="s">
        <v>11064</v>
      </c>
      <c r="S2175" s="34">
        <v>42258</v>
      </c>
      <c r="T2175" s="34">
        <v>43950</v>
      </c>
      <c r="U2175" t="s">
        <v>1963</v>
      </c>
      <c r="V2175" s="13">
        <v>735</v>
      </c>
      <c r="W2175">
        <v>11</v>
      </c>
      <c r="X2175">
        <v>0</v>
      </c>
      <c r="Y2175" s="54">
        <v>0</v>
      </c>
      <c r="AA2175" t="s">
        <v>11142</v>
      </c>
      <c r="AM2175" t="s">
        <v>1978</v>
      </c>
      <c r="AN2175" t="s">
        <v>1979</v>
      </c>
      <c r="AO2175" t="s">
        <v>1980</v>
      </c>
      <c r="AP2175" t="s">
        <v>2042</v>
      </c>
      <c r="AQ2175" t="s">
        <v>11066</v>
      </c>
    </row>
    <row r="2176" spans="1:43" ht="23.9" customHeight="1">
      <c r="A2176" t="b">
        <v>1</v>
      </c>
      <c r="B2176" t="s">
        <v>11055</v>
      </c>
      <c r="C2176" t="s">
        <v>1951</v>
      </c>
      <c r="D2176" t="s">
        <v>11056</v>
      </c>
      <c r="E2176" t="s">
        <v>1249</v>
      </c>
      <c r="F2176" t="s">
        <v>1251</v>
      </c>
      <c r="G2176" t="s">
        <v>1250</v>
      </c>
      <c r="H2176" t="s">
        <v>11148</v>
      </c>
      <c r="I2176" t="s">
        <v>9571</v>
      </c>
      <c r="J2176" t="s">
        <v>1955</v>
      </c>
      <c r="K2176" t="s">
        <v>11125</v>
      </c>
      <c r="L2176" t="s">
        <v>11098</v>
      </c>
      <c r="M2176" t="s">
        <v>11126</v>
      </c>
      <c r="N2176" t="s">
        <v>11127</v>
      </c>
      <c r="O2176" t="s">
        <v>1960</v>
      </c>
      <c r="P2176" t="s">
        <v>11063</v>
      </c>
      <c r="Q2176" t="s">
        <v>11101</v>
      </c>
      <c r="R2176" t="s">
        <v>11064</v>
      </c>
      <c r="S2176" s="34">
        <v>42258</v>
      </c>
      <c r="T2176" s="34">
        <v>43950</v>
      </c>
      <c r="U2176" t="s">
        <v>1963</v>
      </c>
      <c r="V2176" s="13">
        <v>735</v>
      </c>
      <c r="W2176">
        <v>8</v>
      </c>
      <c r="X2176">
        <v>0</v>
      </c>
      <c r="Y2176" s="54">
        <v>0</v>
      </c>
      <c r="AA2176" t="s">
        <v>11142</v>
      </c>
      <c r="AM2176" t="s">
        <v>1978</v>
      </c>
      <c r="AN2176" t="s">
        <v>1979</v>
      </c>
      <c r="AO2176" t="s">
        <v>1980</v>
      </c>
      <c r="AP2176" t="s">
        <v>2042</v>
      </c>
      <c r="AQ2176" t="s">
        <v>11066</v>
      </c>
    </row>
    <row r="2177" spans="1:43" ht="23.9" customHeight="1">
      <c r="A2177" t="b">
        <v>1</v>
      </c>
      <c r="B2177" t="s">
        <v>11055</v>
      </c>
      <c r="C2177" t="s">
        <v>1951</v>
      </c>
      <c r="D2177" t="s">
        <v>11056</v>
      </c>
      <c r="E2177" t="s">
        <v>1249</v>
      </c>
      <c r="F2177" t="s">
        <v>1251</v>
      </c>
      <c r="G2177" t="s">
        <v>1250</v>
      </c>
      <c r="H2177" t="s">
        <v>11149</v>
      </c>
      <c r="I2177" t="s">
        <v>9571</v>
      </c>
      <c r="J2177" t="s">
        <v>1955</v>
      </c>
      <c r="K2177" t="s">
        <v>11129</v>
      </c>
      <c r="L2177" t="s">
        <v>11098</v>
      </c>
      <c r="M2177" t="s">
        <v>11130</v>
      </c>
      <c r="N2177" t="s">
        <v>11131</v>
      </c>
      <c r="O2177" t="s">
        <v>1960</v>
      </c>
      <c r="P2177" t="s">
        <v>11063</v>
      </c>
      <c r="Q2177" t="s">
        <v>11101</v>
      </c>
      <c r="R2177" t="s">
        <v>11064</v>
      </c>
      <c r="S2177" s="34">
        <v>42258</v>
      </c>
      <c r="T2177" s="34">
        <v>43950</v>
      </c>
      <c r="U2177" t="s">
        <v>1963</v>
      </c>
      <c r="V2177" s="13">
        <v>735</v>
      </c>
      <c r="W2177">
        <v>3</v>
      </c>
      <c r="X2177">
        <v>0</v>
      </c>
      <c r="Y2177" s="54">
        <v>0</v>
      </c>
      <c r="AA2177" t="s">
        <v>11142</v>
      </c>
      <c r="AM2177" t="s">
        <v>1978</v>
      </c>
      <c r="AN2177" t="s">
        <v>1979</v>
      </c>
      <c r="AO2177" t="s">
        <v>1980</v>
      </c>
      <c r="AP2177" t="s">
        <v>2042</v>
      </c>
      <c r="AQ2177" t="s">
        <v>11066</v>
      </c>
    </row>
    <row r="2178" spans="1:43" ht="23.9" customHeight="1">
      <c r="A2178" t="b">
        <v>0</v>
      </c>
      <c r="B2178" t="s">
        <v>11150</v>
      </c>
      <c r="C2178" t="s">
        <v>1951</v>
      </c>
      <c r="D2178" t="s">
        <v>11151</v>
      </c>
      <c r="E2178" t="s">
        <v>726</v>
      </c>
      <c r="F2178" t="s">
        <v>728</v>
      </c>
      <c r="G2178" t="s">
        <v>727</v>
      </c>
      <c r="H2178" t="s">
        <v>11152</v>
      </c>
      <c r="I2178" t="s">
        <v>4327</v>
      </c>
      <c r="J2178" t="s">
        <v>1955</v>
      </c>
      <c r="K2178" t="s">
        <v>11153</v>
      </c>
      <c r="L2178" t="s">
        <v>11154</v>
      </c>
      <c r="M2178" t="s">
        <v>11155</v>
      </c>
      <c r="N2178" t="s">
        <v>11156</v>
      </c>
      <c r="O2178" t="s">
        <v>1960</v>
      </c>
      <c r="P2178" t="s">
        <v>11157</v>
      </c>
      <c r="Q2178" t="s">
        <v>11158</v>
      </c>
      <c r="R2178" t="s">
        <v>11159</v>
      </c>
      <c r="S2178" s="34">
        <v>42282</v>
      </c>
      <c r="T2178" s="34">
        <v>44265</v>
      </c>
      <c r="U2178" t="s">
        <v>1963</v>
      </c>
      <c r="V2178" s="13">
        <v>942</v>
      </c>
      <c r="W2178">
        <v>92</v>
      </c>
      <c r="X2178">
        <v>1</v>
      </c>
      <c r="Y2178" s="54">
        <v>1.0869565219999999</v>
      </c>
      <c r="AA2178" t="s">
        <v>11160</v>
      </c>
      <c r="AM2178" t="s">
        <v>1978</v>
      </c>
      <c r="AN2178" t="s">
        <v>2007</v>
      </c>
      <c r="AO2178" t="s">
        <v>2008</v>
      </c>
      <c r="AP2178" t="s">
        <v>2009</v>
      </c>
      <c r="AQ2178" t="s">
        <v>11161</v>
      </c>
    </row>
    <row r="2179" spans="1:43" ht="23.9" customHeight="1">
      <c r="A2179" t="b">
        <v>0</v>
      </c>
      <c r="B2179" t="s">
        <v>11150</v>
      </c>
      <c r="C2179" t="s">
        <v>1951</v>
      </c>
      <c r="D2179" t="s">
        <v>11151</v>
      </c>
      <c r="E2179" t="s">
        <v>726</v>
      </c>
      <c r="F2179" t="s">
        <v>728</v>
      </c>
      <c r="G2179" t="s">
        <v>727</v>
      </c>
      <c r="H2179" t="s">
        <v>11162</v>
      </c>
      <c r="I2179" t="s">
        <v>4327</v>
      </c>
      <c r="J2179" t="s">
        <v>1955</v>
      </c>
      <c r="K2179" t="s">
        <v>11163</v>
      </c>
      <c r="L2179" t="s">
        <v>11154</v>
      </c>
      <c r="M2179" t="s">
        <v>11164</v>
      </c>
      <c r="N2179" t="s">
        <v>11165</v>
      </c>
      <c r="O2179" t="s">
        <v>1960</v>
      </c>
      <c r="P2179" t="s">
        <v>11157</v>
      </c>
      <c r="Q2179" t="s">
        <v>11158</v>
      </c>
      <c r="R2179" t="s">
        <v>11159</v>
      </c>
      <c r="S2179" s="34">
        <v>42282</v>
      </c>
      <c r="T2179" s="34">
        <v>44265</v>
      </c>
      <c r="U2179" t="s">
        <v>1963</v>
      </c>
      <c r="V2179" s="13">
        <v>942</v>
      </c>
      <c r="W2179">
        <v>90</v>
      </c>
      <c r="X2179">
        <v>3</v>
      </c>
      <c r="Y2179" s="54">
        <v>3.3333333330000001</v>
      </c>
      <c r="AA2179" t="s">
        <v>11160</v>
      </c>
      <c r="AM2179" t="s">
        <v>1978</v>
      </c>
      <c r="AN2179" t="s">
        <v>2007</v>
      </c>
      <c r="AO2179" t="s">
        <v>2008</v>
      </c>
      <c r="AP2179" t="s">
        <v>2009</v>
      </c>
      <c r="AQ2179" t="s">
        <v>11161</v>
      </c>
    </row>
    <row r="2180" spans="1:43" ht="23.9" customHeight="1">
      <c r="A2180" t="b">
        <v>1</v>
      </c>
      <c r="B2180" t="s">
        <v>2860</v>
      </c>
      <c r="C2180" t="s">
        <v>1951</v>
      </c>
      <c r="D2180" t="s">
        <v>2861</v>
      </c>
      <c r="E2180" t="s">
        <v>685</v>
      </c>
      <c r="F2180" t="s">
        <v>687</v>
      </c>
      <c r="G2180" t="s">
        <v>686</v>
      </c>
      <c r="H2180" t="s">
        <v>11166</v>
      </c>
      <c r="I2180" t="s">
        <v>2863</v>
      </c>
      <c r="J2180" t="s">
        <v>2175</v>
      </c>
      <c r="K2180" t="s">
        <v>9153</v>
      </c>
      <c r="L2180" t="s">
        <v>2864</v>
      </c>
      <c r="M2180" t="s">
        <v>9154</v>
      </c>
      <c r="N2180" t="s">
        <v>9155</v>
      </c>
      <c r="O2180" t="s">
        <v>2867</v>
      </c>
      <c r="P2180" t="s">
        <v>2868</v>
      </c>
      <c r="Q2180" t="s">
        <v>38</v>
      </c>
      <c r="R2180" t="s">
        <v>2869</v>
      </c>
      <c r="S2180" s="34">
        <v>41710</v>
      </c>
      <c r="T2180" s="34">
        <v>43370</v>
      </c>
      <c r="U2180" t="s">
        <v>1963</v>
      </c>
      <c r="V2180" s="13">
        <v>1</v>
      </c>
      <c r="W2180">
        <v>9</v>
      </c>
      <c r="X2180">
        <v>0</v>
      </c>
      <c r="Y2180" s="54">
        <v>0</v>
      </c>
      <c r="Z2180" t="s">
        <v>2870</v>
      </c>
      <c r="AA2180" t="s">
        <v>2871</v>
      </c>
      <c r="AM2180" t="s">
        <v>1978</v>
      </c>
      <c r="AN2180" t="s">
        <v>2007</v>
      </c>
      <c r="AO2180" t="s">
        <v>2285</v>
      </c>
      <c r="AP2180" t="s">
        <v>2009</v>
      </c>
      <c r="AQ2180" t="s">
        <v>2872</v>
      </c>
    </row>
    <row r="2181" spans="1:43" ht="23.9" customHeight="1">
      <c r="A2181" t="b">
        <v>0</v>
      </c>
      <c r="B2181" t="s">
        <v>7814</v>
      </c>
      <c r="C2181" t="s">
        <v>1951</v>
      </c>
      <c r="D2181" t="s">
        <v>7815</v>
      </c>
      <c r="E2181" t="s">
        <v>170</v>
      </c>
      <c r="F2181" t="s">
        <v>172</v>
      </c>
      <c r="G2181" t="s">
        <v>171</v>
      </c>
      <c r="H2181" t="s">
        <v>11167</v>
      </c>
      <c r="I2181" t="s">
        <v>2557</v>
      </c>
      <c r="J2181" t="s">
        <v>1955</v>
      </c>
      <c r="K2181" t="s">
        <v>7817</v>
      </c>
      <c r="L2181" t="s">
        <v>11168</v>
      </c>
      <c r="M2181" t="s">
        <v>7818</v>
      </c>
      <c r="N2181" t="s">
        <v>7819</v>
      </c>
      <c r="O2181" t="s">
        <v>1960</v>
      </c>
      <c r="P2181" t="s">
        <v>7523</v>
      </c>
      <c r="Q2181" t="s">
        <v>38</v>
      </c>
      <c r="R2181" t="s">
        <v>7820</v>
      </c>
      <c r="S2181" s="34">
        <v>42338</v>
      </c>
      <c r="T2181" s="34">
        <v>43622</v>
      </c>
      <c r="U2181" t="s">
        <v>1963</v>
      </c>
      <c r="V2181" s="13">
        <v>1260</v>
      </c>
      <c r="W2181">
        <v>77</v>
      </c>
      <c r="X2181">
        <v>11</v>
      </c>
      <c r="Y2181" s="54">
        <v>14.3</v>
      </c>
      <c r="AM2181" t="s">
        <v>1978</v>
      </c>
      <c r="AO2181" t="s">
        <v>1980</v>
      </c>
      <c r="AQ2181" t="s">
        <v>7821</v>
      </c>
    </row>
    <row r="2182" spans="1:43" ht="23.9" customHeight="1">
      <c r="A2182" t="b">
        <v>1</v>
      </c>
      <c r="B2182" t="s">
        <v>11169</v>
      </c>
      <c r="C2182" t="s">
        <v>1951</v>
      </c>
      <c r="D2182" t="s">
        <v>11170</v>
      </c>
      <c r="E2182" t="s">
        <v>441</v>
      </c>
      <c r="F2182" t="s">
        <v>443</v>
      </c>
      <c r="G2182" t="s">
        <v>442</v>
      </c>
      <c r="H2182" t="s">
        <v>11171</v>
      </c>
      <c r="I2182" t="s">
        <v>3201</v>
      </c>
      <c r="J2182" t="s">
        <v>2175</v>
      </c>
      <c r="K2182" t="s">
        <v>11172</v>
      </c>
      <c r="L2182" t="s">
        <v>2160</v>
      </c>
      <c r="M2182" t="s">
        <v>11173</v>
      </c>
      <c r="N2182" t="s">
        <v>11174</v>
      </c>
      <c r="O2182" t="s">
        <v>1960</v>
      </c>
      <c r="P2182" t="s">
        <v>11175</v>
      </c>
      <c r="Q2182" t="s">
        <v>441</v>
      </c>
      <c r="R2182" t="s">
        <v>11176</v>
      </c>
      <c r="S2182" s="34">
        <v>42311</v>
      </c>
      <c r="T2182" s="34">
        <v>45289</v>
      </c>
      <c r="U2182" t="s">
        <v>1963</v>
      </c>
      <c r="V2182" s="13">
        <v>1338</v>
      </c>
      <c r="W2182">
        <v>266</v>
      </c>
      <c r="X2182">
        <v>14</v>
      </c>
      <c r="Y2182" s="54">
        <v>5.3</v>
      </c>
      <c r="Z2182" t="s">
        <v>6366</v>
      </c>
      <c r="AA2182" t="s">
        <v>5649</v>
      </c>
      <c r="AD2182" t="s">
        <v>30</v>
      </c>
      <c r="AM2182" t="s">
        <v>1978</v>
      </c>
      <c r="AN2182" t="s">
        <v>2007</v>
      </c>
      <c r="AO2182" t="s">
        <v>1980</v>
      </c>
      <c r="AP2182" t="s">
        <v>2042</v>
      </c>
      <c r="AQ2182" t="s">
        <v>11177</v>
      </c>
    </row>
    <row r="2183" spans="1:43" ht="23.9" customHeight="1">
      <c r="A2183" t="b">
        <v>1</v>
      </c>
      <c r="B2183" t="s">
        <v>11169</v>
      </c>
      <c r="C2183" t="s">
        <v>1951</v>
      </c>
      <c r="D2183" t="s">
        <v>11170</v>
      </c>
      <c r="E2183" t="s">
        <v>441</v>
      </c>
      <c r="F2183" t="s">
        <v>443</v>
      </c>
      <c r="G2183" t="s">
        <v>442</v>
      </c>
      <c r="H2183" t="s">
        <v>11178</v>
      </c>
      <c r="I2183" t="s">
        <v>3201</v>
      </c>
      <c r="J2183" t="s">
        <v>2175</v>
      </c>
      <c r="K2183" t="s">
        <v>11179</v>
      </c>
      <c r="L2183" t="s">
        <v>2160</v>
      </c>
      <c r="M2183" t="s">
        <v>11173</v>
      </c>
      <c r="N2183" t="s">
        <v>11174</v>
      </c>
      <c r="O2183" t="s">
        <v>1960</v>
      </c>
      <c r="P2183" t="s">
        <v>11175</v>
      </c>
      <c r="Q2183" t="s">
        <v>441</v>
      </c>
      <c r="R2183" t="s">
        <v>11176</v>
      </c>
      <c r="S2183" s="34">
        <v>42311</v>
      </c>
      <c r="T2183" s="34">
        <v>45289</v>
      </c>
      <c r="U2183" t="s">
        <v>1963</v>
      </c>
      <c r="V2183" s="13">
        <v>1338</v>
      </c>
      <c r="W2183">
        <v>61</v>
      </c>
      <c r="X2183">
        <v>0</v>
      </c>
      <c r="Y2183" s="54">
        <v>0</v>
      </c>
      <c r="Z2183" t="s">
        <v>6366</v>
      </c>
      <c r="AA2183" t="s">
        <v>5649</v>
      </c>
      <c r="AM2183" t="s">
        <v>1978</v>
      </c>
      <c r="AN2183" t="s">
        <v>2007</v>
      </c>
      <c r="AO2183" t="s">
        <v>1980</v>
      </c>
      <c r="AP2183" t="s">
        <v>2042</v>
      </c>
      <c r="AQ2183" t="s">
        <v>11177</v>
      </c>
    </row>
    <row r="2184" spans="1:43" ht="23.9" customHeight="1">
      <c r="A2184" t="b">
        <v>1</v>
      </c>
      <c r="B2184" t="s">
        <v>11169</v>
      </c>
      <c r="C2184" t="s">
        <v>1951</v>
      </c>
      <c r="D2184" t="s">
        <v>11170</v>
      </c>
      <c r="E2184" t="s">
        <v>441</v>
      </c>
      <c r="F2184" t="s">
        <v>443</v>
      </c>
      <c r="G2184" t="s">
        <v>442</v>
      </c>
      <c r="H2184" t="s">
        <v>11180</v>
      </c>
      <c r="I2184" t="s">
        <v>3201</v>
      </c>
      <c r="J2184" t="s">
        <v>1955</v>
      </c>
      <c r="K2184" t="s">
        <v>11172</v>
      </c>
      <c r="L2184" t="s">
        <v>2160</v>
      </c>
      <c r="M2184" t="s">
        <v>11173</v>
      </c>
      <c r="N2184" t="s">
        <v>11174</v>
      </c>
      <c r="O2184" t="s">
        <v>1960</v>
      </c>
      <c r="P2184" t="s">
        <v>11175</v>
      </c>
      <c r="Q2184" t="s">
        <v>441</v>
      </c>
      <c r="R2184" t="s">
        <v>11176</v>
      </c>
      <c r="S2184" s="34">
        <v>42311</v>
      </c>
      <c r="T2184" s="34">
        <v>45289</v>
      </c>
      <c r="U2184" t="s">
        <v>1963</v>
      </c>
      <c r="V2184" s="13">
        <v>1338</v>
      </c>
      <c r="W2184">
        <v>266</v>
      </c>
      <c r="X2184">
        <v>12</v>
      </c>
      <c r="Y2184" s="54">
        <v>4.5</v>
      </c>
      <c r="Z2184" t="s">
        <v>6366</v>
      </c>
      <c r="AA2184" t="s">
        <v>11181</v>
      </c>
      <c r="AG2184">
        <v>266</v>
      </c>
      <c r="AH2184">
        <v>3</v>
      </c>
      <c r="AI2184">
        <v>11.53846154</v>
      </c>
      <c r="AJ2184" t="s">
        <v>11182</v>
      </c>
      <c r="AM2184" t="s">
        <v>1978</v>
      </c>
      <c r="AN2184" t="s">
        <v>2007</v>
      </c>
      <c r="AO2184" t="s">
        <v>1980</v>
      </c>
      <c r="AP2184" t="s">
        <v>2042</v>
      </c>
      <c r="AQ2184" t="s">
        <v>11177</v>
      </c>
    </row>
    <row r="2185" spans="1:43" ht="23.9" customHeight="1">
      <c r="A2185" t="b">
        <v>1</v>
      </c>
      <c r="B2185" t="s">
        <v>11169</v>
      </c>
      <c r="C2185" t="s">
        <v>1951</v>
      </c>
      <c r="D2185" t="s">
        <v>11170</v>
      </c>
      <c r="E2185" t="s">
        <v>441</v>
      </c>
      <c r="F2185" t="s">
        <v>443</v>
      </c>
      <c r="G2185" t="s">
        <v>442</v>
      </c>
      <c r="H2185" t="s">
        <v>11183</v>
      </c>
      <c r="I2185" t="s">
        <v>3201</v>
      </c>
      <c r="J2185" t="s">
        <v>1955</v>
      </c>
      <c r="K2185" t="s">
        <v>11179</v>
      </c>
      <c r="L2185" t="s">
        <v>2160</v>
      </c>
      <c r="M2185" t="s">
        <v>11173</v>
      </c>
      <c r="N2185" t="s">
        <v>11174</v>
      </c>
      <c r="O2185" t="s">
        <v>1960</v>
      </c>
      <c r="P2185" t="s">
        <v>11175</v>
      </c>
      <c r="Q2185" t="s">
        <v>441</v>
      </c>
      <c r="R2185" t="s">
        <v>11176</v>
      </c>
      <c r="S2185" s="34">
        <v>42311</v>
      </c>
      <c r="T2185" s="34">
        <v>45289</v>
      </c>
      <c r="U2185" t="s">
        <v>1963</v>
      </c>
      <c r="V2185" s="13">
        <v>1338</v>
      </c>
      <c r="W2185">
        <v>61</v>
      </c>
      <c r="X2185">
        <v>1</v>
      </c>
      <c r="Y2185" s="54">
        <v>1.6</v>
      </c>
      <c r="Z2185" t="s">
        <v>6366</v>
      </c>
      <c r="AA2185" t="s">
        <v>11181</v>
      </c>
      <c r="AD2185" t="s">
        <v>41</v>
      </c>
      <c r="AG2185">
        <v>61</v>
      </c>
      <c r="AH2185">
        <v>0</v>
      </c>
      <c r="AI2185">
        <v>0</v>
      </c>
      <c r="AJ2185" t="s">
        <v>11184</v>
      </c>
      <c r="AM2185" t="s">
        <v>1978</v>
      </c>
      <c r="AN2185" t="s">
        <v>2007</v>
      </c>
      <c r="AO2185" t="s">
        <v>1980</v>
      </c>
      <c r="AP2185" t="s">
        <v>2042</v>
      </c>
      <c r="AQ2185" t="s">
        <v>11177</v>
      </c>
    </row>
    <row r="2186" spans="1:43" ht="23.9" customHeight="1">
      <c r="A2186" t="b">
        <v>1</v>
      </c>
      <c r="B2186" t="s">
        <v>11169</v>
      </c>
      <c r="C2186" t="s">
        <v>1951</v>
      </c>
      <c r="D2186" t="s">
        <v>11170</v>
      </c>
      <c r="E2186" t="s">
        <v>1168</v>
      </c>
      <c r="F2186" t="s">
        <v>1170</v>
      </c>
      <c r="G2186" t="s">
        <v>1169</v>
      </c>
      <c r="H2186" t="s">
        <v>11185</v>
      </c>
      <c r="I2186" t="s">
        <v>3226</v>
      </c>
      <c r="J2186" t="s">
        <v>2175</v>
      </c>
      <c r="K2186" t="s">
        <v>11172</v>
      </c>
      <c r="L2186" t="s">
        <v>2160</v>
      </c>
      <c r="M2186" t="s">
        <v>11173</v>
      </c>
      <c r="N2186" t="s">
        <v>11174</v>
      </c>
      <c r="O2186" t="s">
        <v>1960</v>
      </c>
      <c r="P2186" t="s">
        <v>11175</v>
      </c>
      <c r="Q2186" t="s">
        <v>441</v>
      </c>
      <c r="R2186" t="s">
        <v>11176</v>
      </c>
      <c r="S2186" s="34">
        <v>42311</v>
      </c>
      <c r="T2186" s="34">
        <v>45289</v>
      </c>
      <c r="U2186" t="s">
        <v>1963</v>
      </c>
      <c r="V2186" s="13">
        <v>1338</v>
      </c>
      <c r="W2186">
        <v>265</v>
      </c>
      <c r="X2186">
        <v>9</v>
      </c>
      <c r="Y2186" s="54">
        <v>3.4</v>
      </c>
      <c r="Z2186" t="s">
        <v>6366</v>
      </c>
      <c r="AA2186" t="s">
        <v>5649</v>
      </c>
      <c r="AM2186" t="s">
        <v>1978</v>
      </c>
      <c r="AN2186" t="s">
        <v>2007</v>
      </c>
      <c r="AO2186" t="s">
        <v>1980</v>
      </c>
      <c r="AP2186" t="s">
        <v>2042</v>
      </c>
      <c r="AQ2186" t="s">
        <v>11177</v>
      </c>
    </row>
    <row r="2187" spans="1:43" ht="23.9" customHeight="1">
      <c r="A2187" t="b">
        <v>1</v>
      </c>
      <c r="B2187" t="s">
        <v>11169</v>
      </c>
      <c r="C2187" t="s">
        <v>1951</v>
      </c>
      <c r="D2187" t="s">
        <v>11170</v>
      </c>
      <c r="E2187" t="s">
        <v>1168</v>
      </c>
      <c r="F2187" t="s">
        <v>1170</v>
      </c>
      <c r="G2187" t="s">
        <v>1169</v>
      </c>
      <c r="H2187" t="s">
        <v>11186</v>
      </c>
      <c r="I2187" t="s">
        <v>3226</v>
      </c>
      <c r="J2187" t="s">
        <v>2175</v>
      </c>
      <c r="K2187" t="s">
        <v>11179</v>
      </c>
      <c r="L2187" t="s">
        <v>2160</v>
      </c>
      <c r="M2187" t="s">
        <v>11173</v>
      </c>
      <c r="N2187" t="s">
        <v>11174</v>
      </c>
      <c r="O2187" t="s">
        <v>1960</v>
      </c>
      <c r="P2187" t="s">
        <v>11175</v>
      </c>
      <c r="Q2187" t="s">
        <v>441</v>
      </c>
      <c r="R2187" t="s">
        <v>11176</v>
      </c>
      <c r="S2187" s="34">
        <v>42311</v>
      </c>
      <c r="T2187" s="34">
        <v>45289</v>
      </c>
      <c r="U2187" t="s">
        <v>1963</v>
      </c>
      <c r="V2187" s="13">
        <v>1338</v>
      </c>
      <c r="W2187">
        <v>61</v>
      </c>
      <c r="X2187">
        <v>0</v>
      </c>
      <c r="Y2187" s="54">
        <v>0</v>
      </c>
      <c r="Z2187" t="s">
        <v>6366</v>
      </c>
      <c r="AA2187" t="s">
        <v>5649</v>
      </c>
      <c r="AM2187" t="s">
        <v>1978</v>
      </c>
      <c r="AN2187" t="s">
        <v>2007</v>
      </c>
      <c r="AO2187" t="s">
        <v>1980</v>
      </c>
      <c r="AP2187" t="s">
        <v>2042</v>
      </c>
      <c r="AQ2187" t="s">
        <v>11177</v>
      </c>
    </row>
    <row r="2188" spans="1:43" ht="23.9" customHeight="1">
      <c r="A2188" t="b">
        <v>1</v>
      </c>
      <c r="B2188" t="s">
        <v>11169</v>
      </c>
      <c r="C2188" t="s">
        <v>1951</v>
      </c>
      <c r="D2188" t="s">
        <v>11170</v>
      </c>
      <c r="E2188" t="s">
        <v>1168</v>
      </c>
      <c r="F2188" t="s">
        <v>1170</v>
      </c>
      <c r="G2188" t="s">
        <v>1169</v>
      </c>
      <c r="H2188" t="s">
        <v>11187</v>
      </c>
      <c r="I2188" t="s">
        <v>3226</v>
      </c>
      <c r="J2188" t="s">
        <v>1955</v>
      </c>
      <c r="K2188" t="s">
        <v>11172</v>
      </c>
      <c r="L2188" t="s">
        <v>2160</v>
      </c>
      <c r="M2188" t="s">
        <v>11173</v>
      </c>
      <c r="N2188" t="s">
        <v>11174</v>
      </c>
      <c r="O2188" t="s">
        <v>1960</v>
      </c>
      <c r="P2188" t="s">
        <v>11175</v>
      </c>
      <c r="Q2188" t="s">
        <v>441</v>
      </c>
      <c r="R2188" t="s">
        <v>11176</v>
      </c>
      <c r="S2188" s="34">
        <v>42311</v>
      </c>
      <c r="T2188" s="34">
        <v>45289</v>
      </c>
      <c r="U2188" t="s">
        <v>1963</v>
      </c>
      <c r="V2188" s="13">
        <v>1338</v>
      </c>
      <c r="W2188">
        <v>265</v>
      </c>
      <c r="X2188">
        <v>37</v>
      </c>
      <c r="Y2188" s="54">
        <v>14</v>
      </c>
      <c r="Z2188" t="s">
        <v>6366</v>
      </c>
      <c r="AA2188" t="s">
        <v>11181</v>
      </c>
      <c r="AD2188" t="s">
        <v>41</v>
      </c>
      <c r="AG2188">
        <v>265</v>
      </c>
      <c r="AH2188">
        <v>33</v>
      </c>
      <c r="AI2188">
        <v>67.346938780000002</v>
      </c>
      <c r="AM2188" t="s">
        <v>1978</v>
      </c>
      <c r="AN2188" t="s">
        <v>2007</v>
      </c>
      <c r="AO2188" t="s">
        <v>1980</v>
      </c>
      <c r="AP2188" t="s">
        <v>2042</v>
      </c>
      <c r="AQ2188" t="s">
        <v>11177</v>
      </c>
    </row>
    <row r="2189" spans="1:43" ht="23.9" customHeight="1">
      <c r="A2189" t="b">
        <v>1</v>
      </c>
      <c r="B2189" t="s">
        <v>11169</v>
      </c>
      <c r="C2189" t="s">
        <v>1951</v>
      </c>
      <c r="D2189" t="s">
        <v>11170</v>
      </c>
      <c r="E2189" t="s">
        <v>1168</v>
      </c>
      <c r="F2189" t="s">
        <v>1170</v>
      </c>
      <c r="G2189" t="s">
        <v>1169</v>
      </c>
      <c r="H2189" t="s">
        <v>11188</v>
      </c>
      <c r="I2189" t="s">
        <v>3226</v>
      </c>
      <c r="J2189" t="s">
        <v>1955</v>
      </c>
      <c r="K2189" t="s">
        <v>11179</v>
      </c>
      <c r="L2189" t="s">
        <v>2160</v>
      </c>
      <c r="M2189" t="s">
        <v>11173</v>
      </c>
      <c r="N2189" t="s">
        <v>11174</v>
      </c>
      <c r="O2189" t="s">
        <v>1960</v>
      </c>
      <c r="P2189" t="s">
        <v>11175</v>
      </c>
      <c r="Q2189" t="s">
        <v>441</v>
      </c>
      <c r="R2189" t="s">
        <v>11176</v>
      </c>
      <c r="S2189" s="34">
        <v>42311</v>
      </c>
      <c r="T2189" s="34">
        <v>45289</v>
      </c>
      <c r="U2189" t="s">
        <v>1963</v>
      </c>
      <c r="V2189" s="13">
        <v>1338</v>
      </c>
      <c r="W2189">
        <v>61</v>
      </c>
      <c r="X2189">
        <v>1</v>
      </c>
      <c r="Y2189" s="54">
        <v>1.6</v>
      </c>
      <c r="Z2189" t="s">
        <v>6366</v>
      </c>
      <c r="AA2189" t="s">
        <v>11181</v>
      </c>
      <c r="AD2189" t="s">
        <v>30</v>
      </c>
      <c r="AG2189">
        <v>61</v>
      </c>
      <c r="AH2189">
        <v>0</v>
      </c>
      <c r="AI2189">
        <v>0</v>
      </c>
      <c r="AM2189" t="s">
        <v>1978</v>
      </c>
      <c r="AN2189" t="s">
        <v>2007</v>
      </c>
      <c r="AO2189" t="s">
        <v>1980</v>
      </c>
      <c r="AP2189" t="s">
        <v>2042</v>
      </c>
      <c r="AQ2189" t="s">
        <v>11177</v>
      </c>
    </row>
    <row r="2190" spans="1:43" ht="23.9" customHeight="1">
      <c r="A2190" t="b">
        <v>1</v>
      </c>
      <c r="B2190" t="s">
        <v>2860</v>
      </c>
      <c r="C2190" t="s">
        <v>1951</v>
      </c>
      <c r="D2190" t="s">
        <v>2861</v>
      </c>
      <c r="E2190" t="s">
        <v>685</v>
      </c>
      <c r="F2190" t="s">
        <v>687</v>
      </c>
      <c r="G2190" t="s">
        <v>686</v>
      </c>
      <c r="H2190" t="s">
        <v>11189</v>
      </c>
      <c r="I2190" t="s">
        <v>2863</v>
      </c>
      <c r="J2190" t="s">
        <v>2175</v>
      </c>
      <c r="K2190" t="s">
        <v>9157</v>
      </c>
      <c r="L2190" t="s">
        <v>2864</v>
      </c>
      <c r="M2190" t="s">
        <v>9158</v>
      </c>
      <c r="N2190" t="s">
        <v>9159</v>
      </c>
      <c r="O2190" t="s">
        <v>2867</v>
      </c>
      <c r="P2190" t="s">
        <v>2868</v>
      </c>
      <c r="Q2190" t="s">
        <v>38</v>
      </c>
      <c r="R2190" t="s">
        <v>2869</v>
      </c>
      <c r="S2190" s="34">
        <v>41710</v>
      </c>
      <c r="T2190" s="34">
        <v>43370</v>
      </c>
      <c r="U2190" t="s">
        <v>1963</v>
      </c>
      <c r="V2190" s="13">
        <v>1</v>
      </c>
      <c r="W2190">
        <v>8</v>
      </c>
      <c r="X2190">
        <v>0</v>
      </c>
      <c r="Y2190" s="54">
        <v>0</v>
      </c>
      <c r="Z2190" t="s">
        <v>2870</v>
      </c>
      <c r="AA2190" t="s">
        <v>2871</v>
      </c>
      <c r="AM2190" t="s">
        <v>1978</v>
      </c>
      <c r="AN2190" t="s">
        <v>2007</v>
      </c>
      <c r="AO2190" t="s">
        <v>2285</v>
      </c>
      <c r="AP2190" t="s">
        <v>2009</v>
      </c>
      <c r="AQ2190" t="s">
        <v>2872</v>
      </c>
    </row>
    <row r="2191" spans="1:43" ht="23.9" customHeight="1">
      <c r="A2191" t="b">
        <v>0</v>
      </c>
      <c r="B2191" t="s">
        <v>1965</v>
      </c>
      <c r="C2191" t="s">
        <v>1966</v>
      </c>
      <c r="D2191" t="s">
        <v>1967</v>
      </c>
      <c r="E2191" t="s">
        <v>468</v>
      </c>
      <c r="F2191" t="s">
        <v>470</v>
      </c>
      <c r="G2191" t="s">
        <v>469</v>
      </c>
      <c r="H2191" t="s">
        <v>11190</v>
      </c>
      <c r="I2191" t="s">
        <v>1969</v>
      </c>
      <c r="J2191" t="s">
        <v>2175</v>
      </c>
      <c r="K2191" t="s">
        <v>1970</v>
      </c>
      <c r="L2191" t="s">
        <v>11191</v>
      </c>
      <c r="M2191" t="s">
        <v>11192</v>
      </c>
      <c r="N2191" t="s">
        <v>11193</v>
      </c>
      <c r="O2191" t="s">
        <v>1974</v>
      </c>
      <c r="P2191" t="s">
        <v>1975</v>
      </c>
      <c r="Q2191" t="s">
        <v>38</v>
      </c>
      <c r="R2191" t="s">
        <v>1976</v>
      </c>
      <c r="S2191" s="34">
        <v>38334</v>
      </c>
      <c r="T2191" s="34">
        <v>39107</v>
      </c>
      <c r="U2191" t="s">
        <v>1977</v>
      </c>
      <c r="V2191" s="13">
        <v>0</v>
      </c>
      <c r="W2191">
        <v>286</v>
      </c>
      <c r="X2191">
        <v>0</v>
      </c>
      <c r="Y2191" s="54">
        <v>0</v>
      </c>
      <c r="AM2191" t="s">
        <v>1978</v>
      </c>
      <c r="AN2191" t="s">
        <v>1979</v>
      </c>
      <c r="AO2191" t="s">
        <v>1980</v>
      </c>
      <c r="AQ2191" t="s">
        <v>1981</v>
      </c>
    </row>
    <row r="2192" spans="1:43" ht="23.9" customHeight="1">
      <c r="A2192" t="b">
        <v>1</v>
      </c>
      <c r="B2192" t="s">
        <v>2448</v>
      </c>
      <c r="C2192" t="s">
        <v>1966</v>
      </c>
      <c r="D2192" t="s">
        <v>2449</v>
      </c>
      <c r="E2192" t="s">
        <v>1160</v>
      </c>
      <c r="F2192" t="s">
        <v>1162</v>
      </c>
      <c r="G2192" t="s">
        <v>1161</v>
      </c>
      <c r="H2192" t="s">
        <v>11194</v>
      </c>
      <c r="I2192" t="s">
        <v>2451</v>
      </c>
      <c r="J2192" t="s">
        <v>2175</v>
      </c>
      <c r="K2192" t="s">
        <v>2452</v>
      </c>
      <c r="L2192" t="s">
        <v>2432</v>
      </c>
      <c r="M2192" t="s">
        <v>2454</v>
      </c>
      <c r="N2192" t="s">
        <v>2455</v>
      </c>
      <c r="O2192" t="s">
        <v>2456</v>
      </c>
      <c r="P2192" t="s">
        <v>2457</v>
      </c>
      <c r="Q2192" t="s">
        <v>38</v>
      </c>
      <c r="R2192" t="s">
        <v>2458</v>
      </c>
      <c r="S2192" s="34">
        <v>40200</v>
      </c>
      <c r="T2192" s="34">
        <v>40564</v>
      </c>
      <c r="U2192" t="s">
        <v>1977</v>
      </c>
      <c r="V2192" s="13">
        <v>0</v>
      </c>
      <c r="W2192">
        <v>36</v>
      </c>
      <c r="X2192">
        <v>0</v>
      </c>
      <c r="Y2192" s="54">
        <v>0</v>
      </c>
      <c r="AJ2192" t="s">
        <v>11195</v>
      </c>
      <c r="AM2192" t="s">
        <v>1978</v>
      </c>
      <c r="AN2192" t="s">
        <v>2007</v>
      </c>
      <c r="AO2192" t="s">
        <v>2008</v>
      </c>
      <c r="AP2192" t="s">
        <v>2009</v>
      </c>
      <c r="AQ2192" t="s">
        <v>2459</v>
      </c>
    </row>
    <row r="2193" spans="1:43" ht="23.9" customHeight="1">
      <c r="A2193" t="b">
        <v>0</v>
      </c>
      <c r="B2193" t="s">
        <v>11196</v>
      </c>
      <c r="C2193" t="s">
        <v>1951</v>
      </c>
      <c r="D2193" t="s">
        <v>11197</v>
      </c>
      <c r="E2193" t="s">
        <v>664</v>
      </c>
      <c r="F2193" t="s">
        <v>666</v>
      </c>
      <c r="G2193" t="s">
        <v>665</v>
      </c>
      <c r="H2193" t="s">
        <v>11198</v>
      </c>
      <c r="I2193" t="s">
        <v>6470</v>
      </c>
      <c r="J2193" t="s">
        <v>1955</v>
      </c>
      <c r="K2193" t="s">
        <v>11199</v>
      </c>
      <c r="L2193" t="s">
        <v>3648</v>
      </c>
      <c r="M2193" t="s">
        <v>11200</v>
      </c>
      <c r="N2193" t="s">
        <v>11201</v>
      </c>
      <c r="O2193" t="s">
        <v>2063</v>
      </c>
      <c r="P2193" t="s">
        <v>3781</v>
      </c>
      <c r="Q2193" t="s">
        <v>11202</v>
      </c>
      <c r="R2193" t="s">
        <v>11203</v>
      </c>
      <c r="S2193" s="34">
        <v>42304</v>
      </c>
      <c r="T2193" s="34">
        <v>44478</v>
      </c>
      <c r="U2193" t="s">
        <v>1963</v>
      </c>
      <c r="V2193" s="13">
        <v>84</v>
      </c>
      <c r="W2193">
        <v>26</v>
      </c>
      <c r="X2193">
        <v>0</v>
      </c>
      <c r="Y2193" s="54">
        <v>0</v>
      </c>
      <c r="AJ2193" t="s">
        <v>11204</v>
      </c>
      <c r="AM2193" t="s">
        <v>1978</v>
      </c>
      <c r="AN2193" t="s">
        <v>2007</v>
      </c>
      <c r="AO2193" t="s">
        <v>1980</v>
      </c>
      <c r="AP2193" t="s">
        <v>2042</v>
      </c>
      <c r="AQ2193" t="s">
        <v>11205</v>
      </c>
    </row>
    <row r="2194" spans="1:43" ht="23.9" customHeight="1">
      <c r="A2194" t="b">
        <v>0</v>
      </c>
      <c r="B2194" t="s">
        <v>11196</v>
      </c>
      <c r="C2194" t="s">
        <v>1951</v>
      </c>
      <c r="D2194" t="s">
        <v>11197</v>
      </c>
      <c r="E2194" t="s">
        <v>664</v>
      </c>
      <c r="F2194" t="s">
        <v>666</v>
      </c>
      <c r="G2194" t="s">
        <v>665</v>
      </c>
      <c r="H2194" t="s">
        <v>11206</v>
      </c>
      <c r="I2194" t="s">
        <v>6470</v>
      </c>
      <c r="J2194" t="s">
        <v>1955</v>
      </c>
      <c r="K2194" t="s">
        <v>11207</v>
      </c>
      <c r="L2194" t="s">
        <v>2478</v>
      </c>
      <c r="M2194" t="s">
        <v>11208</v>
      </c>
      <c r="N2194" t="s">
        <v>11209</v>
      </c>
      <c r="O2194" t="s">
        <v>2063</v>
      </c>
      <c r="P2194" t="s">
        <v>3781</v>
      </c>
      <c r="Q2194" t="s">
        <v>11210</v>
      </c>
      <c r="R2194" t="s">
        <v>11203</v>
      </c>
      <c r="S2194" s="34">
        <v>42304</v>
      </c>
      <c r="T2194" s="34">
        <v>44478</v>
      </c>
      <c r="U2194" t="s">
        <v>1963</v>
      </c>
      <c r="V2194" s="13">
        <v>168</v>
      </c>
      <c r="W2194">
        <v>68</v>
      </c>
      <c r="X2194">
        <v>0</v>
      </c>
      <c r="Y2194" s="54">
        <v>0</v>
      </c>
      <c r="AM2194" t="s">
        <v>1978</v>
      </c>
      <c r="AN2194" t="s">
        <v>2007</v>
      </c>
      <c r="AO2194" t="s">
        <v>1980</v>
      </c>
      <c r="AP2194" t="s">
        <v>2042</v>
      </c>
      <c r="AQ2194" t="s">
        <v>11205</v>
      </c>
    </row>
    <row r="2195" spans="1:43" ht="23.9" customHeight="1">
      <c r="A2195" t="b">
        <v>1</v>
      </c>
      <c r="B2195" t="s">
        <v>11211</v>
      </c>
      <c r="C2195" t="s">
        <v>1951</v>
      </c>
      <c r="D2195" t="s">
        <v>11212</v>
      </c>
      <c r="E2195" t="s">
        <v>441</v>
      </c>
      <c r="F2195" t="s">
        <v>443</v>
      </c>
      <c r="G2195" t="s">
        <v>442</v>
      </c>
      <c r="H2195" t="s">
        <v>11213</v>
      </c>
      <c r="I2195" t="s">
        <v>3201</v>
      </c>
      <c r="J2195" t="s">
        <v>1955</v>
      </c>
      <c r="K2195" t="s">
        <v>11214</v>
      </c>
      <c r="L2195" t="s">
        <v>11215</v>
      </c>
      <c r="M2195" t="s">
        <v>11216</v>
      </c>
      <c r="N2195" t="s">
        <v>11217</v>
      </c>
      <c r="O2195" t="s">
        <v>1960</v>
      </c>
      <c r="P2195" t="s">
        <v>3797</v>
      </c>
      <c r="Q2195" t="s">
        <v>1168</v>
      </c>
      <c r="R2195" t="s">
        <v>11218</v>
      </c>
      <c r="S2195" s="34">
        <v>42324</v>
      </c>
      <c r="T2195" s="34">
        <v>42901</v>
      </c>
      <c r="U2195" t="s">
        <v>1963</v>
      </c>
      <c r="V2195" s="13">
        <v>547</v>
      </c>
      <c r="W2195">
        <v>25</v>
      </c>
      <c r="X2195">
        <v>0</v>
      </c>
      <c r="Y2195" s="54">
        <v>0</v>
      </c>
      <c r="Z2195" t="s">
        <v>11219</v>
      </c>
      <c r="AA2195" t="s">
        <v>11220</v>
      </c>
      <c r="AM2195" t="s">
        <v>1978</v>
      </c>
      <c r="AN2195" t="s">
        <v>2007</v>
      </c>
      <c r="AO2195" t="s">
        <v>1980</v>
      </c>
      <c r="AP2195" t="s">
        <v>2053</v>
      </c>
      <c r="AQ2195" t="s">
        <v>11221</v>
      </c>
    </row>
    <row r="2196" spans="1:43" ht="23.9" customHeight="1">
      <c r="A2196" t="b">
        <v>1</v>
      </c>
      <c r="B2196" t="s">
        <v>11211</v>
      </c>
      <c r="C2196" t="s">
        <v>1951</v>
      </c>
      <c r="D2196" t="s">
        <v>11212</v>
      </c>
      <c r="E2196" t="s">
        <v>441</v>
      </c>
      <c r="F2196" t="s">
        <v>443</v>
      </c>
      <c r="G2196" t="s">
        <v>442</v>
      </c>
      <c r="H2196" t="s">
        <v>11222</v>
      </c>
      <c r="I2196" t="s">
        <v>3201</v>
      </c>
      <c r="J2196" t="s">
        <v>1955</v>
      </c>
      <c r="K2196" t="s">
        <v>11223</v>
      </c>
      <c r="L2196" t="s">
        <v>11215</v>
      </c>
      <c r="M2196" t="s">
        <v>11224</v>
      </c>
      <c r="N2196" t="s">
        <v>11225</v>
      </c>
      <c r="O2196" t="s">
        <v>1960</v>
      </c>
      <c r="P2196" t="s">
        <v>3797</v>
      </c>
      <c r="Q2196" t="s">
        <v>38</v>
      </c>
      <c r="R2196" t="s">
        <v>11218</v>
      </c>
      <c r="S2196" s="34">
        <v>42324</v>
      </c>
      <c r="T2196" s="34">
        <v>42901</v>
      </c>
      <c r="U2196" t="s">
        <v>1963</v>
      </c>
      <c r="V2196" s="13">
        <v>547</v>
      </c>
      <c r="W2196">
        <v>24</v>
      </c>
      <c r="X2196">
        <v>3</v>
      </c>
      <c r="Y2196" s="54">
        <v>12.5</v>
      </c>
      <c r="Z2196" t="s">
        <v>11219</v>
      </c>
      <c r="AA2196" t="s">
        <v>11220</v>
      </c>
      <c r="AM2196" t="s">
        <v>1978</v>
      </c>
      <c r="AN2196" t="s">
        <v>2007</v>
      </c>
      <c r="AO2196" t="s">
        <v>1980</v>
      </c>
      <c r="AP2196" t="s">
        <v>2053</v>
      </c>
      <c r="AQ2196" t="s">
        <v>11221</v>
      </c>
    </row>
    <row r="2197" spans="1:43" ht="23.9" customHeight="1">
      <c r="A2197" t="b">
        <v>1</v>
      </c>
      <c r="B2197" t="s">
        <v>11211</v>
      </c>
      <c r="C2197" t="s">
        <v>1951</v>
      </c>
      <c r="D2197" t="s">
        <v>11212</v>
      </c>
      <c r="E2197" t="s">
        <v>441</v>
      </c>
      <c r="F2197" t="s">
        <v>443</v>
      </c>
      <c r="G2197" t="s">
        <v>442</v>
      </c>
      <c r="H2197" t="s">
        <v>11226</v>
      </c>
      <c r="I2197" t="s">
        <v>3201</v>
      </c>
      <c r="J2197" t="s">
        <v>2175</v>
      </c>
      <c r="K2197" t="s">
        <v>11214</v>
      </c>
      <c r="L2197" t="s">
        <v>11227</v>
      </c>
      <c r="M2197" t="s">
        <v>11216</v>
      </c>
      <c r="N2197" t="s">
        <v>11217</v>
      </c>
      <c r="O2197" t="s">
        <v>1960</v>
      </c>
      <c r="P2197" t="s">
        <v>3797</v>
      </c>
      <c r="Q2197" t="s">
        <v>1168</v>
      </c>
      <c r="R2197" t="s">
        <v>11218</v>
      </c>
      <c r="S2197" s="34">
        <v>42324</v>
      </c>
      <c r="T2197" s="34">
        <v>42901</v>
      </c>
      <c r="U2197" t="s">
        <v>1963</v>
      </c>
      <c r="V2197" s="13">
        <v>547</v>
      </c>
      <c r="W2197">
        <v>25</v>
      </c>
      <c r="X2197">
        <v>1</v>
      </c>
      <c r="Y2197" s="54">
        <v>4</v>
      </c>
      <c r="Z2197" t="s">
        <v>11219</v>
      </c>
      <c r="AM2197" t="s">
        <v>1978</v>
      </c>
      <c r="AN2197" t="s">
        <v>2007</v>
      </c>
      <c r="AO2197" t="s">
        <v>1980</v>
      </c>
      <c r="AP2197" t="s">
        <v>2053</v>
      </c>
      <c r="AQ2197" t="s">
        <v>11221</v>
      </c>
    </row>
    <row r="2198" spans="1:43" ht="23.9" customHeight="1">
      <c r="A2198" t="b">
        <v>1</v>
      </c>
      <c r="B2198" t="s">
        <v>11211</v>
      </c>
      <c r="C2198" t="s">
        <v>1951</v>
      </c>
      <c r="D2198" t="s">
        <v>11212</v>
      </c>
      <c r="E2198" t="s">
        <v>441</v>
      </c>
      <c r="F2198" t="s">
        <v>443</v>
      </c>
      <c r="G2198" t="s">
        <v>442</v>
      </c>
      <c r="H2198" t="s">
        <v>11228</v>
      </c>
      <c r="I2198" t="s">
        <v>3201</v>
      </c>
      <c r="J2198" t="s">
        <v>2175</v>
      </c>
      <c r="K2198" t="s">
        <v>11223</v>
      </c>
      <c r="L2198" t="s">
        <v>11227</v>
      </c>
      <c r="M2198" t="s">
        <v>11224</v>
      </c>
      <c r="N2198" t="s">
        <v>11225</v>
      </c>
      <c r="O2198" t="s">
        <v>1960</v>
      </c>
      <c r="P2198" t="s">
        <v>3797</v>
      </c>
      <c r="Q2198" t="s">
        <v>38</v>
      </c>
      <c r="R2198" t="s">
        <v>11218</v>
      </c>
      <c r="S2198" s="34">
        <v>42324</v>
      </c>
      <c r="T2198" s="34">
        <v>42901</v>
      </c>
      <c r="U2198" t="s">
        <v>1963</v>
      </c>
      <c r="V2198" s="13">
        <v>547</v>
      </c>
      <c r="W2198">
        <v>24</v>
      </c>
      <c r="X2198">
        <v>2</v>
      </c>
      <c r="Y2198" s="54">
        <v>8.3000000000000007</v>
      </c>
      <c r="Z2198" t="s">
        <v>11219</v>
      </c>
      <c r="AM2198" t="s">
        <v>1978</v>
      </c>
      <c r="AN2198" t="s">
        <v>2007</v>
      </c>
      <c r="AO2198" t="s">
        <v>1980</v>
      </c>
      <c r="AP2198" t="s">
        <v>2053</v>
      </c>
      <c r="AQ2198" t="s">
        <v>11221</v>
      </c>
    </row>
    <row r="2199" spans="1:43" ht="23.9" customHeight="1">
      <c r="A2199" t="b">
        <v>1</v>
      </c>
      <c r="B2199" t="s">
        <v>11211</v>
      </c>
      <c r="C2199" t="s">
        <v>1951</v>
      </c>
      <c r="D2199" t="s">
        <v>11212</v>
      </c>
      <c r="E2199" t="s">
        <v>1168</v>
      </c>
      <c r="F2199" t="s">
        <v>1170</v>
      </c>
      <c r="G2199" t="s">
        <v>1169</v>
      </c>
      <c r="H2199" t="s">
        <v>11229</v>
      </c>
      <c r="I2199" t="s">
        <v>3226</v>
      </c>
      <c r="J2199" t="s">
        <v>1955</v>
      </c>
      <c r="K2199" t="s">
        <v>11214</v>
      </c>
      <c r="L2199" t="s">
        <v>11215</v>
      </c>
      <c r="M2199" t="s">
        <v>11216</v>
      </c>
      <c r="N2199" t="s">
        <v>11217</v>
      </c>
      <c r="O2199" t="s">
        <v>1960</v>
      </c>
      <c r="P2199" t="s">
        <v>3797</v>
      </c>
      <c r="Q2199" t="s">
        <v>1168</v>
      </c>
      <c r="R2199" t="s">
        <v>11218</v>
      </c>
      <c r="S2199" s="34">
        <v>42324</v>
      </c>
      <c r="T2199" s="34">
        <v>42901</v>
      </c>
      <c r="U2199" t="s">
        <v>1963</v>
      </c>
      <c r="V2199" s="13">
        <v>547</v>
      </c>
      <c r="W2199">
        <v>25</v>
      </c>
      <c r="X2199">
        <v>0</v>
      </c>
      <c r="Y2199" s="54">
        <v>0</v>
      </c>
      <c r="Z2199" t="s">
        <v>11219</v>
      </c>
      <c r="AA2199" t="s">
        <v>11220</v>
      </c>
      <c r="AM2199" t="s">
        <v>1978</v>
      </c>
      <c r="AN2199" t="s">
        <v>2007</v>
      </c>
      <c r="AO2199" t="s">
        <v>1980</v>
      </c>
      <c r="AP2199" t="s">
        <v>2053</v>
      </c>
      <c r="AQ2199" t="s">
        <v>11221</v>
      </c>
    </row>
    <row r="2200" spans="1:43" ht="23.9" customHeight="1">
      <c r="A2200" t="b">
        <v>1</v>
      </c>
      <c r="B2200" t="s">
        <v>11211</v>
      </c>
      <c r="C2200" t="s">
        <v>1951</v>
      </c>
      <c r="D2200" t="s">
        <v>11212</v>
      </c>
      <c r="E2200" t="s">
        <v>1168</v>
      </c>
      <c r="F2200" t="s">
        <v>1170</v>
      </c>
      <c r="G2200" t="s">
        <v>1169</v>
      </c>
      <c r="H2200" t="s">
        <v>11230</v>
      </c>
      <c r="I2200" t="s">
        <v>3226</v>
      </c>
      <c r="J2200" t="s">
        <v>2175</v>
      </c>
      <c r="K2200" t="s">
        <v>11214</v>
      </c>
      <c r="L2200" t="s">
        <v>11227</v>
      </c>
      <c r="M2200" t="s">
        <v>11216</v>
      </c>
      <c r="N2200" t="s">
        <v>11217</v>
      </c>
      <c r="O2200" t="s">
        <v>1960</v>
      </c>
      <c r="P2200" t="s">
        <v>3797</v>
      </c>
      <c r="Q2200" t="s">
        <v>1168</v>
      </c>
      <c r="R2200" t="s">
        <v>11218</v>
      </c>
      <c r="S2200" s="34">
        <v>42324</v>
      </c>
      <c r="T2200" s="34">
        <v>42901</v>
      </c>
      <c r="U2200" t="s">
        <v>1963</v>
      </c>
      <c r="V2200" s="13">
        <v>547</v>
      </c>
      <c r="W2200">
        <v>25</v>
      </c>
      <c r="X2200">
        <v>0</v>
      </c>
      <c r="Y2200" s="54">
        <v>0</v>
      </c>
      <c r="Z2200" t="s">
        <v>11219</v>
      </c>
      <c r="AM2200" t="s">
        <v>1978</v>
      </c>
      <c r="AN2200" t="s">
        <v>2007</v>
      </c>
      <c r="AO2200" t="s">
        <v>1980</v>
      </c>
      <c r="AP2200" t="s">
        <v>2053</v>
      </c>
      <c r="AQ2200" t="s">
        <v>11221</v>
      </c>
    </row>
    <row r="2201" spans="1:43" ht="23.9" customHeight="1">
      <c r="A2201" t="b">
        <v>0</v>
      </c>
      <c r="B2201" t="s">
        <v>11231</v>
      </c>
      <c r="C2201" t="s">
        <v>1951</v>
      </c>
      <c r="D2201" t="s">
        <v>11232</v>
      </c>
      <c r="E2201" t="s">
        <v>726</v>
      </c>
      <c r="F2201" t="s">
        <v>728</v>
      </c>
      <c r="G2201" t="s">
        <v>727</v>
      </c>
      <c r="H2201" t="s">
        <v>11233</v>
      </c>
      <c r="I2201" t="s">
        <v>4327</v>
      </c>
      <c r="J2201" t="s">
        <v>1955</v>
      </c>
      <c r="K2201" t="s">
        <v>11234</v>
      </c>
      <c r="L2201" t="s">
        <v>2160</v>
      </c>
      <c r="M2201" t="s">
        <v>11235</v>
      </c>
      <c r="N2201" t="s">
        <v>11236</v>
      </c>
      <c r="O2201" t="s">
        <v>1960</v>
      </c>
      <c r="P2201" t="s">
        <v>11237</v>
      </c>
      <c r="Q2201" t="s">
        <v>38</v>
      </c>
      <c r="R2201" t="s">
        <v>11238</v>
      </c>
      <c r="S2201" s="34">
        <v>42349</v>
      </c>
      <c r="T2201" s="34">
        <v>43662</v>
      </c>
      <c r="U2201" t="s">
        <v>1963</v>
      </c>
      <c r="V2201" s="13">
        <v>1278</v>
      </c>
      <c r="W2201">
        <v>8</v>
      </c>
      <c r="X2201">
        <v>0</v>
      </c>
      <c r="Y2201" s="54">
        <v>0</v>
      </c>
      <c r="AJ2201" t="s">
        <v>11239</v>
      </c>
      <c r="AM2201" t="s">
        <v>1978</v>
      </c>
      <c r="AO2201" t="s">
        <v>1980</v>
      </c>
      <c r="AQ2201" t="s">
        <v>11240</v>
      </c>
    </row>
    <row r="2202" spans="1:43" ht="23.9" customHeight="1">
      <c r="A2202" t="b">
        <v>0</v>
      </c>
      <c r="B2202" t="s">
        <v>11231</v>
      </c>
      <c r="C2202" t="s">
        <v>1951</v>
      </c>
      <c r="D2202" t="s">
        <v>11232</v>
      </c>
      <c r="E2202" t="s">
        <v>726</v>
      </c>
      <c r="F2202" t="s">
        <v>728</v>
      </c>
      <c r="G2202" t="s">
        <v>727</v>
      </c>
      <c r="H2202" t="s">
        <v>11241</v>
      </c>
      <c r="I2202" t="s">
        <v>4327</v>
      </c>
      <c r="J2202" t="s">
        <v>1955</v>
      </c>
      <c r="K2202" t="s">
        <v>11242</v>
      </c>
      <c r="L2202" t="s">
        <v>2160</v>
      </c>
      <c r="M2202" t="s">
        <v>11243</v>
      </c>
      <c r="N2202" t="s">
        <v>11244</v>
      </c>
      <c r="O2202" t="s">
        <v>1960</v>
      </c>
      <c r="P2202" t="s">
        <v>11237</v>
      </c>
      <c r="Q2202" t="s">
        <v>38</v>
      </c>
      <c r="R2202" t="s">
        <v>11238</v>
      </c>
      <c r="S2202" s="34">
        <v>42349</v>
      </c>
      <c r="T2202" s="34">
        <v>43662</v>
      </c>
      <c r="U2202" t="s">
        <v>1963</v>
      </c>
      <c r="V2202" s="13">
        <v>1278</v>
      </c>
      <c r="W2202">
        <v>15</v>
      </c>
      <c r="X2202">
        <v>0</v>
      </c>
      <c r="Y2202" s="54">
        <v>0</v>
      </c>
      <c r="AJ2202" t="s">
        <v>11245</v>
      </c>
      <c r="AM2202" t="s">
        <v>1978</v>
      </c>
      <c r="AO2202" t="s">
        <v>1980</v>
      </c>
      <c r="AQ2202" t="s">
        <v>11240</v>
      </c>
    </row>
    <row r="2203" spans="1:43" ht="23.9" customHeight="1">
      <c r="A2203" t="b">
        <v>0</v>
      </c>
      <c r="B2203" t="s">
        <v>11231</v>
      </c>
      <c r="C2203" t="s">
        <v>1951</v>
      </c>
      <c r="D2203" t="s">
        <v>11232</v>
      </c>
      <c r="E2203" t="s">
        <v>726</v>
      </c>
      <c r="F2203" t="s">
        <v>728</v>
      </c>
      <c r="G2203" t="s">
        <v>727</v>
      </c>
      <c r="H2203" t="s">
        <v>11246</v>
      </c>
      <c r="I2203" t="s">
        <v>4327</v>
      </c>
      <c r="J2203" t="s">
        <v>1955</v>
      </c>
      <c r="K2203" t="s">
        <v>11247</v>
      </c>
      <c r="L2203" t="s">
        <v>2160</v>
      </c>
      <c r="M2203" t="s">
        <v>11243</v>
      </c>
      <c r="N2203" t="s">
        <v>11244</v>
      </c>
      <c r="O2203" t="s">
        <v>1960</v>
      </c>
      <c r="P2203" t="s">
        <v>11237</v>
      </c>
      <c r="Q2203" t="s">
        <v>38</v>
      </c>
      <c r="R2203" t="s">
        <v>11238</v>
      </c>
      <c r="S2203" s="34">
        <v>42349</v>
      </c>
      <c r="T2203" s="34">
        <v>43662</v>
      </c>
      <c r="U2203" t="s">
        <v>1963</v>
      </c>
      <c r="V2203" s="13">
        <v>1278</v>
      </c>
      <c r="W2203">
        <v>6</v>
      </c>
      <c r="X2203">
        <v>0</v>
      </c>
      <c r="Y2203" s="54">
        <v>0</v>
      </c>
      <c r="AJ2203" t="s">
        <v>11248</v>
      </c>
      <c r="AM2203" t="s">
        <v>1978</v>
      </c>
      <c r="AO2203" t="s">
        <v>1980</v>
      </c>
      <c r="AQ2203" t="s">
        <v>11240</v>
      </c>
    </row>
    <row r="2204" spans="1:43" ht="23.9" customHeight="1">
      <c r="A2204" t="b">
        <v>1</v>
      </c>
      <c r="B2204" t="s">
        <v>2448</v>
      </c>
      <c r="C2204" t="s">
        <v>1966</v>
      </c>
      <c r="D2204" t="s">
        <v>2449</v>
      </c>
      <c r="E2204" t="s">
        <v>1160</v>
      </c>
      <c r="F2204" t="s">
        <v>1162</v>
      </c>
      <c r="G2204" t="s">
        <v>1161</v>
      </c>
      <c r="H2204" t="s">
        <v>11249</v>
      </c>
      <c r="I2204" t="s">
        <v>2451</v>
      </c>
      <c r="J2204" t="s">
        <v>2175</v>
      </c>
      <c r="K2204" t="s">
        <v>2461</v>
      </c>
      <c r="L2204" t="s">
        <v>2432</v>
      </c>
      <c r="M2204" t="s">
        <v>2462</v>
      </c>
      <c r="N2204" t="s">
        <v>2463</v>
      </c>
      <c r="O2204" t="s">
        <v>2456</v>
      </c>
      <c r="P2204" t="s">
        <v>2457</v>
      </c>
      <c r="Q2204" t="s">
        <v>38</v>
      </c>
      <c r="R2204" t="s">
        <v>2458</v>
      </c>
      <c r="S2204" s="34">
        <v>40200</v>
      </c>
      <c r="T2204" s="34">
        <v>40564</v>
      </c>
      <c r="U2204" t="s">
        <v>1977</v>
      </c>
      <c r="V2204" s="13">
        <v>0</v>
      </c>
      <c r="W2204">
        <v>33</v>
      </c>
      <c r="X2204">
        <v>0</v>
      </c>
      <c r="Y2204" s="54">
        <v>0</v>
      </c>
      <c r="AJ2204" t="s">
        <v>5329</v>
      </c>
      <c r="AM2204" t="s">
        <v>1978</v>
      </c>
      <c r="AN2204" t="s">
        <v>2007</v>
      </c>
      <c r="AO2204" t="s">
        <v>2008</v>
      </c>
      <c r="AP2204" t="s">
        <v>2009</v>
      </c>
      <c r="AQ2204" t="s">
        <v>2459</v>
      </c>
    </row>
    <row r="2205" spans="1:43" ht="23.9" customHeight="1">
      <c r="A2205" t="b">
        <v>1</v>
      </c>
      <c r="B2205" t="s">
        <v>2448</v>
      </c>
      <c r="C2205" t="s">
        <v>1966</v>
      </c>
      <c r="D2205" t="s">
        <v>2449</v>
      </c>
      <c r="E2205" t="s">
        <v>1160</v>
      </c>
      <c r="F2205" t="s">
        <v>1162</v>
      </c>
      <c r="G2205" t="s">
        <v>1161</v>
      </c>
      <c r="H2205" t="s">
        <v>11250</v>
      </c>
      <c r="I2205" t="s">
        <v>2451</v>
      </c>
      <c r="J2205" t="s">
        <v>2175</v>
      </c>
      <c r="K2205" t="s">
        <v>2465</v>
      </c>
      <c r="L2205" t="s">
        <v>2432</v>
      </c>
      <c r="M2205" t="s">
        <v>2466</v>
      </c>
      <c r="N2205" t="s">
        <v>2467</v>
      </c>
      <c r="O2205" t="s">
        <v>2456</v>
      </c>
      <c r="P2205" t="s">
        <v>2457</v>
      </c>
      <c r="Q2205" t="s">
        <v>38</v>
      </c>
      <c r="R2205" t="s">
        <v>2458</v>
      </c>
      <c r="S2205" s="34">
        <v>40200</v>
      </c>
      <c r="T2205" s="34">
        <v>40564</v>
      </c>
      <c r="U2205" t="s">
        <v>1977</v>
      </c>
      <c r="V2205" s="13">
        <v>0</v>
      </c>
      <c r="W2205">
        <v>35</v>
      </c>
      <c r="X2205">
        <v>0</v>
      </c>
      <c r="Y2205" s="54">
        <v>0</v>
      </c>
      <c r="AJ2205" t="s">
        <v>11251</v>
      </c>
      <c r="AM2205" t="s">
        <v>1978</v>
      </c>
      <c r="AN2205" t="s">
        <v>2007</v>
      </c>
      <c r="AO2205" t="s">
        <v>2008</v>
      </c>
      <c r="AP2205" t="s">
        <v>2009</v>
      </c>
      <c r="AQ2205" t="s">
        <v>2459</v>
      </c>
    </row>
    <row r="2206" spans="1:43" ht="23.9" customHeight="1">
      <c r="A2206" t="b">
        <v>1</v>
      </c>
      <c r="B2206" t="s">
        <v>5747</v>
      </c>
      <c r="C2206" t="s">
        <v>1951</v>
      </c>
      <c r="D2206" t="s">
        <v>5748</v>
      </c>
      <c r="E2206" t="s">
        <v>433</v>
      </c>
      <c r="F2206" t="s">
        <v>435</v>
      </c>
      <c r="G2206" t="s">
        <v>434</v>
      </c>
      <c r="H2206" t="s">
        <v>11252</v>
      </c>
      <c r="I2206" t="s">
        <v>3620</v>
      </c>
      <c r="J2206" t="s">
        <v>2175</v>
      </c>
      <c r="K2206" t="s">
        <v>2176</v>
      </c>
      <c r="L2206" t="s">
        <v>2160</v>
      </c>
      <c r="M2206" t="s">
        <v>5751</v>
      </c>
      <c r="N2206" t="s">
        <v>5752</v>
      </c>
      <c r="O2206" t="s">
        <v>1974</v>
      </c>
      <c r="P2206" t="s">
        <v>2363</v>
      </c>
      <c r="Q2206" t="s">
        <v>5753</v>
      </c>
      <c r="R2206" t="s">
        <v>5754</v>
      </c>
      <c r="S2206" s="34">
        <v>42396</v>
      </c>
      <c r="T2206" s="34">
        <v>43103</v>
      </c>
      <c r="U2206" t="s">
        <v>1977</v>
      </c>
      <c r="V2206" s="13">
        <v>168</v>
      </c>
      <c r="W2206">
        <v>21</v>
      </c>
      <c r="X2206">
        <v>0</v>
      </c>
      <c r="Y2206" s="54">
        <v>0</v>
      </c>
      <c r="AA2206" t="s">
        <v>11253</v>
      </c>
      <c r="AM2206" t="s">
        <v>1978</v>
      </c>
      <c r="AN2206" t="s">
        <v>2007</v>
      </c>
      <c r="AO2206" t="s">
        <v>2008</v>
      </c>
      <c r="AP2206" t="s">
        <v>2009</v>
      </c>
      <c r="AQ2206" t="s">
        <v>5757</v>
      </c>
    </row>
    <row r="2207" spans="1:43" ht="23.9" customHeight="1">
      <c r="A2207" t="b">
        <v>1</v>
      </c>
      <c r="B2207" t="s">
        <v>5747</v>
      </c>
      <c r="C2207" t="s">
        <v>1951</v>
      </c>
      <c r="D2207" t="s">
        <v>5748</v>
      </c>
      <c r="E2207" t="s">
        <v>433</v>
      </c>
      <c r="F2207" t="s">
        <v>435</v>
      </c>
      <c r="G2207" t="s">
        <v>434</v>
      </c>
      <c r="H2207" t="s">
        <v>11254</v>
      </c>
      <c r="I2207" t="s">
        <v>3620</v>
      </c>
      <c r="J2207" t="s">
        <v>1955</v>
      </c>
      <c r="K2207" t="s">
        <v>11255</v>
      </c>
      <c r="L2207" t="s">
        <v>2160</v>
      </c>
      <c r="M2207" t="s">
        <v>11256</v>
      </c>
      <c r="N2207" t="s">
        <v>11257</v>
      </c>
      <c r="O2207" t="s">
        <v>1974</v>
      </c>
      <c r="P2207" t="s">
        <v>2363</v>
      </c>
      <c r="Q2207" t="s">
        <v>5753</v>
      </c>
      <c r="R2207" t="s">
        <v>5754</v>
      </c>
      <c r="S2207" s="34">
        <v>42396</v>
      </c>
      <c r="T2207" s="34">
        <v>43103</v>
      </c>
      <c r="U2207" t="s">
        <v>1977</v>
      </c>
      <c r="V2207" s="13">
        <v>168</v>
      </c>
      <c r="W2207">
        <v>19</v>
      </c>
      <c r="X2207">
        <v>1</v>
      </c>
      <c r="Y2207" s="54">
        <v>5.3</v>
      </c>
      <c r="AA2207" t="s">
        <v>11253</v>
      </c>
      <c r="AM2207" t="s">
        <v>1978</v>
      </c>
      <c r="AN2207" t="s">
        <v>2007</v>
      </c>
      <c r="AO2207" t="s">
        <v>2008</v>
      </c>
      <c r="AP2207" t="s">
        <v>2009</v>
      </c>
      <c r="AQ2207" t="s">
        <v>5757</v>
      </c>
    </row>
    <row r="2208" spans="1:43" ht="23.9" customHeight="1">
      <c r="A2208" t="b">
        <v>0</v>
      </c>
      <c r="B2208" t="s">
        <v>11258</v>
      </c>
      <c r="C2208" t="s">
        <v>1951</v>
      </c>
      <c r="D2208" t="s">
        <v>11259</v>
      </c>
      <c r="E2208" t="s">
        <v>267</v>
      </c>
      <c r="F2208" t="s">
        <v>269</v>
      </c>
      <c r="G2208" t="s">
        <v>268</v>
      </c>
      <c r="H2208" t="s">
        <v>11260</v>
      </c>
      <c r="I2208" t="s">
        <v>3313</v>
      </c>
      <c r="J2208" t="s">
        <v>1955</v>
      </c>
      <c r="K2208" t="s">
        <v>11261</v>
      </c>
      <c r="L2208" t="s">
        <v>11262</v>
      </c>
      <c r="M2208" t="s">
        <v>11263</v>
      </c>
      <c r="N2208" t="s">
        <v>11264</v>
      </c>
      <c r="O2208" t="s">
        <v>2163</v>
      </c>
      <c r="P2208" t="s">
        <v>11265</v>
      </c>
      <c r="Q2208" t="s">
        <v>38</v>
      </c>
      <c r="R2208" t="s">
        <v>11266</v>
      </c>
      <c r="S2208" s="34">
        <v>42310</v>
      </c>
      <c r="T2208" s="34">
        <v>42779</v>
      </c>
      <c r="U2208" t="s">
        <v>1963</v>
      </c>
      <c r="V2208" s="13">
        <v>960</v>
      </c>
      <c r="W2208">
        <v>38</v>
      </c>
      <c r="X2208">
        <v>0</v>
      </c>
      <c r="Y2208" s="54">
        <v>0</v>
      </c>
      <c r="AM2208" t="s">
        <v>1978</v>
      </c>
      <c r="AN2208" t="s">
        <v>1979</v>
      </c>
      <c r="AO2208" t="s">
        <v>2008</v>
      </c>
      <c r="AP2208" t="s">
        <v>2009</v>
      </c>
      <c r="AQ2208" t="s">
        <v>11267</v>
      </c>
    </row>
    <row r="2209" spans="1:43" ht="23.9" customHeight="1">
      <c r="A2209" t="b">
        <v>0</v>
      </c>
      <c r="B2209" t="s">
        <v>11258</v>
      </c>
      <c r="C2209" t="s">
        <v>1951</v>
      </c>
      <c r="D2209" t="s">
        <v>11259</v>
      </c>
      <c r="E2209" t="s">
        <v>267</v>
      </c>
      <c r="F2209" t="s">
        <v>269</v>
      </c>
      <c r="G2209" t="s">
        <v>268</v>
      </c>
      <c r="H2209" t="s">
        <v>11268</v>
      </c>
      <c r="I2209" t="s">
        <v>3313</v>
      </c>
      <c r="J2209" t="s">
        <v>1955</v>
      </c>
      <c r="K2209" t="s">
        <v>11269</v>
      </c>
      <c r="L2209" t="s">
        <v>11262</v>
      </c>
      <c r="M2209" t="s">
        <v>11270</v>
      </c>
      <c r="N2209" t="s">
        <v>11271</v>
      </c>
      <c r="O2209" t="s">
        <v>2163</v>
      </c>
      <c r="P2209" t="s">
        <v>11265</v>
      </c>
      <c r="Q2209" t="s">
        <v>38</v>
      </c>
      <c r="R2209" t="s">
        <v>11266</v>
      </c>
      <c r="S2209" s="34">
        <v>42310</v>
      </c>
      <c r="T2209" s="34">
        <v>42779</v>
      </c>
      <c r="U2209" t="s">
        <v>1963</v>
      </c>
      <c r="V2209" s="13">
        <v>960</v>
      </c>
      <c r="W2209">
        <v>40</v>
      </c>
      <c r="X2209">
        <v>1</v>
      </c>
      <c r="Y2209" s="54">
        <v>0.4</v>
      </c>
      <c r="AM2209" t="s">
        <v>1978</v>
      </c>
      <c r="AN2209" t="s">
        <v>1979</v>
      </c>
      <c r="AO2209" t="s">
        <v>2008</v>
      </c>
      <c r="AP2209" t="s">
        <v>2009</v>
      </c>
      <c r="AQ2209" t="s">
        <v>11267</v>
      </c>
    </row>
    <row r="2210" spans="1:43" ht="23.9" customHeight="1">
      <c r="A2210" t="b">
        <v>0</v>
      </c>
      <c r="B2210" t="s">
        <v>11258</v>
      </c>
      <c r="C2210" t="s">
        <v>1951</v>
      </c>
      <c r="D2210" t="s">
        <v>11259</v>
      </c>
      <c r="E2210" t="s">
        <v>267</v>
      </c>
      <c r="F2210" t="s">
        <v>269</v>
      </c>
      <c r="G2210" t="s">
        <v>268</v>
      </c>
      <c r="H2210" t="s">
        <v>11272</v>
      </c>
      <c r="I2210" t="s">
        <v>3313</v>
      </c>
      <c r="J2210" t="s">
        <v>1955</v>
      </c>
      <c r="K2210" t="s">
        <v>11273</v>
      </c>
      <c r="L2210" t="s">
        <v>11262</v>
      </c>
      <c r="M2210" t="s">
        <v>11274</v>
      </c>
      <c r="N2210" t="s">
        <v>11275</v>
      </c>
      <c r="O2210" t="s">
        <v>2163</v>
      </c>
      <c r="P2210" t="s">
        <v>11265</v>
      </c>
      <c r="Q2210" t="s">
        <v>38</v>
      </c>
      <c r="R2210" t="s">
        <v>11266</v>
      </c>
      <c r="S2210" s="34">
        <v>42310</v>
      </c>
      <c r="T2210" s="34">
        <v>42779</v>
      </c>
      <c r="U2210" t="s">
        <v>1963</v>
      </c>
      <c r="V2210" s="13">
        <v>960</v>
      </c>
      <c r="W2210">
        <v>38</v>
      </c>
      <c r="X2210">
        <v>0</v>
      </c>
      <c r="Y2210" s="54">
        <v>0</v>
      </c>
      <c r="AM2210" t="s">
        <v>1978</v>
      </c>
      <c r="AN2210" t="s">
        <v>1979</v>
      </c>
      <c r="AO2210" t="s">
        <v>2008</v>
      </c>
      <c r="AP2210" t="s">
        <v>2009</v>
      </c>
      <c r="AQ2210" t="s">
        <v>11267</v>
      </c>
    </row>
    <row r="2211" spans="1:43" ht="23.9" customHeight="1">
      <c r="A2211" t="b">
        <v>0</v>
      </c>
      <c r="B2211" t="s">
        <v>11258</v>
      </c>
      <c r="C2211" t="s">
        <v>1951</v>
      </c>
      <c r="D2211" t="s">
        <v>11259</v>
      </c>
      <c r="E2211" t="s">
        <v>267</v>
      </c>
      <c r="F2211" t="s">
        <v>269</v>
      </c>
      <c r="G2211" t="s">
        <v>268</v>
      </c>
      <c r="H2211" t="s">
        <v>11276</v>
      </c>
      <c r="I2211" t="s">
        <v>3313</v>
      </c>
      <c r="J2211" t="s">
        <v>2175</v>
      </c>
      <c r="K2211" t="s">
        <v>2646</v>
      </c>
      <c r="L2211" t="s">
        <v>11262</v>
      </c>
      <c r="M2211" t="s">
        <v>11277</v>
      </c>
      <c r="N2211" t="s">
        <v>11278</v>
      </c>
      <c r="O2211" t="s">
        <v>2163</v>
      </c>
      <c r="P2211" t="s">
        <v>11265</v>
      </c>
      <c r="Q2211" t="s">
        <v>38</v>
      </c>
      <c r="R2211" t="s">
        <v>11266</v>
      </c>
      <c r="S2211" s="34">
        <v>42310</v>
      </c>
      <c r="T2211" s="34">
        <v>42779</v>
      </c>
      <c r="U2211" t="s">
        <v>1963</v>
      </c>
      <c r="V2211" s="13">
        <v>960</v>
      </c>
      <c r="W2211">
        <v>39</v>
      </c>
      <c r="X2211">
        <v>2</v>
      </c>
      <c r="Y2211" s="54">
        <v>0.78</v>
      </c>
      <c r="AM2211" t="s">
        <v>1978</v>
      </c>
      <c r="AN2211" t="s">
        <v>1979</v>
      </c>
      <c r="AO2211" t="s">
        <v>2008</v>
      </c>
      <c r="AP2211" t="s">
        <v>2009</v>
      </c>
      <c r="AQ2211" t="s">
        <v>11267</v>
      </c>
    </row>
    <row r="2212" spans="1:43" ht="23.9" customHeight="1">
      <c r="A2212" t="b">
        <v>0</v>
      </c>
      <c r="B2212" t="s">
        <v>11279</v>
      </c>
      <c r="C2212" t="s">
        <v>1951</v>
      </c>
      <c r="D2212" t="s">
        <v>11280</v>
      </c>
      <c r="E2212" t="s">
        <v>187</v>
      </c>
      <c r="F2212" t="s">
        <v>189</v>
      </c>
      <c r="G2212" t="s">
        <v>188</v>
      </c>
      <c r="H2212" t="s">
        <v>11281</v>
      </c>
      <c r="I2212" t="s">
        <v>3165</v>
      </c>
      <c r="J2212" t="s">
        <v>1955</v>
      </c>
      <c r="K2212" t="s">
        <v>11282</v>
      </c>
      <c r="L2212" t="s">
        <v>2160</v>
      </c>
      <c r="M2212" t="s">
        <v>11283</v>
      </c>
      <c r="N2212" t="s">
        <v>11284</v>
      </c>
      <c r="O2212" t="s">
        <v>1960</v>
      </c>
      <c r="P2212" t="s">
        <v>11285</v>
      </c>
      <c r="Q2212" t="s">
        <v>38</v>
      </c>
      <c r="R2212" t="s">
        <v>11286</v>
      </c>
      <c r="S2212" s="34">
        <v>42306</v>
      </c>
      <c r="T2212" s="34">
        <v>45199</v>
      </c>
      <c r="U2212" t="s">
        <v>1963</v>
      </c>
      <c r="V2212" s="13">
        <v>2174</v>
      </c>
      <c r="W2212">
        <v>360</v>
      </c>
      <c r="X2212">
        <v>66</v>
      </c>
      <c r="Y2212" s="54">
        <v>18.3</v>
      </c>
      <c r="Z2212" t="s">
        <v>11287</v>
      </c>
      <c r="AD2212" t="s">
        <v>41</v>
      </c>
      <c r="AG2212">
        <v>66</v>
      </c>
      <c r="AH2212">
        <v>43</v>
      </c>
      <c r="AI2212">
        <v>65.151515149999994</v>
      </c>
      <c r="AJ2212" t="s">
        <v>2836</v>
      </c>
      <c r="AM2212" t="s">
        <v>1978</v>
      </c>
      <c r="AN2212" t="s">
        <v>2007</v>
      </c>
      <c r="AO2212" t="s">
        <v>1980</v>
      </c>
      <c r="AP2212" t="s">
        <v>2042</v>
      </c>
      <c r="AQ2212" t="s">
        <v>11288</v>
      </c>
    </row>
    <row r="2213" spans="1:43" ht="23.9" customHeight="1">
      <c r="A2213" t="b">
        <v>0</v>
      </c>
      <c r="B2213" t="s">
        <v>11279</v>
      </c>
      <c r="C2213" t="s">
        <v>1951</v>
      </c>
      <c r="D2213" t="s">
        <v>11280</v>
      </c>
      <c r="E2213" t="s">
        <v>187</v>
      </c>
      <c r="F2213" t="s">
        <v>189</v>
      </c>
      <c r="G2213" t="s">
        <v>188</v>
      </c>
      <c r="H2213" t="s">
        <v>11289</v>
      </c>
      <c r="I2213" t="s">
        <v>3165</v>
      </c>
      <c r="J2213" t="s">
        <v>1955</v>
      </c>
      <c r="K2213" t="s">
        <v>11290</v>
      </c>
      <c r="L2213" t="s">
        <v>2160</v>
      </c>
      <c r="M2213" t="s">
        <v>11291</v>
      </c>
      <c r="N2213" t="s">
        <v>11292</v>
      </c>
      <c r="O2213" t="s">
        <v>1960</v>
      </c>
      <c r="P2213" t="s">
        <v>11285</v>
      </c>
      <c r="Q2213" t="s">
        <v>38</v>
      </c>
      <c r="R2213" t="s">
        <v>11286</v>
      </c>
      <c r="S2213" s="34">
        <v>42306</v>
      </c>
      <c r="T2213" s="34">
        <v>45199</v>
      </c>
      <c r="U2213" t="s">
        <v>1963</v>
      </c>
      <c r="V2213" s="13">
        <v>2174</v>
      </c>
      <c r="W2213">
        <v>318</v>
      </c>
      <c r="X2213">
        <v>38</v>
      </c>
      <c r="Y2213" s="54">
        <v>11.9</v>
      </c>
      <c r="Z2213" t="s">
        <v>11287</v>
      </c>
      <c r="AD2213" t="s">
        <v>41</v>
      </c>
      <c r="AG2213">
        <v>38</v>
      </c>
      <c r="AH2213">
        <v>18</v>
      </c>
      <c r="AI2213">
        <v>47.368421050000002</v>
      </c>
      <c r="AJ2213" t="s">
        <v>11293</v>
      </c>
      <c r="AM2213" t="s">
        <v>1978</v>
      </c>
      <c r="AN2213" t="s">
        <v>2007</v>
      </c>
      <c r="AO2213" t="s">
        <v>1980</v>
      </c>
      <c r="AP2213" t="s">
        <v>2042</v>
      </c>
      <c r="AQ2213" t="s">
        <v>11288</v>
      </c>
    </row>
    <row r="2214" spans="1:43" ht="23.9" customHeight="1">
      <c r="A2214" t="b">
        <v>1</v>
      </c>
      <c r="B2214" t="s">
        <v>11294</v>
      </c>
      <c r="C2214" t="s">
        <v>1951</v>
      </c>
      <c r="D2214" t="s">
        <v>11295</v>
      </c>
      <c r="E2214" t="s">
        <v>187</v>
      </c>
      <c r="F2214" t="s">
        <v>189</v>
      </c>
      <c r="G2214" t="s">
        <v>188</v>
      </c>
      <c r="H2214" t="s">
        <v>11296</v>
      </c>
      <c r="I2214" t="s">
        <v>3165</v>
      </c>
      <c r="J2214" t="s">
        <v>1955</v>
      </c>
      <c r="K2214" t="s">
        <v>187</v>
      </c>
      <c r="L2214" t="s">
        <v>2160</v>
      </c>
      <c r="M2214" t="s">
        <v>11297</v>
      </c>
      <c r="N2214" t="s">
        <v>11298</v>
      </c>
      <c r="O2214" t="s">
        <v>1960</v>
      </c>
      <c r="P2214" t="s">
        <v>11299</v>
      </c>
      <c r="Q2214" t="s">
        <v>38</v>
      </c>
      <c r="R2214" t="s">
        <v>11300</v>
      </c>
      <c r="S2214" s="34">
        <v>42359</v>
      </c>
      <c r="T2214" s="34">
        <v>44754</v>
      </c>
      <c r="U2214" t="s">
        <v>1963</v>
      </c>
      <c r="V2214" s="13">
        <v>2100</v>
      </c>
      <c r="W2214">
        <v>169</v>
      </c>
      <c r="X2214">
        <v>28</v>
      </c>
      <c r="Y2214" s="54">
        <v>16.600000000000001</v>
      </c>
      <c r="AA2214" t="s">
        <v>11301</v>
      </c>
      <c r="AD2214" t="s">
        <v>41</v>
      </c>
      <c r="AE2214">
        <v>5</v>
      </c>
      <c r="AF2214">
        <v>2.9</v>
      </c>
      <c r="AG2214">
        <v>27</v>
      </c>
      <c r="AH2214">
        <v>5</v>
      </c>
      <c r="AI2214">
        <v>18.518518520000001</v>
      </c>
      <c r="AJ2214" t="s">
        <v>11302</v>
      </c>
      <c r="AM2214" t="s">
        <v>1978</v>
      </c>
      <c r="AN2214" t="s">
        <v>2007</v>
      </c>
      <c r="AO2214" t="s">
        <v>1980</v>
      </c>
      <c r="AP2214" t="s">
        <v>2053</v>
      </c>
      <c r="AQ2214" t="s">
        <v>11303</v>
      </c>
    </row>
    <row r="2215" spans="1:43" ht="23.9" customHeight="1">
      <c r="A2215" t="b">
        <v>1</v>
      </c>
      <c r="B2215" t="s">
        <v>11294</v>
      </c>
      <c r="C2215" t="s">
        <v>1951</v>
      </c>
      <c r="D2215" t="s">
        <v>11295</v>
      </c>
      <c r="E2215" t="s">
        <v>187</v>
      </c>
      <c r="F2215" t="s">
        <v>189</v>
      </c>
      <c r="G2215" t="s">
        <v>188</v>
      </c>
      <c r="H2215" t="s">
        <v>11304</v>
      </c>
      <c r="I2215" t="s">
        <v>3165</v>
      </c>
      <c r="J2215" t="s">
        <v>1955</v>
      </c>
      <c r="K2215" t="s">
        <v>11305</v>
      </c>
      <c r="L2215" t="s">
        <v>2160</v>
      </c>
      <c r="M2215" t="s">
        <v>11306</v>
      </c>
      <c r="N2215" t="s">
        <v>11307</v>
      </c>
      <c r="O2215" t="s">
        <v>1960</v>
      </c>
      <c r="P2215" t="s">
        <v>11299</v>
      </c>
      <c r="Q2215" t="s">
        <v>11308</v>
      </c>
      <c r="R2215" t="s">
        <v>11300</v>
      </c>
      <c r="S2215" s="34">
        <v>42359</v>
      </c>
      <c r="T2215" s="34">
        <v>44754</v>
      </c>
      <c r="U2215" t="s">
        <v>1963</v>
      </c>
      <c r="V2215" s="13">
        <v>2100</v>
      </c>
      <c r="W2215">
        <v>167</v>
      </c>
      <c r="X2215">
        <v>2</v>
      </c>
      <c r="Y2215" s="54">
        <v>1.2</v>
      </c>
      <c r="AA2215" t="s">
        <v>11301</v>
      </c>
      <c r="AD2215" t="s">
        <v>41</v>
      </c>
      <c r="AE2215">
        <v>1</v>
      </c>
      <c r="AF2215">
        <v>0.6</v>
      </c>
      <c r="AG2215">
        <v>2</v>
      </c>
      <c r="AH2215">
        <v>1</v>
      </c>
      <c r="AI2215">
        <v>50</v>
      </c>
      <c r="AJ2215" t="s">
        <v>11309</v>
      </c>
      <c r="AM2215" t="s">
        <v>1978</v>
      </c>
      <c r="AN2215" t="s">
        <v>2007</v>
      </c>
      <c r="AO2215" t="s">
        <v>1980</v>
      </c>
      <c r="AP2215" t="s">
        <v>2053</v>
      </c>
      <c r="AQ2215" t="s">
        <v>11303</v>
      </c>
    </row>
    <row r="2216" spans="1:43" ht="23.9" customHeight="1">
      <c r="A2216" t="b">
        <v>0</v>
      </c>
      <c r="B2216" t="s">
        <v>9208</v>
      </c>
      <c r="C2216" t="s">
        <v>1951</v>
      </c>
      <c r="D2216" t="s">
        <v>9209</v>
      </c>
      <c r="E2216" t="s">
        <v>45</v>
      </c>
      <c r="F2216" t="s">
        <v>918</v>
      </c>
      <c r="G2216" t="s">
        <v>917</v>
      </c>
      <c r="H2216" t="s">
        <v>11310</v>
      </c>
      <c r="I2216" t="s">
        <v>2023</v>
      </c>
      <c r="J2216" t="s">
        <v>2175</v>
      </c>
      <c r="K2216" t="s">
        <v>9211</v>
      </c>
      <c r="L2216" t="s">
        <v>11311</v>
      </c>
      <c r="M2216" t="s">
        <v>9213</v>
      </c>
      <c r="N2216" t="s">
        <v>9214</v>
      </c>
      <c r="O2216" t="s">
        <v>1974</v>
      </c>
      <c r="P2216" t="s">
        <v>9215</v>
      </c>
      <c r="Q2216" t="s">
        <v>38</v>
      </c>
      <c r="R2216" t="s">
        <v>9216</v>
      </c>
      <c r="S2216" s="34">
        <v>42248</v>
      </c>
      <c r="T2216" s="34">
        <v>42829</v>
      </c>
      <c r="U2216" t="s">
        <v>1977</v>
      </c>
      <c r="V2216" s="13">
        <v>112</v>
      </c>
      <c r="W2216">
        <v>285</v>
      </c>
      <c r="X2216">
        <v>16</v>
      </c>
      <c r="Y2216" s="54">
        <v>5.6</v>
      </c>
      <c r="Z2216" t="s">
        <v>9217</v>
      </c>
      <c r="AD2216" t="s">
        <v>41</v>
      </c>
      <c r="AG2216">
        <v>285</v>
      </c>
      <c r="AH2216">
        <v>4</v>
      </c>
      <c r="AI2216">
        <v>0.64</v>
      </c>
      <c r="AJ2216" t="s">
        <v>11312</v>
      </c>
      <c r="AM2216" t="s">
        <v>1978</v>
      </c>
      <c r="AN2216" t="s">
        <v>2007</v>
      </c>
      <c r="AO2216" t="s">
        <v>4175</v>
      </c>
      <c r="AP2216" t="s">
        <v>2042</v>
      </c>
      <c r="AQ2216" t="s">
        <v>9218</v>
      </c>
    </row>
    <row r="2217" spans="1:43" ht="23.9" customHeight="1">
      <c r="A2217" t="b">
        <v>0</v>
      </c>
      <c r="B2217" t="s">
        <v>10822</v>
      </c>
      <c r="C2217" t="s">
        <v>1951</v>
      </c>
      <c r="D2217" t="s">
        <v>10823</v>
      </c>
      <c r="E2217" t="s">
        <v>45</v>
      </c>
      <c r="F2217" t="s">
        <v>47</v>
      </c>
      <c r="G2217" t="s">
        <v>46</v>
      </c>
      <c r="H2217" t="s">
        <v>11313</v>
      </c>
      <c r="I2217" t="s">
        <v>2023</v>
      </c>
      <c r="J2217" t="s">
        <v>1955</v>
      </c>
      <c r="K2217" t="s">
        <v>11314</v>
      </c>
      <c r="L2217" t="s">
        <v>10826</v>
      </c>
      <c r="M2217" t="s">
        <v>11315</v>
      </c>
      <c r="N2217" t="s">
        <v>10828</v>
      </c>
      <c r="O2217" t="s">
        <v>1974</v>
      </c>
      <c r="P2217" t="s">
        <v>2028</v>
      </c>
      <c r="Q2217" t="s">
        <v>2152</v>
      </c>
      <c r="R2217" t="s">
        <v>10829</v>
      </c>
      <c r="S2217" s="34">
        <v>42180</v>
      </c>
      <c r="T2217" s="34">
        <v>43075</v>
      </c>
      <c r="U2217" t="s">
        <v>1977</v>
      </c>
      <c r="V2217" s="13">
        <v>182</v>
      </c>
      <c r="W2217">
        <v>298</v>
      </c>
      <c r="X2217">
        <v>151</v>
      </c>
      <c r="Y2217" s="54">
        <v>50.7</v>
      </c>
      <c r="Z2217" t="s">
        <v>10830</v>
      </c>
      <c r="AD2217" t="s">
        <v>41</v>
      </c>
      <c r="AG2217">
        <v>151</v>
      </c>
      <c r="AH2217">
        <v>42</v>
      </c>
      <c r="AI2217">
        <v>27.8</v>
      </c>
      <c r="AM2217" t="s">
        <v>1978</v>
      </c>
      <c r="AN2217" t="s">
        <v>2007</v>
      </c>
      <c r="AO2217" t="s">
        <v>2008</v>
      </c>
      <c r="AP2217" t="s">
        <v>2053</v>
      </c>
      <c r="AQ2217" t="s">
        <v>10831</v>
      </c>
    </row>
    <row r="2218" spans="1:43" ht="23.9" customHeight="1">
      <c r="A2218" t="b">
        <v>0</v>
      </c>
      <c r="B2218" t="s">
        <v>9237</v>
      </c>
      <c r="C2218" t="s">
        <v>1951</v>
      </c>
      <c r="D2218" t="s">
        <v>9238</v>
      </c>
      <c r="E2218" t="s">
        <v>45</v>
      </c>
      <c r="F2218" t="s">
        <v>901</v>
      </c>
      <c r="G2218" t="s">
        <v>900</v>
      </c>
      <c r="H2218" t="s">
        <v>11316</v>
      </c>
      <c r="I2218" t="s">
        <v>9240</v>
      </c>
      <c r="J2218" t="s">
        <v>1955</v>
      </c>
      <c r="K2218" t="s">
        <v>10471</v>
      </c>
      <c r="L2218" t="s">
        <v>11317</v>
      </c>
      <c r="M2218" t="s">
        <v>10473</v>
      </c>
      <c r="N2218" t="s">
        <v>10474</v>
      </c>
      <c r="O2218" t="s">
        <v>1974</v>
      </c>
      <c r="P2218" t="s">
        <v>2028</v>
      </c>
      <c r="Q2218" t="s">
        <v>2152</v>
      </c>
      <c r="R2218" t="s">
        <v>9245</v>
      </c>
      <c r="S2218" s="34">
        <v>43843</v>
      </c>
      <c r="T2218" s="34">
        <v>44369</v>
      </c>
      <c r="U2218" t="s">
        <v>1977</v>
      </c>
      <c r="V2218" s="13">
        <v>182</v>
      </c>
      <c r="W2218">
        <v>213</v>
      </c>
      <c r="X2218">
        <v>101</v>
      </c>
      <c r="Y2218" s="54">
        <v>47.4</v>
      </c>
      <c r="Z2218" t="s">
        <v>9246</v>
      </c>
      <c r="AA2218" t="s">
        <v>9247</v>
      </c>
      <c r="AB2218">
        <v>204</v>
      </c>
      <c r="AC2218">
        <v>1.671</v>
      </c>
      <c r="AD2218" t="s">
        <v>41</v>
      </c>
      <c r="AE2218">
        <v>101</v>
      </c>
      <c r="AF2218">
        <v>0.42</v>
      </c>
      <c r="AG2218">
        <v>101</v>
      </c>
      <c r="AH2218">
        <v>21</v>
      </c>
      <c r="AI2218">
        <v>20.8</v>
      </c>
      <c r="AM2218" t="s">
        <v>1978</v>
      </c>
      <c r="AN2218" t="s">
        <v>2007</v>
      </c>
      <c r="AO2218" t="s">
        <v>1980</v>
      </c>
      <c r="AP2218" t="s">
        <v>2053</v>
      </c>
      <c r="AQ2218" t="s">
        <v>9248</v>
      </c>
    </row>
    <row r="2219" spans="1:43" ht="23.9" customHeight="1">
      <c r="A2219" t="b">
        <v>0</v>
      </c>
      <c r="B2219" t="s">
        <v>9237</v>
      </c>
      <c r="C2219" t="s">
        <v>1951</v>
      </c>
      <c r="D2219" t="s">
        <v>9238</v>
      </c>
      <c r="E2219" t="s">
        <v>45</v>
      </c>
      <c r="F2219" t="s">
        <v>47</v>
      </c>
      <c r="G2219" t="s">
        <v>46</v>
      </c>
      <c r="H2219" t="s">
        <v>11318</v>
      </c>
      <c r="I2219" t="s">
        <v>2023</v>
      </c>
      <c r="J2219" t="s">
        <v>1955</v>
      </c>
      <c r="K2219" t="s">
        <v>9250</v>
      </c>
      <c r="L2219" t="s">
        <v>11317</v>
      </c>
      <c r="M2219" t="s">
        <v>10476</v>
      </c>
      <c r="N2219" t="s">
        <v>9252</v>
      </c>
      <c r="O2219" t="s">
        <v>1974</v>
      </c>
      <c r="P2219" t="s">
        <v>2028</v>
      </c>
      <c r="Q2219" t="s">
        <v>2152</v>
      </c>
      <c r="R2219" t="s">
        <v>9245</v>
      </c>
      <c r="S2219" s="34">
        <v>43843</v>
      </c>
      <c r="T2219" s="34">
        <v>44369</v>
      </c>
      <c r="U2219" t="s">
        <v>1977</v>
      </c>
      <c r="V2219" s="13">
        <v>182</v>
      </c>
      <c r="W2219">
        <v>214</v>
      </c>
      <c r="X2219">
        <v>105</v>
      </c>
      <c r="Y2219" s="54">
        <v>49.1</v>
      </c>
      <c r="Z2219" t="s">
        <v>9246</v>
      </c>
      <c r="AA2219" t="s">
        <v>9247</v>
      </c>
      <c r="AB2219">
        <v>198</v>
      </c>
      <c r="AC2219">
        <v>1.806</v>
      </c>
      <c r="AD2219" t="s">
        <v>41</v>
      </c>
      <c r="AE2219">
        <v>105</v>
      </c>
      <c r="AF2219">
        <v>0.32800000000000001</v>
      </c>
      <c r="AG2219">
        <v>105</v>
      </c>
      <c r="AH2219">
        <v>15</v>
      </c>
      <c r="AI2219">
        <v>14.3</v>
      </c>
      <c r="AM2219" t="s">
        <v>1978</v>
      </c>
      <c r="AN2219" t="s">
        <v>2007</v>
      </c>
      <c r="AO2219" t="s">
        <v>1980</v>
      </c>
      <c r="AP2219" t="s">
        <v>2053</v>
      </c>
      <c r="AQ2219" t="s">
        <v>9248</v>
      </c>
    </row>
    <row r="2220" spans="1:43" ht="23.9" customHeight="1">
      <c r="A2220" t="b">
        <v>0</v>
      </c>
      <c r="B2220" t="s">
        <v>9208</v>
      </c>
      <c r="C2220" t="s">
        <v>1951</v>
      </c>
      <c r="D2220" t="s">
        <v>9209</v>
      </c>
      <c r="E2220" t="s">
        <v>45</v>
      </c>
      <c r="F2220" t="s">
        <v>47</v>
      </c>
      <c r="G2220" t="s">
        <v>46</v>
      </c>
      <c r="H2220" t="s">
        <v>11319</v>
      </c>
      <c r="I2220" t="s">
        <v>2023</v>
      </c>
      <c r="J2220" t="s">
        <v>2175</v>
      </c>
      <c r="K2220" t="s">
        <v>9220</v>
      </c>
      <c r="L2220" t="s">
        <v>11311</v>
      </c>
      <c r="M2220" t="s">
        <v>9221</v>
      </c>
      <c r="N2220" t="s">
        <v>9214</v>
      </c>
      <c r="O2220" t="s">
        <v>1974</v>
      </c>
      <c r="P2220" t="s">
        <v>9215</v>
      </c>
      <c r="Q2220" t="s">
        <v>38</v>
      </c>
      <c r="R2220" t="s">
        <v>9216</v>
      </c>
      <c r="S2220" s="34">
        <v>42248</v>
      </c>
      <c r="T2220" s="34">
        <v>42829</v>
      </c>
      <c r="U2220" t="s">
        <v>1977</v>
      </c>
      <c r="V2220" s="13">
        <v>112</v>
      </c>
      <c r="W2220">
        <v>285</v>
      </c>
      <c r="X2220">
        <v>13</v>
      </c>
      <c r="Y2220" s="54">
        <v>4.5999999999999996</v>
      </c>
      <c r="Z2220" t="s">
        <v>9217</v>
      </c>
      <c r="AD2220" t="s">
        <v>41</v>
      </c>
      <c r="AG2220">
        <v>285</v>
      </c>
      <c r="AH2220">
        <v>2</v>
      </c>
      <c r="AI2220">
        <v>0.26</v>
      </c>
      <c r="AJ2220" t="s">
        <v>11320</v>
      </c>
      <c r="AM2220" t="s">
        <v>1978</v>
      </c>
      <c r="AN2220" t="s">
        <v>2007</v>
      </c>
      <c r="AO2220" t="s">
        <v>4175</v>
      </c>
      <c r="AP2220" t="s">
        <v>2042</v>
      </c>
      <c r="AQ2220" t="s">
        <v>9218</v>
      </c>
    </row>
    <row r="2221" spans="1:43" ht="23.9" customHeight="1">
      <c r="A2221" t="b">
        <v>0</v>
      </c>
      <c r="B2221" t="s">
        <v>11321</v>
      </c>
      <c r="C2221" t="s">
        <v>1951</v>
      </c>
      <c r="D2221" t="s">
        <v>11322</v>
      </c>
      <c r="E2221" t="s">
        <v>45</v>
      </c>
      <c r="F2221" t="s">
        <v>67</v>
      </c>
      <c r="G2221" t="s">
        <v>66</v>
      </c>
      <c r="H2221" t="s">
        <v>11323</v>
      </c>
      <c r="I2221" t="s">
        <v>2023</v>
      </c>
      <c r="J2221" t="s">
        <v>1955</v>
      </c>
      <c r="K2221" t="s">
        <v>8865</v>
      </c>
      <c r="L2221" t="s">
        <v>2160</v>
      </c>
      <c r="M2221" t="s">
        <v>11324</v>
      </c>
      <c r="N2221" t="s">
        <v>11325</v>
      </c>
      <c r="O2221" t="s">
        <v>1974</v>
      </c>
      <c r="P2221" t="s">
        <v>2028</v>
      </c>
      <c r="Q2221" t="s">
        <v>38</v>
      </c>
      <c r="R2221" t="s">
        <v>11326</v>
      </c>
      <c r="S2221" s="34">
        <v>41548</v>
      </c>
      <c r="T2221" s="34">
        <v>41944</v>
      </c>
      <c r="U2221" t="s">
        <v>1977</v>
      </c>
      <c r="V2221" s="13">
        <v>196</v>
      </c>
      <c r="W2221">
        <v>264</v>
      </c>
      <c r="X2221">
        <v>101</v>
      </c>
      <c r="Y2221" s="54">
        <v>38.299999999999997</v>
      </c>
      <c r="Z2221" t="s">
        <v>8870</v>
      </c>
      <c r="AG2221">
        <v>264</v>
      </c>
      <c r="AH2221">
        <v>24.024000000000001</v>
      </c>
      <c r="AI2221">
        <v>23.759791119999999</v>
      </c>
      <c r="AJ2221" t="s">
        <v>11327</v>
      </c>
      <c r="AM2221" t="s">
        <v>1978</v>
      </c>
      <c r="AN2221" t="s">
        <v>2007</v>
      </c>
      <c r="AO2221" t="s">
        <v>2008</v>
      </c>
      <c r="AP2221" t="s">
        <v>2042</v>
      </c>
      <c r="AQ2221" t="s">
        <v>11328</v>
      </c>
    </row>
    <row r="2222" spans="1:43" ht="23.9" customHeight="1">
      <c r="A2222" t="b">
        <v>0</v>
      </c>
      <c r="B2222" t="s">
        <v>11321</v>
      </c>
      <c r="C2222" t="s">
        <v>1951</v>
      </c>
      <c r="D2222" t="s">
        <v>11322</v>
      </c>
      <c r="E2222" t="s">
        <v>45</v>
      </c>
      <c r="F2222" t="s">
        <v>47</v>
      </c>
      <c r="G2222" t="s">
        <v>46</v>
      </c>
      <c r="H2222" t="s">
        <v>11329</v>
      </c>
      <c r="I2222" t="s">
        <v>2023</v>
      </c>
      <c r="J2222" t="s">
        <v>1955</v>
      </c>
      <c r="K2222" t="s">
        <v>8880</v>
      </c>
      <c r="L2222" t="s">
        <v>2160</v>
      </c>
      <c r="M2222" t="s">
        <v>11330</v>
      </c>
      <c r="N2222" t="s">
        <v>11325</v>
      </c>
      <c r="O2222" t="s">
        <v>1974</v>
      </c>
      <c r="P2222" t="s">
        <v>2028</v>
      </c>
      <c r="Q2222" t="s">
        <v>38</v>
      </c>
      <c r="R2222" t="s">
        <v>11326</v>
      </c>
      <c r="S2222" s="34">
        <v>41548</v>
      </c>
      <c r="T2222" s="34">
        <v>41944</v>
      </c>
      <c r="U2222" t="s">
        <v>1977</v>
      </c>
      <c r="V2222" s="13">
        <v>196</v>
      </c>
      <c r="W2222">
        <v>262</v>
      </c>
      <c r="X2222">
        <v>100</v>
      </c>
      <c r="Y2222" s="54">
        <v>38.200000000000003</v>
      </c>
      <c r="Z2222" t="s">
        <v>8870</v>
      </c>
      <c r="AG2222">
        <v>262</v>
      </c>
      <c r="AH2222">
        <v>29.082000000000001</v>
      </c>
      <c r="AI2222">
        <v>29.05759162</v>
      </c>
      <c r="AJ2222" t="s">
        <v>8878</v>
      </c>
      <c r="AM2222" t="s">
        <v>1978</v>
      </c>
      <c r="AN2222" t="s">
        <v>2007</v>
      </c>
      <c r="AO2222" t="s">
        <v>2008</v>
      </c>
      <c r="AP2222" t="s">
        <v>2042</v>
      </c>
      <c r="AQ2222" t="s">
        <v>11328</v>
      </c>
    </row>
    <row r="2223" spans="1:43" ht="23.9" customHeight="1">
      <c r="A2223" t="b">
        <v>0</v>
      </c>
      <c r="B2223" t="s">
        <v>11331</v>
      </c>
      <c r="C2223" t="s">
        <v>1951</v>
      </c>
      <c r="D2223" t="s">
        <v>11332</v>
      </c>
      <c r="E2223" t="s">
        <v>45</v>
      </c>
      <c r="F2223" t="s">
        <v>73</v>
      </c>
      <c r="G2223" t="s">
        <v>72</v>
      </c>
      <c r="H2223" t="s">
        <v>11333</v>
      </c>
      <c r="I2223" t="s">
        <v>11334</v>
      </c>
      <c r="J2223" t="s">
        <v>1955</v>
      </c>
      <c r="K2223" t="s">
        <v>11335</v>
      </c>
      <c r="L2223" t="s">
        <v>11336</v>
      </c>
      <c r="M2223" t="s">
        <v>11337</v>
      </c>
      <c r="N2223" t="s">
        <v>11338</v>
      </c>
      <c r="O2223" t="s">
        <v>1974</v>
      </c>
      <c r="P2223" t="s">
        <v>2028</v>
      </c>
      <c r="Q2223" t="s">
        <v>2152</v>
      </c>
      <c r="R2223" t="s">
        <v>11339</v>
      </c>
      <c r="S2223" s="34">
        <v>42165</v>
      </c>
      <c r="T2223" s="34">
        <v>43118</v>
      </c>
      <c r="U2223" t="s">
        <v>1977</v>
      </c>
      <c r="V2223" s="13">
        <v>196</v>
      </c>
      <c r="W2223">
        <v>216</v>
      </c>
      <c r="X2223">
        <v>133</v>
      </c>
      <c r="Y2223" s="54">
        <v>61.6</v>
      </c>
      <c r="AM2223" t="s">
        <v>1978</v>
      </c>
      <c r="AN2223" t="s">
        <v>2007</v>
      </c>
      <c r="AO2223" t="s">
        <v>1980</v>
      </c>
      <c r="AP2223" t="s">
        <v>2042</v>
      </c>
      <c r="AQ2223" t="s">
        <v>11340</v>
      </c>
    </row>
    <row r="2224" spans="1:43" ht="23.9" customHeight="1">
      <c r="A2224" t="b">
        <v>0</v>
      </c>
      <c r="B2224" t="s">
        <v>11331</v>
      </c>
      <c r="C2224" t="s">
        <v>1951</v>
      </c>
      <c r="D2224" t="s">
        <v>11332</v>
      </c>
      <c r="E2224" t="s">
        <v>45</v>
      </c>
      <c r="F2224" t="s">
        <v>73</v>
      </c>
      <c r="G2224" t="s">
        <v>72</v>
      </c>
      <c r="H2224" t="s">
        <v>11341</v>
      </c>
      <c r="I2224" t="s">
        <v>11334</v>
      </c>
      <c r="J2224" t="s">
        <v>1955</v>
      </c>
      <c r="K2224" t="s">
        <v>11335</v>
      </c>
      <c r="L2224" t="s">
        <v>11342</v>
      </c>
      <c r="M2224" t="s">
        <v>11337</v>
      </c>
      <c r="N2224" t="s">
        <v>11338</v>
      </c>
      <c r="O2224" t="s">
        <v>1974</v>
      </c>
      <c r="P2224" t="s">
        <v>2028</v>
      </c>
      <c r="Q2224" t="s">
        <v>2152</v>
      </c>
      <c r="R2224" t="s">
        <v>11339</v>
      </c>
      <c r="S2224" s="34">
        <v>42165</v>
      </c>
      <c r="T2224" s="34">
        <v>43118</v>
      </c>
      <c r="U2224" t="s">
        <v>1977</v>
      </c>
      <c r="V2224" s="13">
        <v>196</v>
      </c>
      <c r="W2224">
        <v>202</v>
      </c>
      <c r="X2224">
        <v>107</v>
      </c>
      <c r="Y2224" s="54">
        <v>53</v>
      </c>
      <c r="AM2224" t="s">
        <v>1978</v>
      </c>
      <c r="AN2224" t="s">
        <v>2007</v>
      </c>
      <c r="AO2224" t="s">
        <v>1980</v>
      </c>
      <c r="AP2224" t="s">
        <v>2042</v>
      </c>
      <c r="AQ2224" t="s">
        <v>11340</v>
      </c>
    </row>
    <row r="2225" spans="1:43" ht="23.9" customHeight="1">
      <c r="A2225" t="b">
        <v>0</v>
      </c>
      <c r="B2225" t="s">
        <v>11331</v>
      </c>
      <c r="C2225" t="s">
        <v>1951</v>
      </c>
      <c r="D2225" t="s">
        <v>11332</v>
      </c>
      <c r="E2225" t="s">
        <v>45</v>
      </c>
      <c r="F2225" t="s">
        <v>73</v>
      </c>
      <c r="G2225" t="s">
        <v>72</v>
      </c>
      <c r="H2225" t="s">
        <v>11343</v>
      </c>
      <c r="I2225" t="s">
        <v>11334</v>
      </c>
      <c r="J2225" t="s">
        <v>1955</v>
      </c>
      <c r="K2225" t="s">
        <v>11335</v>
      </c>
      <c r="L2225" t="s">
        <v>11344</v>
      </c>
      <c r="M2225" t="s">
        <v>11337</v>
      </c>
      <c r="N2225" t="s">
        <v>11338</v>
      </c>
      <c r="O2225" t="s">
        <v>1974</v>
      </c>
      <c r="P2225" t="s">
        <v>2028</v>
      </c>
      <c r="Q2225" t="s">
        <v>2152</v>
      </c>
      <c r="R2225" t="s">
        <v>11339</v>
      </c>
      <c r="S2225" s="34">
        <v>42165</v>
      </c>
      <c r="T2225" s="34">
        <v>43118</v>
      </c>
      <c r="U2225" t="s">
        <v>1977</v>
      </c>
      <c r="V2225" s="13">
        <v>196</v>
      </c>
      <c r="W2225">
        <v>197</v>
      </c>
      <c r="X2225">
        <v>99</v>
      </c>
      <c r="Y2225" s="54">
        <v>50.3</v>
      </c>
      <c r="AM2225" t="s">
        <v>1978</v>
      </c>
      <c r="AN2225" t="s">
        <v>2007</v>
      </c>
      <c r="AO2225" t="s">
        <v>1980</v>
      </c>
      <c r="AP2225" t="s">
        <v>2042</v>
      </c>
      <c r="AQ2225" t="s">
        <v>11340</v>
      </c>
    </row>
    <row r="2226" spans="1:43" ht="23.9" customHeight="1">
      <c r="A2226" t="b">
        <v>0</v>
      </c>
      <c r="B2226" t="s">
        <v>3791</v>
      </c>
      <c r="C2226" t="s">
        <v>1951</v>
      </c>
      <c r="D2226" t="s">
        <v>3792</v>
      </c>
      <c r="E2226" t="s">
        <v>441</v>
      </c>
      <c r="F2226" t="s">
        <v>443</v>
      </c>
      <c r="G2226" t="s">
        <v>442</v>
      </c>
      <c r="H2226" t="s">
        <v>11345</v>
      </c>
      <c r="I2226" t="s">
        <v>3201</v>
      </c>
      <c r="J2226" t="s">
        <v>1955</v>
      </c>
      <c r="K2226" t="s">
        <v>3794</v>
      </c>
      <c r="L2226" t="s">
        <v>2160</v>
      </c>
      <c r="M2226" t="s">
        <v>3795</v>
      </c>
      <c r="N2226" t="s">
        <v>3796</v>
      </c>
      <c r="O2226" t="s">
        <v>1960</v>
      </c>
      <c r="P2226" t="s">
        <v>3797</v>
      </c>
      <c r="Q2226" t="s">
        <v>3798</v>
      </c>
      <c r="R2226" t="s">
        <v>3799</v>
      </c>
      <c r="S2226" s="34">
        <v>42454</v>
      </c>
      <c r="T2226" s="34">
        <v>43290</v>
      </c>
      <c r="U2226" t="s">
        <v>1963</v>
      </c>
      <c r="V2226" s="13">
        <v>912</v>
      </c>
      <c r="W2226">
        <v>20</v>
      </c>
      <c r="X2226">
        <v>3</v>
      </c>
      <c r="Y2226" s="54">
        <v>15</v>
      </c>
      <c r="Z2226" t="s">
        <v>3800</v>
      </c>
      <c r="AD2226" t="s">
        <v>30</v>
      </c>
      <c r="AG2226">
        <v>3</v>
      </c>
      <c r="AH2226">
        <v>0</v>
      </c>
      <c r="AI2226">
        <v>0</v>
      </c>
      <c r="AM2226" t="s">
        <v>1978</v>
      </c>
      <c r="AN2226" t="s">
        <v>1979</v>
      </c>
      <c r="AO2226" t="s">
        <v>1980</v>
      </c>
      <c r="AP2226" t="s">
        <v>2053</v>
      </c>
      <c r="AQ2226" t="s">
        <v>3801</v>
      </c>
    </row>
    <row r="2227" spans="1:43" ht="23.9" customHeight="1">
      <c r="A2227" t="b">
        <v>0</v>
      </c>
      <c r="B2227" t="s">
        <v>3791</v>
      </c>
      <c r="C2227" t="s">
        <v>1951</v>
      </c>
      <c r="D2227" t="s">
        <v>3792</v>
      </c>
      <c r="E2227" t="s">
        <v>441</v>
      </c>
      <c r="F2227" t="s">
        <v>443</v>
      </c>
      <c r="G2227" t="s">
        <v>442</v>
      </c>
      <c r="H2227" t="s">
        <v>11346</v>
      </c>
      <c r="I2227" t="s">
        <v>3201</v>
      </c>
      <c r="J2227" t="s">
        <v>1955</v>
      </c>
      <c r="K2227" t="s">
        <v>3794</v>
      </c>
      <c r="L2227" t="s">
        <v>3270</v>
      </c>
      <c r="M2227" t="s">
        <v>3795</v>
      </c>
      <c r="N2227" t="s">
        <v>3796</v>
      </c>
      <c r="O2227" t="s">
        <v>1960</v>
      </c>
      <c r="P2227" t="s">
        <v>3797</v>
      </c>
      <c r="Q2227" t="s">
        <v>3798</v>
      </c>
      <c r="R2227" t="s">
        <v>3799</v>
      </c>
      <c r="S2227" s="34">
        <v>42454</v>
      </c>
      <c r="T2227" s="34">
        <v>43290</v>
      </c>
      <c r="U2227" t="s">
        <v>1963</v>
      </c>
      <c r="V2227" s="13">
        <v>912</v>
      </c>
      <c r="W2227">
        <v>20</v>
      </c>
      <c r="X2227">
        <v>1</v>
      </c>
      <c r="Y2227" s="54">
        <v>5</v>
      </c>
      <c r="Z2227" t="s">
        <v>3800</v>
      </c>
      <c r="AM2227" t="s">
        <v>1978</v>
      </c>
      <c r="AN2227" t="s">
        <v>1979</v>
      </c>
      <c r="AO2227" t="s">
        <v>1980</v>
      </c>
      <c r="AP2227" t="s">
        <v>2053</v>
      </c>
      <c r="AQ2227" t="s">
        <v>3801</v>
      </c>
    </row>
    <row r="2228" spans="1:43" ht="23.9" customHeight="1">
      <c r="A2228" t="b">
        <v>1</v>
      </c>
      <c r="B2228" t="s">
        <v>2448</v>
      </c>
      <c r="C2228" t="s">
        <v>1966</v>
      </c>
      <c r="D2228" t="s">
        <v>2449</v>
      </c>
      <c r="E2228" t="s">
        <v>1160</v>
      </c>
      <c r="F2228" t="s">
        <v>1162</v>
      </c>
      <c r="G2228" t="s">
        <v>1161</v>
      </c>
      <c r="H2228" t="s">
        <v>11347</v>
      </c>
      <c r="I2228" t="s">
        <v>2451</v>
      </c>
      <c r="J2228" t="s">
        <v>2175</v>
      </c>
      <c r="K2228" t="s">
        <v>2469</v>
      </c>
      <c r="L2228" t="s">
        <v>2432</v>
      </c>
      <c r="M2228" t="s">
        <v>2470</v>
      </c>
      <c r="N2228" t="s">
        <v>2471</v>
      </c>
      <c r="O2228" t="s">
        <v>2456</v>
      </c>
      <c r="P2228" t="s">
        <v>2457</v>
      </c>
      <c r="Q2228" t="s">
        <v>38</v>
      </c>
      <c r="R2228" t="s">
        <v>2458</v>
      </c>
      <c r="S2228" s="34">
        <v>40200</v>
      </c>
      <c r="T2228" s="34">
        <v>40564</v>
      </c>
      <c r="U2228" t="s">
        <v>1977</v>
      </c>
      <c r="V2228" s="13">
        <v>0</v>
      </c>
      <c r="W2228">
        <v>36</v>
      </c>
      <c r="X2228">
        <v>0</v>
      </c>
      <c r="Y2228" s="54">
        <v>0</v>
      </c>
      <c r="AJ2228" t="s">
        <v>11251</v>
      </c>
      <c r="AM2228" t="s">
        <v>1978</v>
      </c>
      <c r="AN2228" t="s">
        <v>2007</v>
      </c>
      <c r="AO2228" t="s">
        <v>2008</v>
      </c>
      <c r="AP2228" t="s">
        <v>2009</v>
      </c>
      <c r="AQ2228" t="s">
        <v>2459</v>
      </c>
    </row>
    <row r="2229" spans="1:43" ht="23.9" customHeight="1">
      <c r="A2229" t="b">
        <v>0</v>
      </c>
      <c r="B2229" t="s">
        <v>11348</v>
      </c>
      <c r="C2229" t="s">
        <v>1951</v>
      </c>
      <c r="D2229" t="s">
        <v>11349</v>
      </c>
      <c r="E2229" t="s">
        <v>187</v>
      </c>
      <c r="F2229" t="s">
        <v>189</v>
      </c>
      <c r="G2229" t="s">
        <v>188</v>
      </c>
      <c r="H2229" t="s">
        <v>11350</v>
      </c>
      <c r="I2229" t="s">
        <v>3165</v>
      </c>
      <c r="J2229" t="s">
        <v>1955</v>
      </c>
      <c r="K2229" t="s">
        <v>11351</v>
      </c>
      <c r="L2229" t="s">
        <v>2340</v>
      </c>
      <c r="M2229" t="s">
        <v>11352</v>
      </c>
      <c r="N2229" t="s">
        <v>11353</v>
      </c>
      <c r="O2229" t="s">
        <v>1960</v>
      </c>
      <c r="P2229" t="s">
        <v>5474</v>
      </c>
      <c r="Q2229" t="s">
        <v>11354</v>
      </c>
      <c r="R2229" t="s">
        <v>11355</v>
      </c>
      <c r="S2229" s="34">
        <v>42356</v>
      </c>
      <c r="T2229" s="34">
        <v>44755</v>
      </c>
      <c r="U2229" t="s">
        <v>1963</v>
      </c>
      <c r="V2229" s="13">
        <v>1825</v>
      </c>
      <c r="W2229">
        <v>12</v>
      </c>
      <c r="X2229">
        <v>3</v>
      </c>
      <c r="Y2229" s="54">
        <v>25</v>
      </c>
      <c r="AM2229" t="s">
        <v>1978</v>
      </c>
      <c r="AN2229" t="s">
        <v>1979</v>
      </c>
      <c r="AO2229" t="s">
        <v>1980</v>
      </c>
      <c r="AQ2229" t="s">
        <v>11356</v>
      </c>
    </row>
    <row r="2230" spans="1:43" ht="23.9" customHeight="1">
      <c r="A2230" t="b">
        <v>0</v>
      </c>
      <c r="B2230" t="s">
        <v>11348</v>
      </c>
      <c r="C2230" t="s">
        <v>1951</v>
      </c>
      <c r="D2230" t="s">
        <v>11349</v>
      </c>
      <c r="E2230" t="s">
        <v>187</v>
      </c>
      <c r="F2230" t="s">
        <v>189</v>
      </c>
      <c r="G2230" t="s">
        <v>188</v>
      </c>
      <c r="H2230" t="s">
        <v>11357</v>
      </c>
      <c r="I2230" t="s">
        <v>3165</v>
      </c>
      <c r="J2230" t="s">
        <v>1955</v>
      </c>
      <c r="K2230" t="s">
        <v>11358</v>
      </c>
      <c r="L2230" t="s">
        <v>2340</v>
      </c>
      <c r="M2230" t="s">
        <v>11359</v>
      </c>
      <c r="N2230" t="s">
        <v>11360</v>
      </c>
      <c r="O2230" t="s">
        <v>1960</v>
      </c>
      <c r="P2230" t="s">
        <v>5474</v>
      </c>
      <c r="Q2230" t="s">
        <v>11361</v>
      </c>
      <c r="R2230" t="s">
        <v>11355</v>
      </c>
      <c r="S2230" s="34">
        <v>42356</v>
      </c>
      <c r="T2230" s="34">
        <v>44755</v>
      </c>
      <c r="U2230" t="s">
        <v>1963</v>
      </c>
      <c r="V2230" s="13">
        <v>1825</v>
      </c>
      <c r="W2230">
        <v>31</v>
      </c>
      <c r="X2230">
        <v>6</v>
      </c>
      <c r="Y2230" s="54">
        <v>19.399999999999999</v>
      </c>
      <c r="AM2230" t="s">
        <v>1978</v>
      </c>
      <c r="AN2230" t="s">
        <v>1979</v>
      </c>
      <c r="AO2230" t="s">
        <v>1980</v>
      </c>
      <c r="AQ2230" t="s">
        <v>11356</v>
      </c>
    </row>
    <row r="2231" spans="1:43" ht="23.9" customHeight="1">
      <c r="A2231" t="b">
        <v>0</v>
      </c>
      <c r="B2231" t="s">
        <v>11362</v>
      </c>
      <c r="C2231" t="s">
        <v>1951</v>
      </c>
      <c r="D2231" t="s">
        <v>11363</v>
      </c>
      <c r="E2231" t="s">
        <v>1115</v>
      </c>
      <c r="F2231" t="s">
        <v>1117</v>
      </c>
      <c r="G2231" t="s">
        <v>1116</v>
      </c>
      <c r="H2231" t="s">
        <v>11364</v>
      </c>
      <c r="I2231" t="s">
        <v>5715</v>
      </c>
      <c r="J2231" t="s">
        <v>1955</v>
      </c>
      <c r="K2231" t="s">
        <v>8538</v>
      </c>
      <c r="L2231" t="s">
        <v>11365</v>
      </c>
      <c r="M2231" t="s">
        <v>11366</v>
      </c>
      <c r="N2231" t="s">
        <v>11367</v>
      </c>
      <c r="O2231" t="s">
        <v>2063</v>
      </c>
      <c r="P2231" t="s">
        <v>8771</v>
      </c>
      <c r="Q2231" t="s">
        <v>38</v>
      </c>
      <c r="R2231" t="s">
        <v>11368</v>
      </c>
      <c r="S2231" s="34">
        <v>42319</v>
      </c>
      <c r="T2231" s="34">
        <v>43047</v>
      </c>
      <c r="U2231" t="s">
        <v>1963</v>
      </c>
      <c r="V2231" s="13">
        <v>7</v>
      </c>
      <c r="W2231">
        <v>7</v>
      </c>
      <c r="X2231">
        <v>0</v>
      </c>
      <c r="Y2231" s="54">
        <v>0</v>
      </c>
      <c r="AD2231" t="s">
        <v>30</v>
      </c>
      <c r="AG2231">
        <v>0</v>
      </c>
      <c r="AH2231">
        <v>0</v>
      </c>
      <c r="AI2231">
        <v>0</v>
      </c>
      <c r="AJ2231" t="s">
        <v>11369</v>
      </c>
      <c r="AM2231" t="s">
        <v>1978</v>
      </c>
      <c r="AN2231" t="s">
        <v>2007</v>
      </c>
      <c r="AO2231" t="s">
        <v>2008</v>
      </c>
      <c r="AP2231" t="s">
        <v>2009</v>
      </c>
      <c r="AQ2231" t="s">
        <v>11370</v>
      </c>
    </row>
    <row r="2232" spans="1:43" ht="23.9" customHeight="1">
      <c r="A2232" t="b">
        <v>0</v>
      </c>
      <c r="B2232" t="s">
        <v>11362</v>
      </c>
      <c r="C2232" t="s">
        <v>1951</v>
      </c>
      <c r="D2232" t="s">
        <v>11363</v>
      </c>
      <c r="E2232" t="s">
        <v>1115</v>
      </c>
      <c r="F2232" t="s">
        <v>1117</v>
      </c>
      <c r="G2232" t="s">
        <v>1116</v>
      </c>
      <c r="H2232" t="s">
        <v>11371</v>
      </c>
      <c r="I2232" t="s">
        <v>5715</v>
      </c>
      <c r="J2232" t="s">
        <v>1955</v>
      </c>
      <c r="K2232" t="s">
        <v>8538</v>
      </c>
      <c r="L2232" t="s">
        <v>11372</v>
      </c>
      <c r="M2232" t="s">
        <v>11373</v>
      </c>
      <c r="N2232" t="s">
        <v>11374</v>
      </c>
      <c r="O2232" t="s">
        <v>2063</v>
      </c>
      <c r="P2232" t="s">
        <v>8771</v>
      </c>
      <c r="Q2232" t="s">
        <v>38</v>
      </c>
      <c r="R2232" t="s">
        <v>11368</v>
      </c>
      <c r="S2232" s="34">
        <v>42319</v>
      </c>
      <c r="T2232" s="34">
        <v>43047</v>
      </c>
      <c r="U2232" t="s">
        <v>1963</v>
      </c>
      <c r="V2232" s="13">
        <v>8</v>
      </c>
      <c r="W2232">
        <v>7</v>
      </c>
      <c r="X2232">
        <v>0</v>
      </c>
      <c r="Y2232" s="54">
        <v>0</v>
      </c>
      <c r="AD2232" t="s">
        <v>30</v>
      </c>
      <c r="AG2232">
        <v>0</v>
      </c>
      <c r="AH2232">
        <v>0</v>
      </c>
      <c r="AI2232">
        <v>0</v>
      </c>
      <c r="AJ2232" t="s">
        <v>11369</v>
      </c>
      <c r="AM2232" t="s">
        <v>1978</v>
      </c>
      <c r="AN2232" t="s">
        <v>2007</v>
      </c>
      <c r="AO2232" t="s">
        <v>2008</v>
      </c>
      <c r="AP2232" t="s">
        <v>2009</v>
      </c>
      <c r="AQ2232" t="s">
        <v>11370</v>
      </c>
    </row>
    <row r="2233" spans="1:43" ht="23.9" customHeight="1">
      <c r="A2233" t="b">
        <v>0</v>
      </c>
      <c r="B2233" t="s">
        <v>3114</v>
      </c>
      <c r="C2233" t="s">
        <v>1951</v>
      </c>
      <c r="D2233" t="s">
        <v>3115</v>
      </c>
      <c r="E2233" t="s">
        <v>170</v>
      </c>
      <c r="F2233" t="s">
        <v>172</v>
      </c>
      <c r="G2233" t="s">
        <v>171</v>
      </c>
      <c r="H2233" t="s">
        <v>11375</v>
      </c>
      <c r="I2233" t="s">
        <v>2557</v>
      </c>
      <c r="J2233" t="s">
        <v>1955</v>
      </c>
      <c r="K2233" t="s">
        <v>8559</v>
      </c>
      <c r="L2233" t="s">
        <v>11376</v>
      </c>
      <c r="M2233" t="s">
        <v>8560</v>
      </c>
      <c r="N2233" t="s">
        <v>8561</v>
      </c>
      <c r="O2233" t="s">
        <v>1960</v>
      </c>
      <c r="P2233" t="s">
        <v>3120</v>
      </c>
      <c r="Q2233" t="s">
        <v>8562</v>
      </c>
      <c r="R2233" t="s">
        <v>3122</v>
      </c>
      <c r="S2233" s="34">
        <v>42360</v>
      </c>
      <c r="T2233" s="34">
        <v>43959</v>
      </c>
      <c r="U2233" t="s">
        <v>1963</v>
      </c>
      <c r="V2233" s="13">
        <v>120</v>
      </c>
      <c r="W2233">
        <v>17</v>
      </c>
      <c r="X2233">
        <v>0</v>
      </c>
      <c r="Y2233" s="54">
        <v>0</v>
      </c>
      <c r="AM2233" t="s">
        <v>1978</v>
      </c>
      <c r="AN2233" t="s">
        <v>1979</v>
      </c>
      <c r="AO2233" t="s">
        <v>1980</v>
      </c>
      <c r="AP2233" t="s">
        <v>2053</v>
      </c>
      <c r="AQ2233" t="s">
        <v>3123</v>
      </c>
    </row>
    <row r="2234" spans="1:43" ht="23.9" customHeight="1">
      <c r="A2234" t="b">
        <v>0</v>
      </c>
      <c r="B2234" t="s">
        <v>3114</v>
      </c>
      <c r="C2234" t="s">
        <v>1951</v>
      </c>
      <c r="D2234" t="s">
        <v>3115</v>
      </c>
      <c r="E2234" t="s">
        <v>170</v>
      </c>
      <c r="F2234" t="s">
        <v>172</v>
      </c>
      <c r="G2234" t="s">
        <v>171</v>
      </c>
      <c r="H2234" t="s">
        <v>11377</v>
      </c>
      <c r="I2234" t="s">
        <v>2557</v>
      </c>
      <c r="J2234" t="s">
        <v>1955</v>
      </c>
      <c r="K2234" t="s">
        <v>8559</v>
      </c>
      <c r="L2234" t="s">
        <v>11378</v>
      </c>
      <c r="M2234" t="s">
        <v>8560</v>
      </c>
      <c r="N2234" t="s">
        <v>8561</v>
      </c>
      <c r="O2234" t="s">
        <v>1960</v>
      </c>
      <c r="P2234" t="s">
        <v>3120</v>
      </c>
      <c r="Q2234" t="s">
        <v>8562</v>
      </c>
      <c r="R2234" t="s">
        <v>3122</v>
      </c>
      <c r="S2234" s="34">
        <v>42360</v>
      </c>
      <c r="T2234" s="34">
        <v>43959</v>
      </c>
      <c r="U2234" t="s">
        <v>1963</v>
      </c>
      <c r="V2234" s="13">
        <v>365</v>
      </c>
      <c r="W2234">
        <v>12</v>
      </c>
      <c r="X2234">
        <v>0</v>
      </c>
      <c r="Y2234" s="54">
        <v>0</v>
      </c>
      <c r="AM2234" t="s">
        <v>1978</v>
      </c>
      <c r="AN2234" t="s">
        <v>1979</v>
      </c>
      <c r="AO2234" t="s">
        <v>1980</v>
      </c>
      <c r="AP2234" t="s">
        <v>2053</v>
      </c>
      <c r="AQ2234" t="s">
        <v>3123</v>
      </c>
    </row>
    <row r="2235" spans="1:43" ht="23.9" customHeight="1">
      <c r="A2235" t="b">
        <v>1</v>
      </c>
      <c r="B2235" t="s">
        <v>2727</v>
      </c>
      <c r="C2235" t="s">
        <v>1966</v>
      </c>
      <c r="D2235" t="s">
        <v>2728</v>
      </c>
      <c r="E2235" t="s">
        <v>231</v>
      </c>
      <c r="F2235" t="s">
        <v>233</v>
      </c>
      <c r="G2235" t="s">
        <v>232</v>
      </c>
      <c r="H2235" t="s">
        <v>11379</v>
      </c>
      <c r="I2235" t="s">
        <v>2730</v>
      </c>
      <c r="J2235" t="s">
        <v>2175</v>
      </c>
      <c r="K2235" t="s">
        <v>2731</v>
      </c>
      <c r="L2235" t="s">
        <v>6509</v>
      </c>
      <c r="M2235" t="s">
        <v>2733</v>
      </c>
      <c r="N2235" t="s">
        <v>2734</v>
      </c>
      <c r="O2235" t="s">
        <v>1974</v>
      </c>
      <c r="P2235" t="s">
        <v>2363</v>
      </c>
      <c r="Q2235" t="s">
        <v>2735</v>
      </c>
      <c r="R2235" t="s">
        <v>2736</v>
      </c>
      <c r="S2235" s="34">
        <v>41757</v>
      </c>
      <c r="T2235" s="34">
        <v>42642</v>
      </c>
      <c r="U2235" t="s">
        <v>1977</v>
      </c>
      <c r="V2235" s="13">
        <v>0</v>
      </c>
      <c r="W2235">
        <v>69</v>
      </c>
      <c r="X2235">
        <v>0</v>
      </c>
      <c r="Y2235" s="54">
        <v>0</v>
      </c>
      <c r="Z2235" s="13" t="s">
        <v>6510</v>
      </c>
      <c r="AM2235" t="s">
        <v>1978</v>
      </c>
      <c r="AN2235" t="s">
        <v>2007</v>
      </c>
      <c r="AO2235" t="s">
        <v>2008</v>
      </c>
      <c r="AP2235" t="s">
        <v>2009</v>
      </c>
      <c r="AQ2235" t="s">
        <v>2739</v>
      </c>
    </row>
    <row r="2236" spans="1:43" ht="23.9" customHeight="1">
      <c r="A2236" t="b">
        <v>0</v>
      </c>
      <c r="B2236" t="s">
        <v>2915</v>
      </c>
      <c r="C2236" t="s">
        <v>1966</v>
      </c>
      <c r="D2236" t="s">
        <v>2916</v>
      </c>
      <c r="E2236" t="s">
        <v>1224</v>
      </c>
      <c r="F2236" t="s">
        <v>1226</v>
      </c>
      <c r="G2236" t="s">
        <v>1225</v>
      </c>
      <c r="H2236" t="s">
        <v>11380</v>
      </c>
      <c r="I2236" t="s">
        <v>2359</v>
      </c>
      <c r="J2236" t="s">
        <v>2175</v>
      </c>
      <c r="K2236" t="s">
        <v>2646</v>
      </c>
      <c r="L2236" t="s">
        <v>2432</v>
      </c>
      <c r="M2236" t="s">
        <v>2919</v>
      </c>
      <c r="N2236" t="s">
        <v>2920</v>
      </c>
      <c r="O2236" t="s">
        <v>1974</v>
      </c>
      <c r="P2236" t="s">
        <v>2677</v>
      </c>
      <c r="Q2236" t="s">
        <v>38</v>
      </c>
      <c r="R2236" t="s">
        <v>2921</v>
      </c>
      <c r="S2236" s="34">
        <v>41949</v>
      </c>
      <c r="T2236" s="34">
        <v>42656</v>
      </c>
      <c r="U2236" t="s">
        <v>1977</v>
      </c>
      <c r="V2236" s="13">
        <v>0</v>
      </c>
      <c r="W2236">
        <v>31</v>
      </c>
      <c r="X2236">
        <v>0</v>
      </c>
      <c r="Y2236" s="54">
        <v>0</v>
      </c>
      <c r="AM2236" t="s">
        <v>1978</v>
      </c>
      <c r="AN2236" t="s">
        <v>2007</v>
      </c>
      <c r="AO2236" t="s">
        <v>2008</v>
      </c>
      <c r="AP2236" t="s">
        <v>2009</v>
      </c>
      <c r="AQ2236" t="s">
        <v>2923</v>
      </c>
    </row>
    <row r="2237" spans="1:43" ht="23.9" customHeight="1">
      <c r="A2237" t="b">
        <v>0</v>
      </c>
      <c r="B2237" t="s">
        <v>2993</v>
      </c>
      <c r="C2237" t="s">
        <v>1966</v>
      </c>
      <c r="D2237" t="s">
        <v>2994</v>
      </c>
      <c r="E2237" t="s">
        <v>658</v>
      </c>
      <c r="F2237" t="s">
        <v>660</v>
      </c>
      <c r="G2237" t="s">
        <v>659</v>
      </c>
      <c r="H2237" t="s">
        <v>11381</v>
      </c>
      <c r="I2237" t="s">
        <v>2996</v>
      </c>
      <c r="J2237" t="s">
        <v>2175</v>
      </c>
      <c r="K2237" t="s">
        <v>2997</v>
      </c>
      <c r="L2237" t="s">
        <v>3389</v>
      </c>
      <c r="M2237" t="s">
        <v>2999</v>
      </c>
      <c r="N2237" t="s">
        <v>3000</v>
      </c>
      <c r="O2237" t="s">
        <v>1960</v>
      </c>
      <c r="P2237" t="s">
        <v>3001</v>
      </c>
      <c r="Q2237" t="s">
        <v>3002</v>
      </c>
      <c r="R2237" t="s">
        <v>3003</v>
      </c>
      <c r="S2237" s="34">
        <v>42452</v>
      </c>
      <c r="T2237" s="34">
        <v>44545</v>
      </c>
      <c r="U2237" t="s">
        <v>1963</v>
      </c>
      <c r="V2237" s="13">
        <v>0</v>
      </c>
      <c r="W2237">
        <v>3</v>
      </c>
      <c r="X2237">
        <v>0</v>
      </c>
      <c r="Y2237" s="54">
        <v>0</v>
      </c>
      <c r="AM2237" t="s">
        <v>1978</v>
      </c>
      <c r="AN2237" t="s">
        <v>1979</v>
      </c>
      <c r="AO2237" t="s">
        <v>1980</v>
      </c>
      <c r="AP2237" t="s">
        <v>2053</v>
      </c>
      <c r="AQ2237" t="s">
        <v>3004</v>
      </c>
    </row>
    <row r="2238" spans="1:43" ht="23.9" customHeight="1">
      <c r="A2238" t="b">
        <v>0</v>
      </c>
      <c r="B2238" t="s">
        <v>3114</v>
      </c>
      <c r="C2238" t="s">
        <v>1951</v>
      </c>
      <c r="D2238" t="s">
        <v>3115</v>
      </c>
      <c r="E2238" t="s">
        <v>658</v>
      </c>
      <c r="F2238" t="s">
        <v>660</v>
      </c>
      <c r="G2238" t="s">
        <v>659</v>
      </c>
      <c r="H2238" t="s">
        <v>11382</v>
      </c>
      <c r="I2238" t="s">
        <v>2996</v>
      </c>
      <c r="J2238" t="s">
        <v>1955</v>
      </c>
      <c r="K2238" t="s">
        <v>8559</v>
      </c>
      <c r="L2238" t="s">
        <v>11383</v>
      </c>
      <c r="M2238" t="s">
        <v>8560</v>
      </c>
      <c r="N2238" t="s">
        <v>8561</v>
      </c>
      <c r="O2238" t="s">
        <v>1960</v>
      </c>
      <c r="P2238" t="s">
        <v>3120</v>
      </c>
      <c r="Q2238" t="s">
        <v>8562</v>
      </c>
      <c r="R2238" t="s">
        <v>3122</v>
      </c>
      <c r="S2238" s="34">
        <v>42360</v>
      </c>
      <c r="T2238" s="34">
        <v>43959</v>
      </c>
      <c r="U2238" t="s">
        <v>1963</v>
      </c>
      <c r="V2238" s="13">
        <v>30</v>
      </c>
      <c r="W2238">
        <v>37</v>
      </c>
      <c r="X2238">
        <v>0</v>
      </c>
      <c r="Y2238" s="54">
        <v>0</v>
      </c>
      <c r="AM2238" t="s">
        <v>1978</v>
      </c>
      <c r="AN2238" t="s">
        <v>1979</v>
      </c>
      <c r="AO2238" t="s">
        <v>1980</v>
      </c>
      <c r="AP2238" t="s">
        <v>2053</v>
      </c>
      <c r="AQ2238" t="s">
        <v>3123</v>
      </c>
    </row>
    <row r="2239" spans="1:43" ht="23.9" customHeight="1">
      <c r="A2239" t="b">
        <v>0</v>
      </c>
      <c r="B2239" t="s">
        <v>3114</v>
      </c>
      <c r="C2239" t="s">
        <v>1951</v>
      </c>
      <c r="D2239" t="s">
        <v>3115</v>
      </c>
      <c r="E2239" t="s">
        <v>658</v>
      </c>
      <c r="F2239" t="s">
        <v>660</v>
      </c>
      <c r="G2239" t="s">
        <v>659</v>
      </c>
      <c r="H2239" t="s">
        <v>11384</v>
      </c>
      <c r="I2239" t="s">
        <v>2996</v>
      </c>
      <c r="J2239" t="s">
        <v>1955</v>
      </c>
      <c r="K2239" t="s">
        <v>8559</v>
      </c>
      <c r="L2239" t="s">
        <v>11385</v>
      </c>
      <c r="M2239" t="s">
        <v>8560</v>
      </c>
      <c r="N2239" t="s">
        <v>8561</v>
      </c>
      <c r="O2239" t="s">
        <v>1960</v>
      </c>
      <c r="P2239" t="s">
        <v>3120</v>
      </c>
      <c r="Q2239" t="s">
        <v>8562</v>
      </c>
      <c r="R2239" t="s">
        <v>3122</v>
      </c>
      <c r="S2239" s="34">
        <v>42360</v>
      </c>
      <c r="T2239" s="34">
        <v>43959</v>
      </c>
      <c r="U2239" t="s">
        <v>1963</v>
      </c>
      <c r="V2239" s="13">
        <v>1460</v>
      </c>
      <c r="W2239">
        <v>14</v>
      </c>
      <c r="X2239">
        <v>0</v>
      </c>
      <c r="Y2239" s="54">
        <v>0</v>
      </c>
      <c r="AM2239" t="s">
        <v>1978</v>
      </c>
      <c r="AN2239" t="s">
        <v>1979</v>
      </c>
      <c r="AO2239" t="s">
        <v>1980</v>
      </c>
      <c r="AP2239" t="s">
        <v>2053</v>
      </c>
      <c r="AQ2239" t="s">
        <v>3123</v>
      </c>
    </row>
    <row r="2240" spans="1:43" ht="23.9" customHeight="1">
      <c r="A2240" t="b">
        <v>0</v>
      </c>
      <c r="B2240" t="s">
        <v>3114</v>
      </c>
      <c r="C2240" t="s">
        <v>1951</v>
      </c>
      <c r="D2240" t="s">
        <v>3115</v>
      </c>
      <c r="E2240" t="s">
        <v>658</v>
      </c>
      <c r="F2240" t="s">
        <v>660</v>
      </c>
      <c r="G2240" t="s">
        <v>659</v>
      </c>
      <c r="H2240" t="s">
        <v>11386</v>
      </c>
      <c r="I2240" t="s">
        <v>2996</v>
      </c>
      <c r="J2240" t="s">
        <v>1955</v>
      </c>
      <c r="K2240" t="s">
        <v>8559</v>
      </c>
      <c r="L2240" t="s">
        <v>11387</v>
      </c>
      <c r="M2240" t="s">
        <v>8560</v>
      </c>
      <c r="N2240" t="s">
        <v>8561</v>
      </c>
      <c r="O2240" t="s">
        <v>1960</v>
      </c>
      <c r="P2240" t="s">
        <v>3120</v>
      </c>
      <c r="Q2240" t="s">
        <v>8562</v>
      </c>
      <c r="R2240" t="s">
        <v>3122</v>
      </c>
      <c r="S2240" s="34">
        <v>42360</v>
      </c>
      <c r="T2240" s="34">
        <v>43959</v>
      </c>
      <c r="U2240" t="s">
        <v>1963</v>
      </c>
      <c r="V2240" s="13">
        <v>120</v>
      </c>
      <c r="W2240">
        <v>33</v>
      </c>
      <c r="X2240">
        <v>0</v>
      </c>
      <c r="Y2240" s="54">
        <v>0</v>
      </c>
      <c r="AM2240" t="s">
        <v>1978</v>
      </c>
      <c r="AN2240" t="s">
        <v>1979</v>
      </c>
      <c r="AO2240" t="s">
        <v>1980</v>
      </c>
      <c r="AP2240" t="s">
        <v>2053</v>
      </c>
      <c r="AQ2240" t="s">
        <v>3123</v>
      </c>
    </row>
    <row r="2241" spans="1:43" ht="23.9" customHeight="1">
      <c r="A2241" t="b">
        <v>0</v>
      </c>
      <c r="B2241" t="s">
        <v>2993</v>
      </c>
      <c r="C2241" t="s">
        <v>1966</v>
      </c>
      <c r="D2241" t="s">
        <v>2994</v>
      </c>
      <c r="E2241" t="s">
        <v>658</v>
      </c>
      <c r="F2241" t="s">
        <v>660</v>
      </c>
      <c r="G2241" t="s">
        <v>659</v>
      </c>
      <c r="H2241" t="s">
        <v>11388</v>
      </c>
      <c r="I2241" t="s">
        <v>2996</v>
      </c>
      <c r="J2241" t="s">
        <v>2175</v>
      </c>
      <c r="K2241" t="s">
        <v>3017</v>
      </c>
      <c r="L2241" t="s">
        <v>3389</v>
      </c>
      <c r="M2241" t="s">
        <v>3018</v>
      </c>
      <c r="N2241" t="s">
        <v>3019</v>
      </c>
      <c r="O2241" t="s">
        <v>1960</v>
      </c>
      <c r="P2241" t="s">
        <v>3001</v>
      </c>
      <c r="Q2241" t="s">
        <v>3002</v>
      </c>
      <c r="R2241" t="s">
        <v>3003</v>
      </c>
      <c r="S2241" s="34">
        <v>42452</v>
      </c>
      <c r="T2241" s="34">
        <v>44545</v>
      </c>
      <c r="U2241" t="s">
        <v>1963</v>
      </c>
      <c r="V2241" s="13">
        <v>0</v>
      </c>
      <c r="W2241">
        <v>4</v>
      </c>
      <c r="X2241">
        <v>0</v>
      </c>
      <c r="Y2241" s="54">
        <v>0</v>
      </c>
      <c r="AM2241" t="s">
        <v>1978</v>
      </c>
      <c r="AN2241" t="s">
        <v>1979</v>
      </c>
      <c r="AO2241" t="s">
        <v>1980</v>
      </c>
      <c r="AP2241" t="s">
        <v>2053</v>
      </c>
      <c r="AQ2241" t="s">
        <v>3004</v>
      </c>
    </row>
    <row r="2242" spans="1:43" ht="23.9" customHeight="1">
      <c r="A2242" t="b">
        <v>0</v>
      </c>
      <c r="B2242" t="s">
        <v>2993</v>
      </c>
      <c r="C2242" t="s">
        <v>1966</v>
      </c>
      <c r="D2242" t="s">
        <v>2994</v>
      </c>
      <c r="E2242" t="s">
        <v>658</v>
      </c>
      <c r="F2242" t="s">
        <v>660</v>
      </c>
      <c r="G2242" t="s">
        <v>659</v>
      </c>
      <c r="H2242" t="s">
        <v>11389</v>
      </c>
      <c r="I2242" t="s">
        <v>2996</v>
      </c>
      <c r="J2242" t="s">
        <v>2175</v>
      </c>
      <c r="K2242" t="s">
        <v>3033</v>
      </c>
      <c r="L2242" t="s">
        <v>3389</v>
      </c>
      <c r="M2242" t="s">
        <v>3034</v>
      </c>
      <c r="N2242" t="s">
        <v>3035</v>
      </c>
      <c r="O2242" t="s">
        <v>1960</v>
      </c>
      <c r="P2242" t="s">
        <v>3001</v>
      </c>
      <c r="Q2242" t="s">
        <v>3002</v>
      </c>
      <c r="R2242" t="s">
        <v>3003</v>
      </c>
      <c r="S2242" s="34">
        <v>42452</v>
      </c>
      <c r="T2242" s="34">
        <v>44545</v>
      </c>
      <c r="U2242" t="s">
        <v>1963</v>
      </c>
      <c r="V2242" s="13">
        <v>0</v>
      </c>
      <c r="W2242">
        <v>2</v>
      </c>
      <c r="X2242">
        <v>0</v>
      </c>
      <c r="Y2242" s="54">
        <v>0</v>
      </c>
      <c r="AM2242" t="s">
        <v>1978</v>
      </c>
      <c r="AN2242" t="s">
        <v>1979</v>
      </c>
      <c r="AO2242" t="s">
        <v>1980</v>
      </c>
      <c r="AP2242" t="s">
        <v>2053</v>
      </c>
      <c r="AQ2242" t="s">
        <v>3004</v>
      </c>
    </row>
    <row r="2243" spans="1:43" ht="23.9" customHeight="1">
      <c r="A2243" t="b">
        <v>0</v>
      </c>
      <c r="B2243" t="s">
        <v>3114</v>
      </c>
      <c r="C2243" t="s">
        <v>1951</v>
      </c>
      <c r="D2243" t="s">
        <v>3115</v>
      </c>
      <c r="E2243" t="s">
        <v>170</v>
      </c>
      <c r="F2243" t="s">
        <v>172</v>
      </c>
      <c r="G2243" t="s">
        <v>171</v>
      </c>
      <c r="H2243" t="s">
        <v>11390</v>
      </c>
      <c r="I2243" t="s">
        <v>2557</v>
      </c>
      <c r="J2243" t="s">
        <v>1955</v>
      </c>
      <c r="K2243" t="s">
        <v>11391</v>
      </c>
      <c r="L2243" t="s">
        <v>11376</v>
      </c>
      <c r="M2243" t="s">
        <v>11392</v>
      </c>
      <c r="N2243" t="s">
        <v>11393</v>
      </c>
      <c r="O2243" t="s">
        <v>1960</v>
      </c>
      <c r="P2243" t="s">
        <v>3120</v>
      </c>
      <c r="Q2243" t="s">
        <v>11394</v>
      </c>
      <c r="R2243" t="s">
        <v>3122</v>
      </c>
      <c r="S2243" s="34">
        <v>42360</v>
      </c>
      <c r="T2243" s="34">
        <v>43959</v>
      </c>
      <c r="U2243" t="s">
        <v>1963</v>
      </c>
      <c r="V2243" s="13">
        <v>120</v>
      </c>
      <c r="W2243">
        <v>2</v>
      </c>
      <c r="X2243">
        <v>0</v>
      </c>
      <c r="Y2243" s="54">
        <v>0</v>
      </c>
      <c r="AM2243" t="s">
        <v>1978</v>
      </c>
      <c r="AN2243" t="s">
        <v>1979</v>
      </c>
      <c r="AO2243" t="s">
        <v>1980</v>
      </c>
      <c r="AP2243" t="s">
        <v>2053</v>
      </c>
      <c r="AQ2243" t="s">
        <v>3123</v>
      </c>
    </row>
    <row r="2244" spans="1:43" ht="23.9" customHeight="1">
      <c r="A2244" t="b">
        <v>0</v>
      </c>
      <c r="B2244" t="s">
        <v>3114</v>
      </c>
      <c r="C2244" t="s">
        <v>1951</v>
      </c>
      <c r="D2244" t="s">
        <v>3115</v>
      </c>
      <c r="E2244" t="s">
        <v>170</v>
      </c>
      <c r="F2244" t="s">
        <v>172</v>
      </c>
      <c r="G2244" t="s">
        <v>171</v>
      </c>
      <c r="H2244" t="s">
        <v>11395</v>
      </c>
      <c r="I2244" t="s">
        <v>2557</v>
      </c>
      <c r="J2244" t="s">
        <v>1955</v>
      </c>
      <c r="K2244" t="s">
        <v>11391</v>
      </c>
      <c r="L2244" t="s">
        <v>11378</v>
      </c>
      <c r="M2244" t="s">
        <v>11392</v>
      </c>
      <c r="N2244" t="s">
        <v>11393</v>
      </c>
      <c r="O2244" t="s">
        <v>1960</v>
      </c>
      <c r="P2244" t="s">
        <v>3120</v>
      </c>
      <c r="Q2244" t="s">
        <v>11394</v>
      </c>
      <c r="R2244" t="s">
        <v>3122</v>
      </c>
      <c r="S2244" s="34">
        <v>42360</v>
      </c>
      <c r="T2244" s="34">
        <v>43959</v>
      </c>
      <c r="U2244" t="s">
        <v>1963</v>
      </c>
      <c r="V2244" s="13">
        <v>365</v>
      </c>
      <c r="W2244">
        <v>4</v>
      </c>
      <c r="X2244">
        <v>0</v>
      </c>
      <c r="Y2244" s="54">
        <v>0</v>
      </c>
      <c r="AM2244" t="s">
        <v>1978</v>
      </c>
      <c r="AN2244" t="s">
        <v>1979</v>
      </c>
      <c r="AO2244" t="s">
        <v>1980</v>
      </c>
      <c r="AP2244" t="s">
        <v>2053</v>
      </c>
      <c r="AQ2244" t="s">
        <v>3123</v>
      </c>
    </row>
    <row r="2245" spans="1:43" ht="23.9" customHeight="1">
      <c r="A2245" t="b">
        <v>0</v>
      </c>
      <c r="B2245" t="s">
        <v>2993</v>
      </c>
      <c r="C2245" t="s">
        <v>1966</v>
      </c>
      <c r="D2245" t="s">
        <v>2994</v>
      </c>
      <c r="E2245" t="s">
        <v>658</v>
      </c>
      <c r="F2245" t="s">
        <v>660</v>
      </c>
      <c r="G2245" t="s">
        <v>659</v>
      </c>
      <c r="H2245" t="s">
        <v>11396</v>
      </c>
      <c r="I2245" t="s">
        <v>2996</v>
      </c>
      <c r="J2245" t="s">
        <v>2175</v>
      </c>
      <c r="K2245" t="s">
        <v>3047</v>
      </c>
      <c r="L2245" t="s">
        <v>3389</v>
      </c>
      <c r="M2245" t="s">
        <v>3048</v>
      </c>
      <c r="N2245" t="s">
        <v>3049</v>
      </c>
      <c r="O2245" t="s">
        <v>1960</v>
      </c>
      <c r="P2245" t="s">
        <v>3001</v>
      </c>
      <c r="Q2245" t="s">
        <v>3002</v>
      </c>
      <c r="R2245" t="s">
        <v>3003</v>
      </c>
      <c r="S2245" s="34">
        <v>42452</v>
      </c>
      <c r="T2245" s="34">
        <v>44545</v>
      </c>
      <c r="U2245" t="s">
        <v>1963</v>
      </c>
      <c r="V2245" s="13">
        <v>0</v>
      </c>
      <c r="W2245">
        <v>6</v>
      </c>
      <c r="X2245">
        <v>0</v>
      </c>
      <c r="Y2245" s="54">
        <v>0</v>
      </c>
      <c r="AM2245" t="s">
        <v>1978</v>
      </c>
      <c r="AN2245" t="s">
        <v>1979</v>
      </c>
      <c r="AO2245" t="s">
        <v>1980</v>
      </c>
      <c r="AP2245" t="s">
        <v>2053</v>
      </c>
      <c r="AQ2245" t="s">
        <v>3004</v>
      </c>
    </row>
    <row r="2246" spans="1:43" ht="23.9" customHeight="1">
      <c r="A2246" t="b">
        <v>0</v>
      </c>
      <c r="B2246" t="s">
        <v>2993</v>
      </c>
      <c r="C2246" t="s">
        <v>1966</v>
      </c>
      <c r="D2246" t="s">
        <v>2994</v>
      </c>
      <c r="E2246" t="s">
        <v>748</v>
      </c>
      <c r="F2246" t="s">
        <v>750</v>
      </c>
      <c r="G2246" t="s">
        <v>749</v>
      </c>
      <c r="H2246" t="s">
        <v>11397</v>
      </c>
      <c r="I2246" t="s">
        <v>2569</v>
      </c>
      <c r="J2246" t="s">
        <v>2175</v>
      </c>
      <c r="K2246" t="s">
        <v>3064</v>
      </c>
      <c r="L2246" t="s">
        <v>3389</v>
      </c>
      <c r="M2246" t="s">
        <v>3065</v>
      </c>
      <c r="N2246" t="s">
        <v>3066</v>
      </c>
      <c r="O2246" t="s">
        <v>1960</v>
      </c>
      <c r="P2246" t="s">
        <v>3001</v>
      </c>
      <c r="Q2246" t="s">
        <v>3002</v>
      </c>
      <c r="R2246" t="s">
        <v>3003</v>
      </c>
      <c r="S2246" s="34">
        <v>42452</v>
      </c>
      <c r="T2246" s="34">
        <v>44545</v>
      </c>
      <c r="U2246" t="s">
        <v>1963</v>
      </c>
      <c r="V2246" s="13">
        <v>0</v>
      </c>
      <c r="W2246">
        <v>2</v>
      </c>
      <c r="X2246">
        <v>0</v>
      </c>
      <c r="Y2246" s="54">
        <v>0</v>
      </c>
      <c r="AM2246" t="s">
        <v>1978</v>
      </c>
      <c r="AN2246" t="s">
        <v>1979</v>
      </c>
      <c r="AO2246" t="s">
        <v>1980</v>
      </c>
      <c r="AP2246" t="s">
        <v>2053</v>
      </c>
      <c r="AQ2246" t="s">
        <v>3004</v>
      </c>
    </row>
    <row r="2247" spans="1:43" ht="23.9" customHeight="1">
      <c r="A2247" t="b">
        <v>0</v>
      </c>
      <c r="B2247" t="s">
        <v>3114</v>
      </c>
      <c r="C2247" t="s">
        <v>1951</v>
      </c>
      <c r="D2247" t="s">
        <v>3115</v>
      </c>
      <c r="E2247" t="s">
        <v>170</v>
      </c>
      <c r="F2247" t="s">
        <v>172</v>
      </c>
      <c r="G2247" t="s">
        <v>171</v>
      </c>
      <c r="H2247" t="s">
        <v>11398</v>
      </c>
      <c r="I2247" t="s">
        <v>2557</v>
      </c>
      <c r="J2247" t="s">
        <v>1955</v>
      </c>
      <c r="K2247" t="s">
        <v>3117</v>
      </c>
      <c r="L2247" t="s">
        <v>11399</v>
      </c>
      <c r="M2247" t="s">
        <v>3118</v>
      </c>
      <c r="N2247" t="s">
        <v>3119</v>
      </c>
      <c r="O2247" t="s">
        <v>1960</v>
      </c>
      <c r="P2247" t="s">
        <v>3120</v>
      </c>
      <c r="Q2247" t="s">
        <v>3121</v>
      </c>
      <c r="R2247" t="s">
        <v>3122</v>
      </c>
      <c r="S2247" s="34">
        <v>42360</v>
      </c>
      <c r="T2247" s="34">
        <v>43959</v>
      </c>
      <c r="U2247" t="s">
        <v>1963</v>
      </c>
      <c r="V2247" s="13">
        <v>1460</v>
      </c>
      <c r="W2247">
        <v>17</v>
      </c>
      <c r="X2247">
        <v>1</v>
      </c>
      <c r="Y2247" s="54">
        <v>5.9</v>
      </c>
      <c r="AM2247" t="s">
        <v>1978</v>
      </c>
      <c r="AN2247" t="s">
        <v>1979</v>
      </c>
      <c r="AO2247" t="s">
        <v>1980</v>
      </c>
      <c r="AP2247" t="s">
        <v>2053</v>
      </c>
      <c r="AQ2247" t="s">
        <v>3123</v>
      </c>
    </row>
    <row r="2248" spans="1:43" ht="23.9" customHeight="1">
      <c r="A2248" t="b">
        <v>0</v>
      </c>
      <c r="B2248" t="s">
        <v>3114</v>
      </c>
      <c r="C2248" t="s">
        <v>1951</v>
      </c>
      <c r="D2248" t="s">
        <v>3115</v>
      </c>
      <c r="E2248" t="s">
        <v>170</v>
      </c>
      <c r="F2248" t="s">
        <v>172</v>
      </c>
      <c r="G2248" t="s">
        <v>171</v>
      </c>
      <c r="H2248" t="s">
        <v>11400</v>
      </c>
      <c r="I2248" t="s">
        <v>2557</v>
      </c>
      <c r="J2248" t="s">
        <v>1955</v>
      </c>
      <c r="K2248" t="s">
        <v>3117</v>
      </c>
      <c r="L2248" t="s">
        <v>11376</v>
      </c>
      <c r="M2248" t="s">
        <v>3118</v>
      </c>
      <c r="N2248" t="s">
        <v>3119</v>
      </c>
      <c r="O2248" t="s">
        <v>1960</v>
      </c>
      <c r="P2248" t="s">
        <v>3120</v>
      </c>
      <c r="Q2248" t="s">
        <v>3121</v>
      </c>
      <c r="R2248" t="s">
        <v>3122</v>
      </c>
      <c r="S2248" s="34">
        <v>42360</v>
      </c>
      <c r="T2248" s="34">
        <v>43959</v>
      </c>
      <c r="U2248" t="s">
        <v>1963</v>
      </c>
      <c r="V2248" s="13">
        <v>120</v>
      </c>
      <c r="W2248">
        <v>11</v>
      </c>
      <c r="X2248">
        <v>1</v>
      </c>
      <c r="Y2248" s="54">
        <v>9.1</v>
      </c>
      <c r="AM2248" t="s">
        <v>1978</v>
      </c>
      <c r="AN2248" t="s">
        <v>1979</v>
      </c>
      <c r="AO2248" t="s">
        <v>1980</v>
      </c>
      <c r="AP2248" t="s">
        <v>2053</v>
      </c>
      <c r="AQ2248" t="s">
        <v>3123</v>
      </c>
    </row>
    <row r="2249" spans="1:43" ht="23.9" customHeight="1">
      <c r="A2249" t="b">
        <v>0</v>
      </c>
      <c r="B2249" t="s">
        <v>3114</v>
      </c>
      <c r="C2249" t="s">
        <v>1951</v>
      </c>
      <c r="D2249" t="s">
        <v>3115</v>
      </c>
      <c r="E2249" t="s">
        <v>170</v>
      </c>
      <c r="F2249" t="s">
        <v>172</v>
      </c>
      <c r="G2249" t="s">
        <v>171</v>
      </c>
      <c r="H2249" t="s">
        <v>11401</v>
      </c>
      <c r="I2249" t="s">
        <v>2557</v>
      </c>
      <c r="J2249" t="s">
        <v>1955</v>
      </c>
      <c r="K2249" t="s">
        <v>3117</v>
      </c>
      <c r="L2249" t="s">
        <v>11378</v>
      </c>
      <c r="M2249" t="s">
        <v>3118</v>
      </c>
      <c r="N2249" t="s">
        <v>3119</v>
      </c>
      <c r="O2249" t="s">
        <v>1960</v>
      </c>
      <c r="P2249" t="s">
        <v>3120</v>
      </c>
      <c r="Q2249" t="s">
        <v>3121</v>
      </c>
      <c r="R2249" t="s">
        <v>3122</v>
      </c>
      <c r="S2249" s="34">
        <v>42360</v>
      </c>
      <c r="T2249" s="34">
        <v>43959</v>
      </c>
      <c r="U2249" t="s">
        <v>1963</v>
      </c>
      <c r="V2249" s="13">
        <v>365</v>
      </c>
      <c r="W2249">
        <v>18</v>
      </c>
      <c r="X2249">
        <v>1</v>
      </c>
      <c r="Y2249" s="54">
        <v>5.6</v>
      </c>
      <c r="AM2249" t="s">
        <v>1978</v>
      </c>
      <c r="AN2249" t="s">
        <v>1979</v>
      </c>
      <c r="AO2249" t="s">
        <v>1980</v>
      </c>
      <c r="AP2249" t="s">
        <v>2053</v>
      </c>
      <c r="AQ2249" t="s">
        <v>3123</v>
      </c>
    </row>
    <row r="2250" spans="1:43" ht="23.9" customHeight="1">
      <c r="A2250" t="b">
        <v>0</v>
      </c>
      <c r="B2250" t="s">
        <v>2993</v>
      </c>
      <c r="C2250" t="s">
        <v>1966</v>
      </c>
      <c r="D2250" t="s">
        <v>2994</v>
      </c>
      <c r="E2250" t="s">
        <v>748</v>
      </c>
      <c r="F2250" t="s">
        <v>750</v>
      </c>
      <c r="G2250" t="s">
        <v>749</v>
      </c>
      <c r="H2250" t="s">
        <v>11402</v>
      </c>
      <c r="I2250" t="s">
        <v>2569</v>
      </c>
      <c r="J2250" t="s">
        <v>2175</v>
      </c>
      <c r="K2250" t="s">
        <v>3071</v>
      </c>
      <c r="L2250" t="s">
        <v>3389</v>
      </c>
      <c r="M2250" t="s">
        <v>3072</v>
      </c>
      <c r="N2250" t="s">
        <v>3073</v>
      </c>
      <c r="O2250" t="s">
        <v>1960</v>
      </c>
      <c r="P2250" t="s">
        <v>3001</v>
      </c>
      <c r="Q2250" t="s">
        <v>3002</v>
      </c>
      <c r="R2250" t="s">
        <v>3003</v>
      </c>
      <c r="S2250" s="34">
        <v>42452</v>
      </c>
      <c r="T2250" s="34">
        <v>44545</v>
      </c>
      <c r="U2250" t="s">
        <v>1963</v>
      </c>
      <c r="V2250" s="13">
        <v>0</v>
      </c>
      <c r="W2250">
        <v>5</v>
      </c>
      <c r="X2250">
        <v>0</v>
      </c>
      <c r="Y2250" s="54">
        <v>0</v>
      </c>
      <c r="AM2250" t="s">
        <v>1978</v>
      </c>
      <c r="AN2250" t="s">
        <v>1979</v>
      </c>
      <c r="AO2250" t="s">
        <v>1980</v>
      </c>
      <c r="AP2250" t="s">
        <v>2053</v>
      </c>
      <c r="AQ2250" t="s">
        <v>3004</v>
      </c>
    </row>
    <row r="2251" spans="1:43" ht="23.9" customHeight="1">
      <c r="A2251" t="b">
        <v>0</v>
      </c>
      <c r="B2251" t="s">
        <v>3114</v>
      </c>
      <c r="C2251" t="s">
        <v>1951</v>
      </c>
      <c r="D2251" t="s">
        <v>3115</v>
      </c>
      <c r="E2251" t="s">
        <v>658</v>
      </c>
      <c r="F2251" t="s">
        <v>660</v>
      </c>
      <c r="G2251" t="s">
        <v>659</v>
      </c>
      <c r="H2251" t="s">
        <v>11403</v>
      </c>
      <c r="I2251" t="s">
        <v>2996</v>
      </c>
      <c r="J2251" t="s">
        <v>1955</v>
      </c>
      <c r="K2251" t="s">
        <v>8559</v>
      </c>
      <c r="L2251" t="s">
        <v>11404</v>
      </c>
      <c r="M2251" t="s">
        <v>8560</v>
      </c>
      <c r="N2251" t="s">
        <v>8561</v>
      </c>
      <c r="O2251" t="s">
        <v>1960</v>
      </c>
      <c r="P2251" t="s">
        <v>3120</v>
      </c>
      <c r="Q2251" t="s">
        <v>8562</v>
      </c>
      <c r="R2251" t="s">
        <v>3122</v>
      </c>
      <c r="S2251" s="34">
        <v>42360</v>
      </c>
      <c r="T2251" s="34">
        <v>43959</v>
      </c>
      <c r="U2251" t="s">
        <v>1963</v>
      </c>
      <c r="V2251" s="13">
        <v>6</v>
      </c>
      <c r="W2251">
        <v>34</v>
      </c>
      <c r="X2251">
        <v>0</v>
      </c>
      <c r="Y2251" s="54">
        <v>0</v>
      </c>
      <c r="AM2251" t="s">
        <v>1978</v>
      </c>
      <c r="AN2251" t="s">
        <v>1979</v>
      </c>
      <c r="AO2251" t="s">
        <v>1980</v>
      </c>
      <c r="AP2251" t="s">
        <v>2053</v>
      </c>
      <c r="AQ2251" t="s">
        <v>3123</v>
      </c>
    </row>
    <row r="2252" spans="1:43" ht="23.9" customHeight="1">
      <c r="A2252" t="b">
        <v>0</v>
      </c>
      <c r="B2252" t="s">
        <v>2993</v>
      </c>
      <c r="C2252" t="s">
        <v>1966</v>
      </c>
      <c r="D2252" t="s">
        <v>2994</v>
      </c>
      <c r="E2252" t="s">
        <v>748</v>
      </c>
      <c r="F2252" t="s">
        <v>750</v>
      </c>
      <c r="G2252" t="s">
        <v>749</v>
      </c>
      <c r="H2252" t="s">
        <v>11405</v>
      </c>
      <c r="I2252" t="s">
        <v>2569</v>
      </c>
      <c r="J2252" t="s">
        <v>2175</v>
      </c>
      <c r="K2252" t="s">
        <v>3087</v>
      </c>
      <c r="L2252" t="s">
        <v>3389</v>
      </c>
      <c r="M2252" t="s">
        <v>3088</v>
      </c>
      <c r="N2252" t="s">
        <v>3089</v>
      </c>
      <c r="O2252" t="s">
        <v>1960</v>
      </c>
      <c r="P2252" t="s">
        <v>3001</v>
      </c>
      <c r="Q2252" t="s">
        <v>3002</v>
      </c>
      <c r="R2252" t="s">
        <v>3003</v>
      </c>
      <c r="S2252" s="34">
        <v>42452</v>
      </c>
      <c r="T2252" s="34">
        <v>44545</v>
      </c>
      <c r="U2252" t="s">
        <v>1963</v>
      </c>
      <c r="V2252" s="13">
        <v>0</v>
      </c>
      <c r="W2252">
        <v>10</v>
      </c>
      <c r="X2252">
        <v>0</v>
      </c>
      <c r="Y2252" s="54">
        <v>0</v>
      </c>
      <c r="AM2252" t="s">
        <v>1978</v>
      </c>
      <c r="AN2252" t="s">
        <v>1979</v>
      </c>
      <c r="AO2252" t="s">
        <v>1980</v>
      </c>
      <c r="AP2252" t="s">
        <v>2053</v>
      </c>
      <c r="AQ2252" t="s">
        <v>3004</v>
      </c>
    </row>
    <row r="2253" spans="1:43" ht="23.9" customHeight="1">
      <c r="A2253" t="b">
        <v>0</v>
      </c>
      <c r="B2253" t="s">
        <v>2993</v>
      </c>
      <c r="C2253" t="s">
        <v>1966</v>
      </c>
      <c r="D2253" t="s">
        <v>2994</v>
      </c>
      <c r="E2253" t="s">
        <v>748</v>
      </c>
      <c r="F2253" t="s">
        <v>750</v>
      </c>
      <c r="G2253" t="s">
        <v>749</v>
      </c>
      <c r="H2253" t="s">
        <v>11406</v>
      </c>
      <c r="I2253" t="s">
        <v>2569</v>
      </c>
      <c r="J2253" t="s">
        <v>2175</v>
      </c>
      <c r="K2253" t="s">
        <v>3102</v>
      </c>
      <c r="L2253" t="s">
        <v>3389</v>
      </c>
      <c r="M2253" t="s">
        <v>3088</v>
      </c>
      <c r="N2253" t="s">
        <v>3089</v>
      </c>
      <c r="O2253" t="s">
        <v>1960</v>
      </c>
      <c r="P2253" t="s">
        <v>3001</v>
      </c>
      <c r="Q2253" t="s">
        <v>3002</v>
      </c>
      <c r="R2253" t="s">
        <v>3003</v>
      </c>
      <c r="S2253" s="34">
        <v>42452</v>
      </c>
      <c r="T2253" s="34">
        <v>44545</v>
      </c>
      <c r="U2253" t="s">
        <v>1963</v>
      </c>
      <c r="V2253" s="13">
        <v>0</v>
      </c>
      <c r="W2253">
        <v>36</v>
      </c>
      <c r="X2253">
        <v>0</v>
      </c>
      <c r="Y2253" s="54">
        <v>0</v>
      </c>
      <c r="AM2253" t="s">
        <v>1978</v>
      </c>
      <c r="AN2253" t="s">
        <v>1979</v>
      </c>
      <c r="AO2253" t="s">
        <v>1980</v>
      </c>
      <c r="AP2253" t="s">
        <v>2053</v>
      </c>
      <c r="AQ2253" t="s">
        <v>3004</v>
      </c>
    </row>
    <row r="2254" spans="1:43" ht="23.9" customHeight="1">
      <c r="A2254" t="b">
        <v>0</v>
      </c>
      <c r="B2254" t="s">
        <v>3114</v>
      </c>
      <c r="C2254" t="s">
        <v>1951</v>
      </c>
      <c r="D2254" t="s">
        <v>3115</v>
      </c>
      <c r="E2254" t="s">
        <v>748</v>
      </c>
      <c r="F2254" t="s">
        <v>750</v>
      </c>
      <c r="G2254" t="s">
        <v>749</v>
      </c>
      <c r="H2254" t="s">
        <v>11407</v>
      </c>
      <c r="I2254" t="s">
        <v>2569</v>
      </c>
      <c r="J2254" t="s">
        <v>1955</v>
      </c>
      <c r="K2254" t="s">
        <v>3117</v>
      </c>
      <c r="L2254" t="s">
        <v>11408</v>
      </c>
      <c r="M2254" t="s">
        <v>3118</v>
      </c>
      <c r="N2254" t="s">
        <v>3119</v>
      </c>
      <c r="O2254" t="s">
        <v>1960</v>
      </c>
      <c r="P2254" t="s">
        <v>3120</v>
      </c>
      <c r="Q2254" t="s">
        <v>3121</v>
      </c>
      <c r="R2254" t="s">
        <v>3122</v>
      </c>
      <c r="S2254" s="34">
        <v>42360</v>
      </c>
      <c r="T2254" s="34">
        <v>43959</v>
      </c>
      <c r="U2254" t="s">
        <v>1963</v>
      </c>
      <c r="V2254" s="13">
        <v>120</v>
      </c>
      <c r="W2254">
        <v>6</v>
      </c>
      <c r="X2254">
        <v>0</v>
      </c>
      <c r="Y2254" s="54">
        <v>0</v>
      </c>
      <c r="AM2254" t="s">
        <v>1978</v>
      </c>
      <c r="AN2254" t="s">
        <v>1979</v>
      </c>
      <c r="AO2254" t="s">
        <v>1980</v>
      </c>
      <c r="AP2254" t="s">
        <v>2053</v>
      </c>
      <c r="AQ2254" t="s">
        <v>3123</v>
      </c>
    </row>
    <row r="2255" spans="1:43" ht="23.9" customHeight="1">
      <c r="A2255" t="b">
        <v>0</v>
      </c>
      <c r="B2255" t="s">
        <v>3114</v>
      </c>
      <c r="C2255" t="s">
        <v>1951</v>
      </c>
      <c r="D2255" t="s">
        <v>3115</v>
      </c>
      <c r="E2255" t="s">
        <v>748</v>
      </c>
      <c r="F2255" t="s">
        <v>750</v>
      </c>
      <c r="G2255" t="s">
        <v>749</v>
      </c>
      <c r="H2255" t="s">
        <v>11409</v>
      </c>
      <c r="I2255" t="s">
        <v>2569</v>
      </c>
      <c r="J2255" t="s">
        <v>1955</v>
      </c>
      <c r="K2255" t="s">
        <v>3117</v>
      </c>
      <c r="L2255" t="s">
        <v>11410</v>
      </c>
      <c r="M2255" t="s">
        <v>3118</v>
      </c>
      <c r="N2255" t="s">
        <v>3119</v>
      </c>
      <c r="O2255" t="s">
        <v>1960</v>
      </c>
      <c r="P2255" t="s">
        <v>3120</v>
      </c>
      <c r="Q2255" t="s">
        <v>3121</v>
      </c>
      <c r="R2255" t="s">
        <v>3122</v>
      </c>
      <c r="S2255" s="34">
        <v>42360</v>
      </c>
      <c r="T2255" s="34">
        <v>43959</v>
      </c>
      <c r="U2255" t="s">
        <v>1963</v>
      </c>
      <c r="V2255" s="13">
        <v>365</v>
      </c>
      <c r="W2255">
        <v>11</v>
      </c>
      <c r="X2255">
        <v>0</v>
      </c>
      <c r="Y2255" s="54">
        <v>0</v>
      </c>
      <c r="AM2255" t="s">
        <v>1978</v>
      </c>
      <c r="AN2255" t="s">
        <v>1979</v>
      </c>
      <c r="AO2255" t="s">
        <v>1980</v>
      </c>
      <c r="AP2255" t="s">
        <v>2053</v>
      </c>
      <c r="AQ2255" t="s">
        <v>3123</v>
      </c>
    </row>
    <row r="2256" spans="1:43" ht="23.9" customHeight="1">
      <c r="A2256" t="b">
        <v>0</v>
      </c>
      <c r="B2256" t="s">
        <v>3114</v>
      </c>
      <c r="C2256" t="s">
        <v>1951</v>
      </c>
      <c r="D2256" t="s">
        <v>3115</v>
      </c>
      <c r="E2256" t="s">
        <v>748</v>
      </c>
      <c r="F2256" t="s">
        <v>750</v>
      </c>
      <c r="G2256" t="s">
        <v>749</v>
      </c>
      <c r="H2256" t="s">
        <v>11411</v>
      </c>
      <c r="I2256" t="s">
        <v>2569</v>
      </c>
      <c r="J2256" t="s">
        <v>1955</v>
      </c>
      <c r="K2256" t="s">
        <v>3117</v>
      </c>
      <c r="L2256" t="s">
        <v>11385</v>
      </c>
      <c r="M2256" t="s">
        <v>3118</v>
      </c>
      <c r="N2256" t="s">
        <v>3119</v>
      </c>
      <c r="O2256" t="s">
        <v>1960</v>
      </c>
      <c r="P2256" t="s">
        <v>3120</v>
      </c>
      <c r="Q2256" t="s">
        <v>3121</v>
      </c>
      <c r="R2256" t="s">
        <v>3122</v>
      </c>
      <c r="S2256" s="34">
        <v>42360</v>
      </c>
      <c r="T2256" s="34">
        <v>43959</v>
      </c>
      <c r="U2256" t="s">
        <v>1963</v>
      </c>
      <c r="V2256" s="13">
        <v>1460</v>
      </c>
      <c r="W2256">
        <v>13</v>
      </c>
      <c r="X2256">
        <v>0</v>
      </c>
      <c r="Y2256" s="54">
        <v>0</v>
      </c>
      <c r="AM2256" t="s">
        <v>1978</v>
      </c>
      <c r="AN2256" t="s">
        <v>1979</v>
      </c>
      <c r="AO2256" t="s">
        <v>1980</v>
      </c>
      <c r="AP2256" t="s">
        <v>2053</v>
      </c>
      <c r="AQ2256" t="s">
        <v>3123</v>
      </c>
    </row>
    <row r="2257" spans="1:43" ht="23.9" customHeight="1">
      <c r="A2257" t="b">
        <v>0</v>
      </c>
      <c r="B2257" t="s">
        <v>11412</v>
      </c>
      <c r="C2257" t="s">
        <v>1951</v>
      </c>
      <c r="D2257" t="s">
        <v>11413</v>
      </c>
      <c r="E2257" t="s">
        <v>187</v>
      </c>
      <c r="F2257" t="s">
        <v>189</v>
      </c>
      <c r="G2257" t="s">
        <v>188</v>
      </c>
      <c r="H2257" t="s">
        <v>11414</v>
      </c>
      <c r="I2257" t="s">
        <v>3165</v>
      </c>
      <c r="J2257" t="s">
        <v>1955</v>
      </c>
      <c r="K2257" t="s">
        <v>11415</v>
      </c>
      <c r="L2257" t="s">
        <v>2160</v>
      </c>
      <c r="M2257" t="s">
        <v>11416</v>
      </c>
      <c r="N2257" t="s">
        <v>11417</v>
      </c>
      <c r="O2257" t="s">
        <v>1960</v>
      </c>
      <c r="P2257" t="s">
        <v>11418</v>
      </c>
      <c r="Q2257" t="s">
        <v>38</v>
      </c>
      <c r="R2257" t="s">
        <v>11419</v>
      </c>
      <c r="S2257" s="34">
        <v>42439</v>
      </c>
      <c r="T2257" s="34">
        <v>43566</v>
      </c>
      <c r="U2257" t="s">
        <v>1963</v>
      </c>
      <c r="V2257" s="13">
        <v>882</v>
      </c>
      <c r="W2257">
        <v>5</v>
      </c>
      <c r="X2257">
        <v>0</v>
      </c>
      <c r="Y2257" s="54">
        <v>0</v>
      </c>
      <c r="AA2257" t="s">
        <v>11420</v>
      </c>
      <c r="AD2257" t="s">
        <v>30</v>
      </c>
      <c r="AG2257">
        <v>0</v>
      </c>
      <c r="AH2257">
        <v>0</v>
      </c>
      <c r="AI2257">
        <v>0</v>
      </c>
      <c r="AM2257" t="s">
        <v>1978</v>
      </c>
      <c r="AN2257" t="s">
        <v>2007</v>
      </c>
      <c r="AO2257" t="s">
        <v>1980</v>
      </c>
      <c r="AP2257" t="s">
        <v>2053</v>
      </c>
      <c r="AQ2257" t="s">
        <v>11421</v>
      </c>
    </row>
    <row r="2258" spans="1:43" ht="23.9" customHeight="1">
      <c r="A2258" t="b">
        <v>0</v>
      </c>
      <c r="B2258" t="s">
        <v>11412</v>
      </c>
      <c r="C2258" t="s">
        <v>1951</v>
      </c>
      <c r="D2258" t="s">
        <v>11413</v>
      </c>
      <c r="E2258" t="s">
        <v>187</v>
      </c>
      <c r="F2258" t="s">
        <v>189</v>
      </c>
      <c r="G2258" t="s">
        <v>188</v>
      </c>
      <c r="H2258" t="s">
        <v>11422</v>
      </c>
      <c r="I2258" t="s">
        <v>3165</v>
      </c>
      <c r="J2258" t="s">
        <v>1955</v>
      </c>
      <c r="K2258" t="s">
        <v>11423</v>
      </c>
      <c r="L2258" t="s">
        <v>2160</v>
      </c>
      <c r="M2258" t="s">
        <v>11424</v>
      </c>
      <c r="N2258" t="s">
        <v>11425</v>
      </c>
      <c r="O2258" t="s">
        <v>1960</v>
      </c>
      <c r="P2258" t="s">
        <v>11418</v>
      </c>
      <c r="Q2258" t="s">
        <v>38</v>
      </c>
      <c r="R2258" t="s">
        <v>11419</v>
      </c>
      <c r="S2258" s="34">
        <v>42439</v>
      </c>
      <c r="T2258" s="34">
        <v>43566</v>
      </c>
      <c r="U2258" t="s">
        <v>1963</v>
      </c>
      <c r="V2258" s="13">
        <v>882</v>
      </c>
      <c r="W2258">
        <v>6</v>
      </c>
      <c r="X2258">
        <v>1</v>
      </c>
      <c r="Y2258" s="54">
        <v>16.7</v>
      </c>
      <c r="AA2258" t="s">
        <v>11420</v>
      </c>
      <c r="AD2258" t="s">
        <v>41</v>
      </c>
      <c r="AG2258">
        <v>1</v>
      </c>
      <c r="AH2258">
        <v>1</v>
      </c>
      <c r="AI2258">
        <v>100</v>
      </c>
      <c r="AM2258" t="s">
        <v>1978</v>
      </c>
      <c r="AN2258" t="s">
        <v>2007</v>
      </c>
      <c r="AO2258" t="s">
        <v>1980</v>
      </c>
      <c r="AP2258" t="s">
        <v>2053</v>
      </c>
      <c r="AQ2258" t="s">
        <v>11421</v>
      </c>
    </row>
    <row r="2259" spans="1:43" ht="23.9" customHeight="1">
      <c r="A2259" t="b">
        <v>0</v>
      </c>
      <c r="B2259" t="s">
        <v>11412</v>
      </c>
      <c r="C2259" t="s">
        <v>1951</v>
      </c>
      <c r="D2259" t="s">
        <v>11413</v>
      </c>
      <c r="E2259" t="s">
        <v>187</v>
      </c>
      <c r="F2259" t="s">
        <v>189</v>
      </c>
      <c r="G2259" t="s">
        <v>188</v>
      </c>
      <c r="H2259" t="s">
        <v>11426</v>
      </c>
      <c r="I2259" t="s">
        <v>3165</v>
      </c>
      <c r="J2259" t="s">
        <v>1955</v>
      </c>
      <c r="K2259" t="s">
        <v>11427</v>
      </c>
      <c r="L2259" t="s">
        <v>2160</v>
      </c>
      <c r="M2259" t="s">
        <v>11428</v>
      </c>
      <c r="N2259" t="s">
        <v>11429</v>
      </c>
      <c r="O2259" t="s">
        <v>1960</v>
      </c>
      <c r="P2259" t="s">
        <v>11418</v>
      </c>
      <c r="Q2259" t="s">
        <v>38</v>
      </c>
      <c r="R2259" t="s">
        <v>11419</v>
      </c>
      <c r="S2259" s="34">
        <v>42439</v>
      </c>
      <c r="T2259" s="34">
        <v>43566</v>
      </c>
      <c r="U2259" t="s">
        <v>1963</v>
      </c>
      <c r="V2259" s="13">
        <v>882</v>
      </c>
      <c r="W2259">
        <v>6</v>
      </c>
      <c r="X2259">
        <v>3</v>
      </c>
      <c r="Y2259" s="54">
        <v>50</v>
      </c>
      <c r="AA2259" t="s">
        <v>11420</v>
      </c>
      <c r="AD2259" t="s">
        <v>41</v>
      </c>
      <c r="AG2259">
        <v>3</v>
      </c>
      <c r="AH2259">
        <v>2</v>
      </c>
      <c r="AI2259">
        <v>66.666666669999998</v>
      </c>
      <c r="AM2259" t="s">
        <v>1978</v>
      </c>
      <c r="AN2259" t="s">
        <v>2007</v>
      </c>
      <c r="AO2259" t="s">
        <v>1980</v>
      </c>
      <c r="AP2259" t="s">
        <v>2053</v>
      </c>
      <c r="AQ2259" t="s">
        <v>11421</v>
      </c>
    </row>
    <row r="2260" spans="1:43" ht="23.9" customHeight="1">
      <c r="A2260" t="b">
        <v>0</v>
      </c>
      <c r="B2260" t="s">
        <v>11412</v>
      </c>
      <c r="C2260" t="s">
        <v>1951</v>
      </c>
      <c r="D2260" t="s">
        <v>11413</v>
      </c>
      <c r="E2260" t="s">
        <v>187</v>
      </c>
      <c r="F2260" t="s">
        <v>189</v>
      </c>
      <c r="G2260" t="s">
        <v>188</v>
      </c>
      <c r="H2260" t="s">
        <v>11430</v>
      </c>
      <c r="I2260" t="s">
        <v>3165</v>
      </c>
      <c r="J2260" t="s">
        <v>1955</v>
      </c>
      <c r="K2260" t="s">
        <v>11431</v>
      </c>
      <c r="L2260" t="s">
        <v>2160</v>
      </c>
      <c r="M2260" t="s">
        <v>11432</v>
      </c>
      <c r="N2260" t="s">
        <v>11433</v>
      </c>
      <c r="O2260" t="s">
        <v>1960</v>
      </c>
      <c r="P2260" t="s">
        <v>11418</v>
      </c>
      <c r="Q2260" t="s">
        <v>38</v>
      </c>
      <c r="R2260" t="s">
        <v>11419</v>
      </c>
      <c r="S2260" s="34">
        <v>42439</v>
      </c>
      <c r="T2260" s="34">
        <v>43566</v>
      </c>
      <c r="U2260" t="s">
        <v>1963</v>
      </c>
      <c r="V2260" s="13">
        <v>882</v>
      </c>
      <c r="W2260">
        <v>6</v>
      </c>
      <c r="X2260">
        <v>2</v>
      </c>
      <c r="Y2260" s="54">
        <v>33.299999999999997</v>
      </c>
      <c r="AA2260" t="s">
        <v>11420</v>
      </c>
      <c r="AD2260" t="s">
        <v>30</v>
      </c>
      <c r="AG2260">
        <v>2</v>
      </c>
      <c r="AH2260">
        <v>0</v>
      </c>
      <c r="AI2260">
        <v>0</v>
      </c>
      <c r="AM2260" t="s">
        <v>1978</v>
      </c>
      <c r="AN2260" t="s">
        <v>2007</v>
      </c>
      <c r="AO2260" t="s">
        <v>1980</v>
      </c>
      <c r="AP2260" t="s">
        <v>2053</v>
      </c>
      <c r="AQ2260" t="s">
        <v>11421</v>
      </c>
    </row>
    <row r="2261" spans="1:43" ht="23.9" customHeight="1">
      <c r="A2261" t="b">
        <v>0</v>
      </c>
      <c r="B2261" t="s">
        <v>11412</v>
      </c>
      <c r="C2261" t="s">
        <v>1951</v>
      </c>
      <c r="D2261" t="s">
        <v>11413</v>
      </c>
      <c r="E2261" t="s">
        <v>187</v>
      </c>
      <c r="F2261" t="s">
        <v>189</v>
      </c>
      <c r="G2261" t="s">
        <v>188</v>
      </c>
      <c r="H2261" t="s">
        <v>11434</v>
      </c>
      <c r="I2261" t="s">
        <v>3165</v>
      </c>
      <c r="J2261" t="s">
        <v>1955</v>
      </c>
      <c r="K2261" t="s">
        <v>11435</v>
      </c>
      <c r="L2261" t="s">
        <v>2160</v>
      </c>
      <c r="M2261" t="s">
        <v>11436</v>
      </c>
      <c r="N2261" t="s">
        <v>11437</v>
      </c>
      <c r="O2261" t="s">
        <v>1960</v>
      </c>
      <c r="P2261" t="s">
        <v>11418</v>
      </c>
      <c r="Q2261" t="s">
        <v>38</v>
      </c>
      <c r="R2261" t="s">
        <v>11419</v>
      </c>
      <c r="S2261" s="34">
        <v>42439</v>
      </c>
      <c r="T2261" s="34">
        <v>43566</v>
      </c>
      <c r="U2261" t="s">
        <v>1963</v>
      </c>
      <c r="V2261" s="13">
        <v>882</v>
      </c>
      <c r="W2261">
        <v>6</v>
      </c>
      <c r="X2261">
        <v>0</v>
      </c>
      <c r="Y2261" s="54">
        <v>0</v>
      </c>
      <c r="AA2261" t="s">
        <v>11420</v>
      </c>
      <c r="AD2261" t="s">
        <v>30</v>
      </c>
      <c r="AG2261">
        <v>0</v>
      </c>
      <c r="AH2261">
        <v>0</v>
      </c>
      <c r="AI2261">
        <v>0</v>
      </c>
      <c r="AM2261" t="s">
        <v>1978</v>
      </c>
      <c r="AN2261" t="s">
        <v>2007</v>
      </c>
      <c r="AO2261" t="s">
        <v>1980</v>
      </c>
      <c r="AP2261" t="s">
        <v>2053</v>
      </c>
      <c r="AQ2261" t="s">
        <v>11421</v>
      </c>
    </row>
    <row r="2262" spans="1:43" ht="23.9" customHeight="1">
      <c r="A2262" t="b">
        <v>0</v>
      </c>
      <c r="B2262" t="s">
        <v>11412</v>
      </c>
      <c r="C2262" t="s">
        <v>1951</v>
      </c>
      <c r="D2262" t="s">
        <v>11413</v>
      </c>
      <c r="E2262" t="s">
        <v>187</v>
      </c>
      <c r="F2262" t="s">
        <v>189</v>
      </c>
      <c r="G2262" t="s">
        <v>188</v>
      </c>
      <c r="H2262" t="s">
        <v>11438</v>
      </c>
      <c r="I2262" t="s">
        <v>3165</v>
      </c>
      <c r="J2262" t="s">
        <v>1955</v>
      </c>
      <c r="K2262" t="s">
        <v>11439</v>
      </c>
      <c r="L2262" t="s">
        <v>2160</v>
      </c>
      <c r="M2262" t="s">
        <v>11440</v>
      </c>
      <c r="N2262" t="s">
        <v>11441</v>
      </c>
      <c r="O2262" t="s">
        <v>1960</v>
      </c>
      <c r="P2262" t="s">
        <v>11418</v>
      </c>
      <c r="Q2262" t="s">
        <v>38</v>
      </c>
      <c r="R2262" t="s">
        <v>11419</v>
      </c>
      <c r="S2262" s="34">
        <v>42439</v>
      </c>
      <c r="T2262" s="34">
        <v>43566</v>
      </c>
      <c r="U2262" t="s">
        <v>1963</v>
      </c>
      <c r="V2262" s="13">
        <v>882</v>
      </c>
      <c r="W2262">
        <v>3</v>
      </c>
      <c r="X2262">
        <v>1</v>
      </c>
      <c r="Y2262" s="54">
        <v>33.299999999999997</v>
      </c>
      <c r="AA2262" t="s">
        <v>11420</v>
      </c>
      <c r="AD2262" t="s">
        <v>30</v>
      </c>
      <c r="AG2262">
        <v>1</v>
      </c>
      <c r="AH2262">
        <v>0</v>
      </c>
      <c r="AI2262">
        <v>0</v>
      </c>
      <c r="AM2262" t="s">
        <v>1978</v>
      </c>
      <c r="AN2262" t="s">
        <v>2007</v>
      </c>
      <c r="AO2262" t="s">
        <v>1980</v>
      </c>
      <c r="AP2262" t="s">
        <v>2053</v>
      </c>
      <c r="AQ2262" t="s">
        <v>11421</v>
      </c>
    </row>
    <row r="2263" spans="1:43" ht="23.9" customHeight="1">
      <c r="A2263" t="b">
        <v>0</v>
      </c>
      <c r="B2263" t="s">
        <v>11442</v>
      </c>
      <c r="C2263" t="s">
        <v>1951</v>
      </c>
      <c r="D2263" t="s">
        <v>11443</v>
      </c>
      <c r="E2263" t="s">
        <v>187</v>
      </c>
      <c r="F2263" t="s">
        <v>189</v>
      </c>
      <c r="G2263" t="s">
        <v>188</v>
      </c>
      <c r="H2263" t="s">
        <v>11444</v>
      </c>
      <c r="I2263" t="s">
        <v>3165</v>
      </c>
      <c r="J2263" t="s">
        <v>1955</v>
      </c>
      <c r="K2263" t="s">
        <v>11445</v>
      </c>
      <c r="L2263" t="s">
        <v>2340</v>
      </c>
      <c r="M2263" t="s">
        <v>11446</v>
      </c>
      <c r="N2263" t="s">
        <v>11447</v>
      </c>
      <c r="O2263" t="s">
        <v>1960</v>
      </c>
      <c r="P2263" t="s">
        <v>5003</v>
      </c>
      <c r="Q2263" t="s">
        <v>11448</v>
      </c>
      <c r="R2263" t="s">
        <v>11449</v>
      </c>
      <c r="S2263" s="34">
        <v>42485</v>
      </c>
      <c r="T2263" s="34">
        <v>45013</v>
      </c>
      <c r="U2263" t="s">
        <v>1963</v>
      </c>
      <c r="V2263" s="13">
        <v>1247</v>
      </c>
      <c r="W2263">
        <v>344</v>
      </c>
      <c r="X2263">
        <v>66</v>
      </c>
      <c r="Y2263" s="54">
        <v>19.2</v>
      </c>
      <c r="Z2263" t="s">
        <v>11450</v>
      </c>
      <c r="AA2263" t="s">
        <v>11451</v>
      </c>
      <c r="AM2263" t="s">
        <v>1978</v>
      </c>
      <c r="AN2263" t="s">
        <v>2007</v>
      </c>
      <c r="AO2263" t="s">
        <v>1980</v>
      </c>
      <c r="AP2263" t="s">
        <v>2053</v>
      </c>
      <c r="AQ2263" t="s">
        <v>11452</v>
      </c>
    </row>
    <row r="2264" spans="1:43" ht="23.9" customHeight="1">
      <c r="A2264" t="b">
        <v>0</v>
      </c>
      <c r="B2264" t="s">
        <v>11453</v>
      </c>
      <c r="C2264" t="s">
        <v>1951</v>
      </c>
      <c r="D2264" t="s">
        <v>11454</v>
      </c>
      <c r="E2264" t="s">
        <v>550</v>
      </c>
      <c r="F2264" t="s">
        <v>552</v>
      </c>
      <c r="G2264" t="s">
        <v>551</v>
      </c>
      <c r="H2264" t="s">
        <v>11455</v>
      </c>
      <c r="I2264" t="s">
        <v>2000</v>
      </c>
      <c r="J2264" t="s">
        <v>1955</v>
      </c>
      <c r="K2264" t="s">
        <v>11456</v>
      </c>
      <c r="L2264" t="s">
        <v>2160</v>
      </c>
      <c r="M2264" t="s">
        <v>11457</v>
      </c>
      <c r="N2264" t="s">
        <v>11458</v>
      </c>
      <c r="O2264" t="s">
        <v>1974</v>
      </c>
      <c r="P2264" t="s">
        <v>11459</v>
      </c>
      <c r="Q2264" t="s">
        <v>38</v>
      </c>
      <c r="R2264" t="s">
        <v>11460</v>
      </c>
      <c r="S2264" s="34">
        <v>42257</v>
      </c>
      <c r="T2264" s="34">
        <v>43465</v>
      </c>
      <c r="U2264" t="s">
        <v>1963</v>
      </c>
      <c r="V2264" s="13">
        <v>730</v>
      </c>
      <c r="W2264">
        <v>221</v>
      </c>
      <c r="X2264">
        <v>1</v>
      </c>
      <c r="Y2264" s="54">
        <v>0.45</v>
      </c>
      <c r="AM2264" t="s">
        <v>1978</v>
      </c>
      <c r="AQ2264" t="s">
        <v>11461</v>
      </c>
    </row>
    <row r="2265" spans="1:43" ht="23.9" customHeight="1">
      <c r="A2265" t="b">
        <v>0</v>
      </c>
      <c r="B2265" t="s">
        <v>11453</v>
      </c>
      <c r="C2265" t="s">
        <v>1951</v>
      </c>
      <c r="D2265" t="s">
        <v>11454</v>
      </c>
      <c r="E2265" t="s">
        <v>550</v>
      </c>
      <c r="F2265" t="s">
        <v>552</v>
      </c>
      <c r="G2265" t="s">
        <v>551</v>
      </c>
      <c r="H2265" t="s">
        <v>11462</v>
      </c>
      <c r="I2265" t="s">
        <v>2000</v>
      </c>
      <c r="J2265" t="s">
        <v>1955</v>
      </c>
      <c r="K2265" t="s">
        <v>11463</v>
      </c>
      <c r="L2265" t="s">
        <v>2160</v>
      </c>
      <c r="M2265" t="s">
        <v>11464</v>
      </c>
      <c r="N2265" t="s">
        <v>11458</v>
      </c>
      <c r="O2265" t="s">
        <v>1974</v>
      </c>
      <c r="P2265" t="s">
        <v>11459</v>
      </c>
      <c r="Q2265" t="s">
        <v>38</v>
      </c>
      <c r="R2265" t="s">
        <v>11460</v>
      </c>
      <c r="S2265" s="34">
        <v>42257</v>
      </c>
      <c r="T2265" s="34">
        <v>43465</v>
      </c>
      <c r="U2265" t="s">
        <v>1963</v>
      </c>
      <c r="V2265" s="13">
        <v>730</v>
      </c>
      <c r="W2265">
        <v>107</v>
      </c>
      <c r="X2265">
        <v>0</v>
      </c>
      <c r="Y2265" s="54">
        <v>0</v>
      </c>
      <c r="AM2265" t="s">
        <v>1978</v>
      </c>
      <c r="AQ2265" t="s">
        <v>11461</v>
      </c>
    </row>
    <row r="2266" spans="1:43" ht="23.9" customHeight="1">
      <c r="A2266" t="b">
        <v>0</v>
      </c>
      <c r="B2266" t="s">
        <v>2993</v>
      </c>
      <c r="C2266" t="s">
        <v>1966</v>
      </c>
      <c r="D2266" t="s">
        <v>2994</v>
      </c>
      <c r="E2266" t="s">
        <v>719</v>
      </c>
      <c r="F2266" t="s">
        <v>721</v>
      </c>
      <c r="G2266" t="s">
        <v>720</v>
      </c>
      <c r="H2266" t="s">
        <v>11465</v>
      </c>
      <c r="I2266" t="s">
        <v>3113</v>
      </c>
      <c r="J2266" t="s">
        <v>2175</v>
      </c>
      <c r="K2266" t="s">
        <v>2997</v>
      </c>
      <c r="L2266" t="s">
        <v>3389</v>
      </c>
      <c r="M2266" t="s">
        <v>2999</v>
      </c>
      <c r="N2266" t="s">
        <v>3000</v>
      </c>
      <c r="O2266" t="s">
        <v>1960</v>
      </c>
      <c r="P2266" t="s">
        <v>3001</v>
      </c>
      <c r="Q2266" t="s">
        <v>3002</v>
      </c>
      <c r="R2266" t="s">
        <v>3003</v>
      </c>
      <c r="S2266" s="34">
        <v>42452</v>
      </c>
      <c r="T2266" s="34">
        <v>44545</v>
      </c>
      <c r="U2266" t="s">
        <v>1963</v>
      </c>
      <c r="V2266" s="13">
        <v>0</v>
      </c>
      <c r="W2266">
        <v>3</v>
      </c>
      <c r="X2266">
        <v>0</v>
      </c>
      <c r="Y2266" s="54">
        <v>0</v>
      </c>
      <c r="AM2266" t="s">
        <v>1978</v>
      </c>
      <c r="AN2266" t="s">
        <v>1979</v>
      </c>
      <c r="AO2266" t="s">
        <v>1980</v>
      </c>
      <c r="AP2266" t="s">
        <v>2053</v>
      </c>
      <c r="AQ2266" t="s">
        <v>3004</v>
      </c>
    </row>
    <row r="2267" spans="1:43" ht="23.9" customHeight="1">
      <c r="A2267" t="b">
        <v>0</v>
      </c>
      <c r="B2267" t="s">
        <v>2993</v>
      </c>
      <c r="C2267" t="s">
        <v>1966</v>
      </c>
      <c r="D2267" t="s">
        <v>2994</v>
      </c>
      <c r="E2267" t="s">
        <v>719</v>
      </c>
      <c r="F2267" t="s">
        <v>721</v>
      </c>
      <c r="G2267" t="s">
        <v>720</v>
      </c>
      <c r="H2267" t="s">
        <v>11466</v>
      </c>
      <c r="I2267" t="s">
        <v>3113</v>
      </c>
      <c r="J2267" t="s">
        <v>2175</v>
      </c>
      <c r="K2267" t="s">
        <v>3017</v>
      </c>
      <c r="L2267" t="s">
        <v>3389</v>
      </c>
      <c r="M2267" t="s">
        <v>3018</v>
      </c>
      <c r="N2267" t="s">
        <v>3019</v>
      </c>
      <c r="O2267" t="s">
        <v>1960</v>
      </c>
      <c r="P2267" t="s">
        <v>3001</v>
      </c>
      <c r="Q2267" t="s">
        <v>3002</v>
      </c>
      <c r="R2267" t="s">
        <v>3003</v>
      </c>
      <c r="S2267" s="34">
        <v>42452</v>
      </c>
      <c r="T2267" s="34">
        <v>44545</v>
      </c>
      <c r="U2267" t="s">
        <v>1963</v>
      </c>
      <c r="V2267" s="13">
        <v>0</v>
      </c>
      <c r="W2267">
        <v>4</v>
      </c>
      <c r="X2267">
        <v>0</v>
      </c>
      <c r="Y2267" s="54">
        <v>0</v>
      </c>
      <c r="AM2267" t="s">
        <v>1978</v>
      </c>
      <c r="AN2267" t="s">
        <v>1979</v>
      </c>
      <c r="AO2267" t="s">
        <v>1980</v>
      </c>
      <c r="AP2267" t="s">
        <v>2053</v>
      </c>
      <c r="AQ2267" t="s">
        <v>3004</v>
      </c>
    </row>
    <row r="2268" spans="1:43" ht="23.9" customHeight="1">
      <c r="A2268" t="b">
        <v>0</v>
      </c>
      <c r="B2268" t="s">
        <v>2993</v>
      </c>
      <c r="C2268" t="s">
        <v>1966</v>
      </c>
      <c r="D2268" t="s">
        <v>2994</v>
      </c>
      <c r="E2268" t="s">
        <v>719</v>
      </c>
      <c r="F2268" t="s">
        <v>721</v>
      </c>
      <c r="G2268" t="s">
        <v>720</v>
      </c>
      <c r="H2268" t="s">
        <v>11467</v>
      </c>
      <c r="I2268" t="s">
        <v>3113</v>
      </c>
      <c r="J2268" t="s">
        <v>2175</v>
      </c>
      <c r="K2268" t="s">
        <v>3033</v>
      </c>
      <c r="L2268" t="s">
        <v>3389</v>
      </c>
      <c r="M2268" t="s">
        <v>3034</v>
      </c>
      <c r="N2268" t="s">
        <v>3035</v>
      </c>
      <c r="O2268" t="s">
        <v>1960</v>
      </c>
      <c r="P2268" t="s">
        <v>3001</v>
      </c>
      <c r="Q2268" t="s">
        <v>3002</v>
      </c>
      <c r="R2268" t="s">
        <v>3003</v>
      </c>
      <c r="S2268" s="34">
        <v>42452</v>
      </c>
      <c r="T2268" s="34">
        <v>44545</v>
      </c>
      <c r="U2268" t="s">
        <v>1963</v>
      </c>
      <c r="V2268" s="13">
        <v>0</v>
      </c>
      <c r="W2268">
        <v>2</v>
      </c>
      <c r="X2268">
        <v>0</v>
      </c>
      <c r="Y2268" s="54">
        <v>0</v>
      </c>
      <c r="AM2268" t="s">
        <v>1978</v>
      </c>
      <c r="AN2268" t="s">
        <v>1979</v>
      </c>
      <c r="AO2268" t="s">
        <v>1980</v>
      </c>
      <c r="AP2268" t="s">
        <v>2053</v>
      </c>
      <c r="AQ2268" t="s">
        <v>3004</v>
      </c>
    </row>
    <row r="2269" spans="1:43" ht="23.9" customHeight="1">
      <c r="A2269" t="b">
        <v>0</v>
      </c>
      <c r="B2269" t="s">
        <v>2993</v>
      </c>
      <c r="C2269" t="s">
        <v>1966</v>
      </c>
      <c r="D2269" t="s">
        <v>2994</v>
      </c>
      <c r="E2269" t="s">
        <v>719</v>
      </c>
      <c r="F2269" t="s">
        <v>721</v>
      </c>
      <c r="G2269" t="s">
        <v>720</v>
      </c>
      <c r="H2269" t="s">
        <v>11468</v>
      </c>
      <c r="I2269" t="s">
        <v>3113</v>
      </c>
      <c r="J2269" t="s">
        <v>2175</v>
      </c>
      <c r="K2269" t="s">
        <v>3047</v>
      </c>
      <c r="L2269" t="s">
        <v>3389</v>
      </c>
      <c r="M2269" t="s">
        <v>3048</v>
      </c>
      <c r="N2269" t="s">
        <v>3049</v>
      </c>
      <c r="O2269" t="s">
        <v>1960</v>
      </c>
      <c r="P2269" t="s">
        <v>3001</v>
      </c>
      <c r="Q2269" t="s">
        <v>3002</v>
      </c>
      <c r="R2269" t="s">
        <v>3003</v>
      </c>
      <c r="S2269" s="34">
        <v>42452</v>
      </c>
      <c r="T2269" s="34">
        <v>44545</v>
      </c>
      <c r="U2269" t="s">
        <v>1963</v>
      </c>
      <c r="V2269" s="13">
        <v>0</v>
      </c>
      <c r="W2269">
        <v>6</v>
      </c>
      <c r="X2269">
        <v>0</v>
      </c>
      <c r="Y2269" s="54">
        <v>0</v>
      </c>
      <c r="AM2269" t="s">
        <v>1978</v>
      </c>
      <c r="AN2269" t="s">
        <v>1979</v>
      </c>
      <c r="AO2269" t="s">
        <v>1980</v>
      </c>
      <c r="AP2269" t="s">
        <v>2053</v>
      </c>
      <c r="AQ2269" t="s">
        <v>3004</v>
      </c>
    </row>
    <row r="2270" spans="1:43" ht="23.9" customHeight="1">
      <c r="A2270" t="b">
        <v>1</v>
      </c>
      <c r="B2270" t="s">
        <v>8689</v>
      </c>
      <c r="C2270" t="s">
        <v>1951</v>
      </c>
      <c r="D2270" t="s">
        <v>8690</v>
      </c>
      <c r="E2270" t="s">
        <v>830</v>
      </c>
      <c r="F2270" t="s">
        <v>1088</v>
      </c>
      <c r="G2270" t="s">
        <v>1087</v>
      </c>
      <c r="H2270" t="s">
        <v>11469</v>
      </c>
      <c r="I2270" t="s">
        <v>2215</v>
      </c>
      <c r="J2270" t="s">
        <v>1955</v>
      </c>
      <c r="K2270" t="s">
        <v>11470</v>
      </c>
      <c r="L2270" t="s">
        <v>4140</v>
      </c>
      <c r="M2270" t="s">
        <v>11471</v>
      </c>
      <c r="N2270" t="s">
        <v>11472</v>
      </c>
      <c r="O2270" t="s">
        <v>2220</v>
      </c>
      <c r="P2270" t="s">
        <v>8695</v>
      </c>
      <c r="Q2270" t="s">
        <v>38</v>
      </c>
      <c r="R2270" t="s">
        <v>8696</v>
      </c>
      <c r="S2270" s="34">
        <v>42357</v>
      </c>
      <c r="T2270" s="34">
        <v>43257</v>
      </c>
      <c r="U2270" t="s">
        <v>2223</v>
      </c>
      <c r="V2270" s="13">
        <v>28</v>
      </c>
      <c r="W2270">
        <v>226</v>
      </c>
      <c r="X2270">
        <v>2</v>
      </c>
      <c r="Y2270" s="54">
        <v>0.9</v>
      </c>
      <c r="AA2270" t="s">
        <v>8697</v>
      </c>
      <c r="AM2270" t="s">
        <v>1978</v>
      </c>
      <c r="AN2270" t="s">
        <v>2007</v>
      </c>
      <c r="AO2270" t="s">
        <v>2008</v>
      </c>
      <c r="AP2270" t="s">
        <v>2053</v>
      </c>
      <c r="AQ2270" t="s">
        <v>8698</v>
      </c>
    </row>
    <row r="2271" spans="1:43" ht="23.9" customHeight="1">
      <c r="A2271" t="b">
        <v>1</v>
      </c>
      <c r="B2271" t="s">
        <v>8689</v>
      </c>
      <c r="C2271" t="s">
        <v>1951</v>
      </c>
      <c r="D2271" t="s">
        <v>8690</v>
      </c>
      <c r="E2271" t="s">
        <v>830</v>
      </c>
      <c r="F2271" t="s">
        <v>832</v>
      </c>
      <c r="G2271" t="s">
        <v>831</v>
      </c>
      <c r="H2271" t="s">
        <v>11473</v>
      </c>
      <c r="I2271" t="s">
        <v>2215</v>
      </c>
      <c r="J2271" t="s">
        <v>1955</v>
      </c>
      <c r="K2271" t="s">
        <v>8692</v>
      </c>
      <c r="L2271" t="s">
        <v>4140</v>
      </c>
      <c r="M2271" t="s">
        <v>8693</v>
      </c>
      <c r="N2271" t="s">
        <v>8694</v>
      </c>
      <c r="O2271" t="s">
        <v>2220</v>
      </c>
      <c r="P2271" t="s">
        <v>8695</v>
      </c>
      <c r="Q2271" t="s">
        <v>38</v>
      </c>
      <c r="R2271" t="s">
        <v>8696</v>
      </c>
      <c r="S2271" s="34">
        <v>42357</v>
      </c>
      <c r="T2271" s="34">
        <v>43257</v>
      </c>
      <c r="U2271" t="s">
        <v>2223</v>
      </c>
      <c r="V2271" s="13">
        <v>28</v>
      </c>
      <c r="W2271">
        <v>228</v>
      </c>
      <c r="X2271">
        <v>2</v>
      </c>
      <c r="Y2271" s="54">
        <v>0.9</v>
      </c>
      <c r="AA2271" t="s">
        <v>8697</v>
      </c>
      <c r="AM2271" t="s">
        <v>1978</v>
      </c>
      <c r="AN2271" t="s">
        <v>2007</v>
      </c>
      <c r="AO2271" t="s">
        <v>2008</v>
      </c>
      <c r="AP2271" t="s">
        <v>2053</v>
      </c>
      <c r="AQ2271" t="s">
        <v>8698</v>
      </c>
    </row>
    <row r="2272" spans="1:43" ht="23.9" customHeight="1">
      <c r="A2272" t="b">
        <v>1</v>
      </c>
      <c r="B2272" t="s">
        <v>8689</v>
      </c>
      <c r="C2272" t="s">
        <v>1951</v>
      </c>
      <c r="D2272" t="s">
        <v>8690</v>
      </c>
      <c r="E2272" t="s">
        <v>830</v>
      </c>
      <c r="F2272" t="s">
        <v>1088</v>
      </c>
      <c r="G2272" t="s">
        <v>1087</v>
      </c>
      <c r="H2272" t="s">
        <v>11474</v>
      </c>
      <c r="I2272" t="s">
        <v>2215</v>
      </c>
      <c r="J2272" t="s">
        <v>1955</v>
      </c>
      <c r="K2272" t="s">
        <v>11470</v>
      </c>
      <c r="L2272" t="s">
        <v>3648</v>
      </c>
      <c r="M2272" t="s">
        <v>11471</v>
      </c>
      <c r="N2272" t="s">
        <v>11472</v>
      </c>
      <c r="O2272" t="s">
        <v>2220</v>
      </c>
      <c r="P2272" t="s">
        <v>8695</v>
      </c>
      <c r="Q2272" t="s">
        <v>38</v>
      </c>
      <c r="R2272" t="s">
        <v>8696</v>
      </c>
      <c r="S2272" s="34">
        <v>42357</v>
      </c>
      <c r="T2272" s="34">
        <v>43257</v>
      </c>
      <c r="U2272" t="s">
        <v>2223</v>
      </c>
      <c r="V2272" s="13">
        <v>84</v>
      </c>
      <c r="W2272">
        <v>226</v>
      </c>
      <c r="X2272">
        <v>1</v>
      </c>
      <c r="Y2272" s="54">
        <v>0.4</v>
      </c>
      <c r="AA2272" t="s">
        <v>8697</v>
      </c>
      <c r="AM2272" t="s">
        <v>1978</v>
      </c>
      <c r="AN2272" t="s">
        <v>2007</v>
      </c>
      <c r="AO2272" t="s">
        <v>2008</v>
      </c>
      <c r="AP2272" t="s">
        <v>2053</v>
      </c>
      <c r="AQ2272" t="s">
        <v>8698</v>
      </c>
    </row>
    <row r="2273" spans="1:43" ht="23.9" customHeight="1">
      <c r="A2273" t="b">
        <v>1</v>
      </c>
      <c r="B2273" t="s">
        <v>8689</v>
      </c>
      <c r="C2273" t="s">
        <v>1951</v>
      </c>
      <c r="D2273" t="s">
        <v>8690</v>
      </c>
      <c r="E2273" t="s">
        <v>830</v>
      </c>
      <c r="F2273" t="s">
        <v>832</v>
      </c>
      <c r="G2273" t="s">
        <v>831</v>
      </c>
      <c r="H2273" t="s">
        <v>11475</v>
      </c>
      <c r="I2273" t="s">
        <v>2215</v>
      </c>
      <c r="J2273" t="s">
        <v>1955</v>
      </c>
      <c r="K2273" t="s">
        <v>8692</v>
      </c>
      <c r="L2273" t="s">
        <v>3648</v>
      </c>
      <c r="M2273" t="s">
        <v>8693</v>
      </c>
      <c r="N2273" t="s">
        <v>8694</v>
      </c>
      <c r="O2273" t="s">
        <v>2220</v>
      </c>
      <c r="P2273" t="s">
        <v>8695</v>
      </c>
      <c r="Q2273" t="s">
        <v>38</v>
      </c>
      <c r="R2273" t="s">
        <v>8696</v>
      </c>
      <c r="S2273" s="34">
        <v>42357</v>
      </c>
      <c r="T2273" s="34">
        <v>43257</v>
      </c>
      <c r="U2273" t="s">
        <v>2223</v>
      </c>
      <c r="V2273" s="13">
        <v>84</v>
      </c>
      <c r="W2273">
        <v>226</v>
      </c>
      <c r="X2273">
        <v>2</v>
      </c>
      <c r="Y2273" s="54">
        <v>0.9</v>
      </c>
      <c r="AA2273" t="s">
        <v>8697</v>
      </c>
      <c r="AM2273" t="s">
        <v>1978</v>
      </c>
      <c r="AN2273" t="s">
        <v>2007</v>
      </c>
      <c r="AO2273" t="s">
        <v>2008</v>
      </c>
      <c r="AP2273" t="s">
        <v>2053</v>
      </c>
      <c r="AQ2273" t="s">
        <v>8698</v>
      </c>
    </row>
    <row r="2274" spans="1:43" ht="23.9" customHeight="1">
      <c r="A2274" t="b">
        <v>1</v>
      </c>
      <c r="B2274" t="s">
        <v>8689</v>
      </c>
      <c r="C2274" t="s">
        <v>1951</v>
      </c>
      <c r="D2274" t="s">
        <v>8690</v>
      </c>
      <c r="E2274" t="s">
        <v>830</v>
      </c>
      <c r="F2274" t="s">
        <v>1088</v>
      </c>
      <c r="G2274" t="s">
        <v>1087</v>
      </c>
      <c r="H2274" t="s">
        <v>11476</v>
      </c>
      <c r="I2274" t="s">
        <v>2215</v>
      </c>
      <c r="J2274" t="s">
        <v>1955</v>
      </c>
      <c r="K2274" t="s">
        <v>11470</v>
      </c>
      <c r="L2274" t="s">
        <v>2478</v>
      </c>
      <c r="M2274" t="s">
        <v>11471</v>
      </c>
      <c r="N2274" t="s">
        <v>11472</v>
      </c>
      <c r="O2274" t="s">
        <v>2220</v>
      </c>
      <c r="P2274" t="s">
        <v>8695</v>
      </c>
      <c r="Q2274" t="s">
        <v>38</v>
      </c>
      <c r="R2274" t="s">
        <v>8696</v>
      </c>
      <c r="S2274" s="34">
        <v>42357</v>
      </c>
      <c r="T2274" s="34">
        <v>43257</v>
      </c>
      <c r="U2274" t="s">
        <v>2223</v>
      </c>
      <c r="V2274" s="13">
        <v>168</v>
      </c>
      <c r="W2274">
        <v>225</v>
      </c>
      <c r="X2274">
        <v>6</v>
      </c>
      <c r="Y2274" s="54">
        <v>2.7</v>
      </c>
      <c r="AA2274" t="s">
        <v>8697</v>
      </c>
      <c r="AM2274" t="s">
        <v>1978</v>
      </c>
      <c r="AN2274" t="s">
        <v>2007</v>
      </c>
      <c r="AO2274" t="s">
        <v>2008</v>
      </c>
      <c r="AP2274" t="s">
        <v>2053</v>
      </c>
      <c r="AQ2274" t="s">
        <v>8698</v>
      </c>
    </row>
    <row r="2275" spans="1:43" ht="23.9" customHeight="1">
      <c r="A2275" t="b">
        <v>1</v>
      </c>
      <c r="B2275" t="s">
        <v>8689</v>
      </c>
      <c r="C2275" t="s">
        <v>1951</v>
      </c>
      <c r="D2275" t="s">
        <v>8690</v>
      </c>
      <c r="E2275" t="s">
        <v>830</v>
      </c>
      <c r="F2275" t="s">
        <v>832</v>
      </c>
      <c r="G2275" t="s">
        <v>831</v>
      </c>
      <c r="H2275" t="s">
        <v>11477</v>
      </c>
      <c r="I2275" t="s">
        <v>2215</v>
      </c>
      <c r="J2275" t="s">
        <v>1955</v>
      </c>
      <c r="K2275" t="s">
        <v>8692</v>
      </c>
      <c r="L2275" t="s">
        <v>2478</v>
      </c>
      <c r="M2275" t="s">
        <v>8693</v>
      </c>
      <c r="N2275" t="s">
        <v>8694</v>
      </c>
      <c r="O2275" t="s">
        <v>2220</v>
      </c>
      <c r="P2275" t="s">
        <v>8695</v>
      </c>
      <c r="Q2275" t="s">
        <v>38</v>
      </c>
      <c r="R2275" t="s">
        <v>8696</v>
      </c>
      <c r="S2275" s="34">
        <v>42357</v>
      </c>
      <c r="T2275" s="34">
        <v>43257</v>
      </c>
      <c r="U2275" t="s">
        <v>2223</v>
      </c>
      <c r="V2275" s="13">
        <v>168</v>
      </c>
      <c r="W2275">
        <v>225</v>
      </c>
      <c r="X2275">
        <v>6</v>
      </c>
      <c r="Y2275" s="54">
        <v>2.7</v>
      </c>
      <c r="AA2275" t="s">
        <v>8697</v>
      </c>
      <c r="AM2275" t="s">
        <v>1978</v>
      </c>
      <c r="AN2275" t="s">
        <v>2007</v>
      </c>
      <c r="AO2275" t="s">
        <v>2008</v>
      </c>
      <c r="AP2275" t="s">
        <v>2053</v>
      </c>
      <c r="AQ2275" t="s">
        <v>8698</v>
      </c>
    </row>
    <row r="2276" spans="1:43" ht="23.9" customHeight="1">
      <c r="A2276" t="b">
        <v>1</v>
      </c>
      <c r="B2276" t="s">
        <v>8689</v>
      </c>
      <c r="C2276" t="s">
        <v>1951</v>
      </c>
      <c r="D2276" t="s">
        <v>8690</v>
      </c>
      <c r="E2276" t="s">
        <v>830</v>
      </c>
      <c r="F2276" t="s">
        <v>1088</v>
      </c>
      <c r="G2276" t="s">
        <v>1087</v>
      </c>
      <c r="H2276" t="s">
        <v>11478</v>
      </c>
      <c r="I2276" t="s">
        <v>2215</v>
      </c>
      <c r="J2276" t="s">
        <v>1955</v>
      </c>
      <c r="K2276" t="s">
        <v>11470</v>
      </c>
      <c r="L2276" t="s">
        <v>5873</v>
      </c>
      <c r="M2276" t="s">
        <v>11471</v>
      </c>
      <c r="N2276" t="s">
        <v>11472</v>
      </c>
      <c r="O2276" t="s">
        <v>2220</v>
      </c>
      <c r="P2276" t="s">
        <v>8695</v>
      </c>
      <c r="Q2276" t="s">
        <v>38</v>
      </c>
      <c r="R2276" t="s">
        <v>8696</v>
      </c>
      <c r="S2276" s="34">
        <v>42357</v>
      </c>
      <c r="T2276" s="34">
        <v>43257</v>
      </c>
      <c r="U2276" t="s">
        <v>2223</v>
      </c>
      <c r="V2276" s="13">
        <v>336</v>
      </c>
      <c r="W2276">
        <v>229</v>
      </c>
      <c r="X2276">
        <v>9</v>
      </c>
      <c r="Y2276" s="54">
        <v>3.9</v>
      </c>
      <c r="AA2276" t="s">
        <v>8697</v>
      </c>
      <c r="AM2276" t="s">
        <v>1978</v>
      </c>
      <c r="AN2276" t="s">
        <v>2007</v>
      </c>
      <c r="AO2276" t="s">
        <v>2008</v>
      </c>
      <c r="AP2276" t="s">
        <v>2053</v>
      </c>
      <c r="AQ2276" t="s">
        <v>8698</v>
      </c>
    </row>
    <row r="2277" spans="1:43" ht="23.9" customHeight="1">
      <c r="A2277" t="b">
        <v>1</v>
      </c>
      <c r="B2277" t="s">
        <v>8689</v>
      </c>
      <c r="C2277" t="s">
        <v>1951</v>
      </c>
      <c r="D2277" t="s">
        <v>8690</v>
      </c>
      <c r="E2277" t="s">
        <v>830</v>
      </c>
      <c r="F2277" t="s">
        <v>832</v>
      </c>
      <c r="G2277" t="s">
        <v>831</v>
      </c>
      <c r="H2277" t="s">
        <v>11479</v>
      </c>
      <c r="I2277" t="s">
        <v>2215</v>
      </c>
      <c r="J2277" t="s">
        <v>1955</v>
      </c>
      <c r="K2277" t="s">
        <v>8692</v>
      </c>
      <c r="L2277" t="s">
        <v>5873</v>
      </c>
      <c r="M2277" t="s">
        <v>8693</v>
      </c>
      <c r="N2277" t="s">
        <v>8694</v>
      </c>
      <c r="O2277" t="s">
        <v>2220</v>
      </c>
      <c r="P2277" t="s">
        <v>8695</v>
      </c>
      <c r="Q2277" t="s">
        <v>38</v>
      </c>
      <c r="R2277" t="s">
        <v>8696</v>
      </c>
      <c r="S2277" s="34">
        <v>42357</v>
      </c>
      <c r="T2277" s="34">
        <v>43257</v>
      </c>
      <c r="U2277" t="s">
        <v>2223</v>
      </c>
      <c r="V2277" s="13">
        <v>336</v>
      </c>
      <c r="W2277">
        <v>225</v>
      </c>
      <c r="X2277">
        <v>12</v>
      </c>
      <c r="Y2277" s="54">
        <v>5.3</v>
      </c>
      <c r="AA2277" t="s">
        <v>8697</v>
      </c>
      <c r="AM2277" t="s">
        <v>1978</v>
      </c>
      <c r="AN2277" t="s">
        <v>2007</v>
      </c>
      <c r="AO2277" t="s">
        <v>2008</v>
      </c>
      <c r="AP2277" t="s">
        <v>2053</v>
      </c>
      <c r="AQ2277" t="s">
        <v>8698</v>
      </c>
    </row>
    <row r="2278" spans="1:43" ht="23.9" customHeight="1">
      <c r="A2278" t="b">
        <v>0</v>
      </c>
      <c r="B2278" t="s">
        <v>11480</v>
      </c>
      <c r="C2278" t="s">
        <v>1951</v>
      </c>
      <c r="D2278" t="s">
        <v>11481</v>
      </c>
      <c r="E2278" t="s">
        <v>1184</v>
      </c>
      <c r="F2278" t="s">
        <v>1186</v>
      </c>
      <c r="G2278" t="s">
        <v>1185</v>
      </c>
      <c r="H2278" t="s">
        <v>11482</v>
      </c>
      <c r="I2278" t="s">
        <v>9952</v>
      </c>
      <c r="J2278" t="s">
        <v>2175</v>
      </c>
      <c r="K2278" t="s">
        <v>2176</v>
      </c>
      <c r="L2278" t="s">
        <v>2160</v>
      </c>
      <c r="M2278" t="s">
        <v>11483</v>
      </c>
      <c r="N2278" t="s">
        <v>10460</v>
      </c>
      <c r="O2278" t="s">
        <v>2063</v>
      </c>
      <c r="P2278" t="s">
        <v>8771</v>
      </c>
      <c r="Q2278" t="s">
        <v>38</v>
      </c>
      <c r="R2278" t="s">
        <v>11484</v>
      </c>
      <c r="S2278" s="34">
        <v>42338</v>
      </c>
      <c r="T2278" s="34">
        <v>43321</v>
      </c>
      <c r="U2278" t="s">
        <v>1977</v>
      </c>
      <c r="V2278" s="13">
        <v>300</v>
      </c>
      <c r="W2278">
        <v>422</v>
      </c>
      <c r="X2278">
        <v>7</v>
      </c>
      <c r="Y2278" s="54">
        <v>1.66</v>
      </c>
      <c r="Z2278" t="s">
        <v>10463</v>
      </c>
      <c r="AD2278" t="s">
        <v>41</v>
      </c>
      <c r="AG2278">
        <v>7</v>
      </c>
      <c r="AH2278">
        <v>5.987951807</v>
      </c>
      <c r="AI2278">
        <v>85.542168669999995</v>
      </c>
      <c r="AJ2278" t="s">
        <v>11485</v>
      </c>
      <c r="AM2278" t="s">
        <v>1978</v>
      </c>
      <c r="AN2278" t="s">
        <v>2007</v>
      </c>
      <c r="AO2278" t="s">
        <v>2008</v>
      </c>
      <c r="AP2278" t="s">
        <v>2009</v>
      </c>
      <c r="AQ2278" t="s">
        <v>11486</v>
      </c>
    </row>
    <row r="2279" spans="1:43" ht="23.9" customHeight="1">
      <c r="A2279" t="b">
        <v>0</v>
      </c>
      <c r="B2279" t="s">
        <v>11480</v>
      </c>
      <c r="C2279" t="s">
        <v>1951</v>
      </c>
      <c r="D2279" t="s">
        <v>11481</v>
      </c>
      <c r="E2279" t="s">
        <v>1184</v>
      </c>
      <c r="F2279" t="s">
        <v>1186</v>
      </c>
      <c r="G2279" t="s">
        <v>1185</v>
      </c>
      <c r="H2279" t="s">
        <v>11487</v>
      </c>
      <c r="I2279" t="s">
        <v>9952</v>
      </c>
      <c r="J2279" t="s">
        <v>1955</v>
      </c>
      <c r="K2279" t="s">
        <v>11488</v>
      </c>
      <c r="L2279" t="s">
        <v>2160</v>
      </c>
      <c r="M2279" t="s">
        <v>11489</v>
      </c>
      <c r="N2279" t="s">
        <v>11490</v>
      </c>
      <c r="O2279" t="s">
        <v>2063</v>
      </c>
      <c r="P2279" t="s">
        <v>8771</v>
      </c>
      <c r="Q2279" t="s">
        <v>38</v>
      </c>
      <c r="R2279" t="s">
        <v>11484</v>
      </c>
      <c r="S2279" s="34">
        <v>42338</v>
      </c>
      <c r="T2279" s="34">
        <v>43321</v>
      </c>
      <c r="U2279" t="s">
        <v>1977</v>
      </c>
      <c r="V2279" s="13">
        <v>300</v>
      </c>
      <c r="W2279">
        <v>202</v>
      </c>
      <c r="X2279">
        <v>7</v>
      </c>
      <c r="Y2279" s="54">
        <v>3.47</v>
      </c>
      <c r="Z2279" t="s">
        <v>10463</v>
      </c>
      <c r="AD2279" t="s">
        <v>41</v>
      </c>
      <c r="AG2279">
        <v>7</v>
      </c>
      <c r="AH2279">
        <v>7</v>
      </c>
      <c r="AI2279">
        <v>100</v>
      </c>
      <c r="AJ2279" t="s">
        <v>11491</v>
      </c>
      <c r="AM2279" t="s">
        <v>1978</v>
      </c>
      <c r="AN2279" t="s">
        <v>2007</v>
      </c>
      <c r="AO2279" t="s">
        <v>2008</v>
      </c>
      <c r="AP2279" t="s">
        <v>2009</v>
      </c>
      <c r="AQ2279" t="s">
        <v>11486</v>
      </c>
    </row>
    <row r="2280" spans="1:43" ht="23.9" customHeight="1">
      <c r="A2280" t="b">
        <v>0</v>
      </c>
      <c r="B2280" t="s">
        <v>11480</v>
      </c>
      <c r="C2280" t="s">
        <v>1951</v>
      </c>
      <c r="D2280" t="s">
        <v>11481</v>
      </c>
      <c r="E2280" t="s">
        <v>1184</v>
      </c>
      <c r="F2280" t="s">
        <v>1186</v>
      </c>
      <c r="G2280" t="s">
        <v>1185</v>
      </c>
      <c r="H2280" t="s">
        <v>11492</v>
      </c>
      <c r="I2280" t="s">
        <v>9952</v>
      </c>
      <c r="J2280" t="s">
        <v>1955</v>
      </c>
      <c r="K2280" t="s">
        <v>11493</v>
      </c>
      <c r="L2280" t="s">
        <v>2160</v>
      </c>
      <c r="M2280" t="s">
        <v>11494</v>
      </c>
      <c r="N2280" t="s">
        <v>11495</v>
      </c>
      <c r="O2280" t="s">
        <v>2063</v>
      </c>
      <c r="P2280" t="s">
        <v>8771</v>
      </c>
      <c r="Q2280" t="s">
        <v>38</v>
      </c>
      <c r="R2280" t="s">
        <v>11484</v>
      </c>
      <c r="S2280" s="34">
        <v>42338</v>
      </c>
      <c r="T2280" s="34">
        <v>43321</v>
      </c>
      <c r="U2280" t="s">
        <v>1977</v>
      </c>
      <c r="V2280" s="13">
        <v>300</v>
      </c>
      <c r="W2280">
        <v>213</v>
      </c>
      <c r="X2280">
        <v>10</v>
      </c>
      <c r="Y2280" s="54">
        <v>5.16</v>
      </c>
      <c r="Z2280" t="s">
        <v>10463</v>
      </c>
      <c r="AD2280" t="s">
        <v>41</v>
      </c>
      <c r="AG2280">
        <v>11</v>
      </c>
      <c r="AH2280">
        <v>11</v>
      </c>
      <c r="AI2280">
        <v>100</v>
      </c>
      <c r="AJ2280" t="s">
        <v>11496</v>
      </c>
      <c r="AM2280" t="s">
        <v>1978</v>
      </c>
      <c r="AN2280" t="s">
        <v>2007</v>
      </c>
      <c r="AO2280" t="s">
        <v>2008</v>
      </c>
      <c r="AP2280" t="s">
        <v>2009</v>
      </c>
      <c r="AQ2280" t="s">
        <v>11486</v>
      </c>
    </row>
    <row r="2281" spans="1:43" ht="23.9" customHeight="1">
      <c r="A2281" t="b">
        <v>0</v>
      </c>
      <c r="B2281" t="s">
        <v>11497</v>
      </c>
      <c r="C2281" t="s">
        <v>1951</v>
      </c>
      <c r="D2281" t="s">
        <v>11498</v>
      </c>
      <c r="E2281" t="s">
        <v>1184</v>
      </c>
      <c r="F2281" t="s">
        <v>1186</v>
      </c>
      <c r="G2281" t="s">
        <v>1185</v>
      </c>
      <c r="H2281" t="s">
        <v>11499</v>
      </c>
      <c r="I2281" t="s">
        <v>9952</v>
      </c>
      <c r="J2281" t="s">
        <v>2175</v>
      </c>
      <c r="K2281" t="s">
        <v>2646</v>
      </c>
      <c r="L2281" t="s">
        <v>2160</v>
      </c>
      <c r="M2281" t="s">
        <v>11500</v>
      </c>
      <c r="N2281" t="s">
        <v>11501</v>
      </c>
      <c r="O2281" t="s">
        <v>2063</v>
      </c>
      <c r="P2281" t="s">
        <v>8771</v>
      </c>
      <c r="Q2281" t="s">
        <v>38</v>
      </c>
      <c r="R2281" t="s">
        <v>11502</v>
      </c>
      <c r="S2281" s="34">
        <v>42342</v>
      </c>
      <c r="T2281" s="34">
        <v>43378</v>
      </c>
      <c r="U2281" t="s">
        <v>1977</v>
      </c>
      <c r="V2281" s="13">
        <v>300</v>
      </c>
      <c r="W2281">
        <v>443</v>
      </c>
      <c r="X2281">
        <v>1</v>
      </c>
      <c r="Y2281" s="54">
        <v>0.45</v>
      </c>
      <c r="Z2281" t="s">
        <v>10463</v>
      </c>
      <c r="AJ2281" t="s">
        <v>11503</v>
      </c>
      <c r="AM2281" t="s">
        <v>1978</v>
      </c>
      <c r="AN2281" t="s">
        <v>2007</v>
      </c>
      <c r="AO2281" t="s">
        <v>2008</v>
      </c>
      <c r="AP2281" t="s">
        <v>2009</v>
      </c>
      <c r="AQ2281" t="s">
        <v>11486</v>
      </c>
    </row>
    <row r="2282" spans="1:43" ht="23.9" customHeight="1">
      <c r="A2282" t="b">
        <v>0</v>
      </c>
      <c r="B2282" t="s">
        <v>11497</v>
      </c>
      <c r="C2282" t="s">
        <v>1951</v>
      </c>
      <c r="D2282" t="s">
        <v>11498</v>
      </c>
      <c r="E2282" t="s">
        <v>1184</v>
      </c>
      <c r="F2282" t="s">
        <v>1186</v>
      </c>
      <c r="G2282" t="s">
        <v>1185</v>
      </c>
      <c r="H2282" t="s">
        <v>11504</v>
      </c>
      <c r="I2282" t="s">
        <v>9952</v>
      </c>
      <c r="J2282" t="s">
        <v>1955</v>
      </c>
      <c r="K2282" t="s">
        <v>11488</v>
      </c>
      <c r="L2282" t="s">
        <v>2160</v>
      </c>
      <c r="M2282" t="s">
        <v>11505</v>
      </c>
      <c r="N2282" t="s">
        <v>11506</v>
      </c>
      <c r="O2282" t="s">
        <v>2063</v>
      </c>
      <c r="P2282" t="s">
        <v>8771</v>
      </c>
      <c r="Q2282" t="s">
        <v>38</v>
      </c>
      <c r="R2282" t="s">
        <v>11502</v>
      </c>
      <c r="S2282" s="34">
        <v>42342</v>
      </c>
      <c r="T2282" s="34">
        <v>43378</v>
      </c>
      <c r="U2282" t="s">
        <v>1977</v>
      </c>
      <c r="V2282" s="13">
        <v>300</v>
      </c>
      <c r="W2282">
        <v>222</v>
      </c>
      <c r="X2282">
        <v>19</v>
      </c>
      <c r="Y2282" s="54">
        <v>8.56</v>
      </c>
      <c r="Z2282" t="s">
        <v>10463</v>
      </c>
      <c r="AJ2282" t="s">
        <v>11507</v>
      </c>
      <c r="AM2282" t="s">
        <v>1978</v>
      </c>
      <c r="AN2282" t="s">
        <v>2007</v>
      </c>
      <c r="AO2282" t="s">
        <v>2008</v>
      </c>
      <c r="AP2282" t="s">
        <v>2009</v>
      </c>
      <c r="AQ2282" t="s">
        <v>11486</v>
      </c>
    </row>
    <row r="2283" spans="1:43" ht="23.9" customHeight="1">
      <c r="A2283" t="b">
        <v>0</v>
      </c>
      <c r="B2283" t="s">
        <v>11497</v>
      </c>
      <c r="C2283" t="s">
        <v>1951</v>
      </c>
      <c r="D2283" t="s">
        <v>11498</v>
      </c>
      <c r="E2283" t="s">
        <v>1184</v>
      </c>
      <c r="F2283" t="s">
        <v>1186</v>
      </c>
      <c r="G2283" t="s">
        <v>1185</v>
      </c>
      <c r="H2283" t="s">
        <v>11508</v>
      </c>
      <c r="I2283" t="s">
        <v>9952</v>
      </c>
      <c r="J2283" t="s">
        <v>1955</v>
      </c>
      <c r="K2283" t="s">
        <v>11493</v>
      </c>
      <c r="L2283" t="s">
        <v>2160</v>
      </c>
      <c r="M2283" t="s">
        <v>11509</v>
      </c>
      <c r="N2283" t="s">
        <v>11510</v>
      </c>
      <c r="O2283" t="s">
        <v>2063</v>
      </c>
      <c r="P2283" t="s">
        <v>8771</v>
      </c>
      <c r="Q2283" t="s">
        <v>38</v>
      </c>
      <c r="R2283" t="s">
        <v>11502</v>
      </c>
      <c r="S2283" s="34">
        <v>42342</v>
      </c>
      <c r="T2283" s="34">
        <v>43378</v>
      </c>
      <c r="U2283" t="s">
        <v>1977</v>
      </c>
      <c r="V2283" s="13">
        <v>300</v>
      </c>
      <c r="W2283">
        <v>214</v>
      </c>
      <c r="X2283">
        <v>10</v>
      </c>
      <c r="Y2283" s="54">
        <v>5.14</v>
      </c>
      <c r="Z2283" t="s">
        <v>10463</v>
      </c>
      <c r="AJ2283" t="s">
        <v>11511</v>
      </c>
      <c r="AM2283" t="s">
        <v>1978</v>
      </c>
      <c r="AN2283" t="s">
        <v>2007</v>
      </c>
      <c r="AO2283" t="s">
        <v>2008</v>
      </c>
      <c r="AP2283" t="s">
        <v>2009</v>
      </c>
      <c r="AQ2283" t="s">
        <v>11486</v>
      </c>
    </row>
    <row r="2284" spans="1:43" ht="23.9" customHeight="1">
      <c r="A2284" t="b">
        <v>0</v>
      </c>
      <c r="B2284" t="s">
        <v>11512</v>
      </c>
      <c r="C2284" t="s">
        <v>1951</v>
      </c>
      <c r="D2284" t="s">
        <v>11513</v>
      </c>
      <c r="E2284" t="s">
        <v>1184</v>
      </c>
      <c r="F2284" t="s">
        <v>1186</v>
      </c>
      <c r="G2284" t="s">
        <v>1185</v>
      </c>
      <c r="H2284" t="s">
        <v>11514</v>
      </c>
      <c r="I2284" t="s">
        <v>9952</v>
      </c>
      <c r="J2284" t="s">
        <v>2175</v>
      </c>
      <c r="K2284" t="s">
        <v>2646</v>
      </c>
      <c r="L2284" t="s">
        <v>6293</v>
      </c>
      <c r="M2284" t="s">
        <v>11515</v>
      </c>
      <c r="N2284" t="s">
        <v>11501</v>
      </c>
      <c r="O2284" t="s">
        <v>2063</v>
      </c>
      <c r="P2284" t="s">
        <v>9531</v>
      </c>
      <c r="Q2284" t="s">
        <v>38</v>
      </c>
      <c r="R2284" t="s">
        <v>11516</v>
      </c>
      <c r="S2284" s="34">
        <v>42338</v>
      </c>
      <c r="T2284" s="34">
        <v>44391</v>
      </c>
      <c r="U2284" t="s">
        <v>1977</v>
      </c>
      <c r="V2284" s="13">
        <v>1560</v>
      </c>
      <c r="W2284">
        <v>535</v>
      </c>
      <c r="X2284">
        <v>8</v>
      </c>
      <c r="Y2284" s="54">
        <v>1.4953271029999999</v>
      </c>
      <c r="Z2284" t="s">
        <v>11517</v>
      </c>
      <c r="AJ2284" t="s">
        <v>11518</v>
      </c>
      <c r="AM2284" t="s">
        <v>1978</v>
      </c>
      <c r="AN2284" t="s">
        <v>2007</v>
      </c>
      <c r="AO2284" t="s">
        <v>2008</v>
      </c>
      <c r="AP2284" t="s">
        <v>2009</v>
      </c>
      <c r="AQ2284" t="s">
        <v>11519</v>
      </c>
    </row>
    <row r="2285" spans="1:43" ht="23.9" customHeight="1">
      <c r="A2285" t="b">
        <v>0</v>
      </c>
      <c r="B2285" t="s">
        <v>11512</v>
      </c>
      <c r="C2285" t="s">
        <v>1951</v>
      </c>
      <c r="D2285" t="s">
        <v>11513</v>
      </c>
      <c r="E2285" t="s">
        <v>1184</v>
      </c>
      <c r="F2285" t="s">
        <v>1186</v>
      </c>
      <c r="G2285" t="s">
        <v>1185</v>
      </c>
      <c r="H2285" t="s">
        <v>11520</v>
      </c>
      <c r="I2285" t="s">
        <v>9952</v>
      </c>
      <c r="J2285" t="s">
        <v>1955</v>
      </c>
      <c r="K2285" t="s">
        <v>11488</v>
      </c>
      <c r="L2285" t="s">
        <v>6293</v>
      </c>
      <c r="M2285" t="s">
        <v>11521</v>
      </c>
      <c r="N2285" t="s">
        <v>11522</v>
      </c>
      <c r="O2285" t="s">
        <v>2063</v>
      </c>
      <c r="P2285" t="s">
        <v>9531</v>
      </c>
      <c r="Q2285" t="s">
        <v>38</v>
      </c>
      <c r="R2285" t="s">
        <v>11516</v>
      </c>
      <c r="S2285" s="34">
        <v>42338</v>
      </c>
      <c r="T2285" s="34">
        <v>44391</v>
      </c>
      <c r="U2285" t="s">
        <v>1977</v>
      </c>
      <c r="V2285" s="13">
        <v>1560</v>
      </c>
      <c r="W2285">
        <v>264</v>
      </c>
      <c r="X2285">
        <v>7</v>
      </c>
      <c r="Y2285" s="54">
        <v>2.651515152</v>
      </c>
      <c r="Z2285" t="s">
        <v>11517</v>
      </c>
      <c r="AJ2285" t="s">
        <v>11523</v>
      </c>
      <c r="AM2285" t="s">
        <v>1978</v>
      </c>
      <c r="AN2285" t="s">
        <v>2007</v>
      </c>
      <c r="AO2285" t="s">
        <v>2008</v>
      </c>
      <c r="AP2285" t="s">
        <v>2009</v>
      </c>
      <c r="AQ2285" t="s">
        <v>11519</v>
      </c>
    </row>
    <row r="2286" spans="1:43" ht="23.9" customHeight="1">
      <c r="A2286" t="b">
        <v>0</v>
      </c>
      <c r="B2286" t="s">
        <v>11512</v>
      </c>
      <c r="C2286" t="s">
        <v>1951</v>
      </c>
      <c r="D2286" t="s">
        <v>11513</v>
      </c>
      <c r="E2286" t="s">
        <v>1184</v>
      </c>
      <c r="F2286" t="s">
        <v>1186</v>
      </c>
      <c r="G2286" t="s">
        <v>1185</v>
      </c>
      <c r="H2286" t="s">
        <v>11524</v>
      </c>
      <c r="I2286" t="s">
        <v>9952</v>
      </c>
      <c r="J2286" t="s">
        <v>1955</v>
      </c>
      <c r="K2286" t="s">
        <v>11493</v>
      </c>
      <c r="L2286" t="s">
        <v>6293</v>
      </c>
      <c r="M2286" t="s">
        <v>11525</v>
      </c>
      <c r="N2286" t="s">
        <v>11526</v>
      </c>
      <c r="O2286" t="s">
        <v>2063</v>
      </c>
      <c r="P2286" t="s">
        <v>9531</v>
      </c>
      <c r="Q2286" t="s">
        <v>38</v>
      </c>
      <c r="R2286" t="s">
        <v>11516</v>
      </c>
      <c r="S2286" s="34">
        <v>42338</v>
      </c>
      <c r="T2286" s="34">
        <v>44391</v>
      </c>
      <c r="U2286" t="s">
        <v>1977</v>
      </c>
      <c r="V2286" s="13">
        <v>1560</v>
      </c>
      <c r="W2286">
        <v>272</v>
      </c>
      <c r="X2286">
        <v>7</v>
      </c>
      <c r="Y2286" s="54">
        <v>2.5735294120000001</v>
      </c>
      <c r="Z2286" t="s">
        <v>11517</v>
      </c>
      <c r="AJ2286" t="s">
        <v>11527</v>
      </c>
      <c r="AM2286" t="s">
        <v>1978</v>
      </c>
      <c r="AN2286" t="s">
        <v>2007</v>
      </c>
      <c r="AO2286" t="s">
        <v>2008</v>
      </c>
      <c r="AP2286" t="s">
        <v>2009</v>
      </c>
      <c r="AQ2286" t="s">
        <v>11519</v>
      </c>
    </row>
    <row r="2287" spans="1:43" ht="23.9" customHeight="1">
      <c r="A2287" t="b">
        <v>0</v>
      </c>
      <c r="B2287" t="s">
        <v>11528</v>
      </c>
      <c r="C2287" t="s">
        <v>1951</v>
      </c>
      <c r="D2287" t="s">
        <v>11529</v>
      </c>
      <c r="E2287" t="s">
        <v>1184</v>
      </c>
      <c r="F2287" t="s">
        <v>1186</v>
      </c>
      <c r="G2287" t="s">
        <v>1185</v>
      </c>
      <c r="H2287" t="s">
        <v>11530</v>
      </c>
      <c r="I2287" t="s">
        <v>9952</v>
      </c>
      <c r="J2287" t="s">
        <v>1955</v>
      </c>
      <c r="K2287" t="s">
        <v>11531</v>
      </c>
      <c r="L2287" t="s">
        <v>11532</v>
      </c>
      <c r="M2287" t="s">
        <v>11533</v>
      </c>
      <c r="N2287" t="s">
        <v>11534</v>
      </c>
      <c r="O2287" t="s">
        <v>2063</v>
      </c>
      <c r="P2287" t="s">
        <v>8771</v>
      </c>
      <c r="Q2287" t="s">
        <v>38</v>
      </c>
      <c r="R2287" t="s">
        <v>11535</v>
      </c>
      <c r="S2287" s="34">
        <v>42338</v>
      </c>
      <c r="T2287" s="34">
        <v>43326</v>
      </c>
      <c r="U2287" t="s">
        <v>1977</v>
      </c>
      <c r="V2287" s="13">
        <v>421</v>
      </c>
      <c r="W2287">
        <v>129</v>
      </c>
      <c r="X2287">
        <v>15</v>
      </c>
      <c r="Y2287" s="54">
        <v>12.4</v>
      </c>
      <c r="Z2287" t="s">
        <v>11536</v>
      </c>
      <c r="AJ2287" t="s">
        <v>11537</v>
      </c>
      <c r="AM2287" t="s">
        <v>1978</v>
      </c>
      <c r="AN2287" t="s">
        <v>2007</v>
      </c>
      <c r="AO2287" t="s">
        <v>1980</v>
      </c>
      <c r="AP2287" t="s">
        <v>2053</v>
      </c>
      <c r="AQ2287" t="s">
        <v>11538</v>
      </c>
    </row>
    <row r="2288" spans="1:43" ht="23.9" customHeight="1">
      <c r="A2288" t="b">
        <v>0</v>
      </c>
      <c r="B2288" t="s">
        <v>11528</v>
      </c>
      <c r="C2288" t="s">
        <v>1951</v>
      </c>
      <c r="D2288" t="s">
        <v>11529</v>
      </c>
      <c r="E2288" t="s">
        <v>1184</v>
      </c>
      <c r="F2288" t="s">
        <v>1186</v>
      </c>
      <c r="G2288" t="s">
        <v>1185</v>
      </c>
      <c r="H2288" t="s">
        <v>11539</v>
      </c>
      <c r="I2288" t="s">
        <v>9952</v>
      </c>
      <c r="J2288" t="s">
        <v>1955</v>
      </c>
      <c r="K2288" t="s">
        <v>11540</v>
      </c>
      <c r="L2288" t="s">
        <v>11532</v>
      </c>
      <c r="M2288" t="s">
        <v>11541</v>
      </c>
      <c r="N2288" t="s">
        <v>11542</v>
      </c>
      <c r="O2288" t="s">
        <v>2063</v>
      </c>
      <c r="P2288" t="s">
        <v>8771</v>
      </c>
      <c r="Q2288" t="s">
        <v>38</v>
      </c>
      <c r="R2288" t="s">
        <v>11535</v>
      </c>
      <c r="S2288" s="34">
        <v>42338</v>
      </c>
      <c r="T2288" s="34">
        <v>43326</v>
      </c>
      <c r="U2288" t="s">
        <v>1977</v>
      </c>
      <c r="V2288" s="13">
        <v>421</v>
      </c>
      <c r="W2288">
        <v>137</v>
      </c>
      <c r="X2288">
        <v>10</v>
      </c>
      <c r="Y2288" s="54">
        <v>7.3</v>
      </c>
      <c r="Z2288" t="s">
        <v>11536</v>
      </c>
      <c r="AJ2288" t="s">
        <v>11543</v>
      </c>
      <c r="AM2288" t="s">
        <v>1978</v>
      </c>
      <c r="AN2288" t="s">
        <v>2007</v>
      </c>
      <c r="AO2288" t="s">
        <v>1980</v>
      </c>
      <c r="AP2288" t="s">
        <v>2053</v>
      </c>
      <c r="AQ2288" t="s">
        <v>11538</v>
      </c>
    </row>
    <row r="2289" spans="1:43" ht="23.9" customHeight="1">
      <c r="A2289" t="b">
        <v>0</v>
      </c>
      <c r="B2289" t="s">
        <v>2993</v>
      </c>
      <c r="C2289" t="s">
        <v>1966</v>
      </c>
      <c r="D2289" t="s">
        <v>2994</v>
      </c>
      <c r="E2289" t="s">
        <v>719</v>
      </c>
      <c r="F2289" t="s">
        <v>721</v>
      </c>
      <c r="G2289" t="s">
        <v>720</v>
      </c>
      <c r="H2289" t="s">
        <v>11544</v>
      </c>
      <c r="I2289" t="s">
        <v>3113</v>
      </c>
      <c r="J2289" t="s">
        <v>2175</v>
      </c>
      <c r="K2289" t="s">
        <v>3064</v>
      </c>
      <c r="L2289" t="s">
        <v>3389</v>
      </c>
      <c r="M2289" t="s">
        <v>3065</v>
      </c>
      <c r="N2289" t="s">
        <v>3066</v>
      </c>
      <c r="O2289" t="s">
        <v>1960</v>
      </c>
      <c r="P2289" t="s">
        <v>3001</v>
      </c>
      <c r="Q2289" t="s">
        <v>3002</v>
      </c>
      <c r="R2289" t="s">
        <v>3003</v>
      </c>
      <c r="S2289" s="34">
        <v>42452</v>
      </c>
      <c r="T2289" s="34">
        <v>44545</v>
      </c>
      <c r="U2289" t="s">
        <v>1963</v>
      </c>
      <c r="V2289" s="13">
        <v>0</v>
      </c>
      <c r="W2289">
        <v>3</v>
      </c>
      <c r="X2289">
        <v>0</v>
      </c>
      <c r="Y2289" s="54">
        <v>0</v>
      </c>
      <c r="AM2289" t="s">
        <v>1978</v>
      </c>
      <c r="AN2289" t="s">
        <v>1979</v>
      </c>
      <c r="AO2289" t="s">
        <v>1980</v>
      </c>
      <c r="AP2289" t="s">
        <v>2053</v>
      </c>
      <c r="AQ2289" t="s">
        <v>3004</v>
      </c>
    </row>
    <row r="2290" spans="1:43" ht="23.9" customHeight="1">
      <c r="A2290" t="b">
        <v>0</v>
      </c>
      <c r="B2290" t="s">
        <v>3114</v>
      </c>
      <c r="C2290" t="s">
        <v>1951</v>
      </c>
      <c r="D2290" t="s">
        <v>3115</v>
      </c>
      <c r="E2290" t="s">
        <v>748</v>
      </c>
      <c r="F2290" t="s">
        <v>750</v>
      </c>
      <c r="G2290" t="s">
        <v>749</v>
      </c>
      <c r="H2290" t="s">
        <v>11545</v>
      </c>
      <c r="I2290" t="s">
        <v>2569</v>
      </c>
      <c r="J2290" t="s">
        <v>1955</v>
      </c>
      <c r="K2290" t="s">
        <v>3117</v>
      </c>
      <c r="L2290" t="s">
        <v>11546</v>
      </c>
      <c r="M2290" t="s">
        <v>3118</v>
      </c>
      <c r="N2290" t="s">
        <v>3119</v>
      </c>
      <c r="O2290" t="s">
        <v>1960</v>
      </c>
      <c r="P2290" t="s">
        <v>3120</v>
      </c>
      <c r="Q2290" t="s">
        <v>3121</v>
      </c>
      <c r="R2290" t="s">
        <v>3122</v>
      </c>
      <c r="S2290" s="34">
        <v>42360</v>
      </c>
      <c r="T2290" s="34">
        <v>43959</v>
      </c>
      <c r="U2290" t="s">
        <v>1963</v>
      </c>
      <c r="V2290" s="13">
        <v>8</v>
      </c>
      <c r="W2290">
        <v>28</v>
      </c>
      <c r="X2290">
        <v>0</v>
      </c>
      <c r="Y2290" s="54">
        <v>0</v>
      </c>
      <c r="AM2290" t="s">
        <v>1978</v>
      </c>
      <c r="AN2290" t="s">
        <v>1979</v>
      </c>
      <c r="AO2290" t="s">
        <v>1980</v>
      </c>
      <c r="AP2290" t="s">
        <v>2053</v>
      </c>
      <c r="AQ2290" t="s">
        <v>3123</v>
      </c>
    </row>
    <row r="2291" spans="1:43" ht="23.9" customHeight="1">
      <c r="A2291" t="b">
        <v>0</v>
      </c>
      <c r="B2291" t="s">
        <v>2993</v>
      </c>
      <c r="C2291" t="s">
        <v>1966</v>
      </c>
      <c r="D2291" t="s">
        <v>2994</v>
      </c>
      <c r="E2291" t="s">
        <v>719</v>
      </c>
      <c r="F2291" t="s">
        <v>721</v>
      </c>
      <c r="G2291" t="s">
        <v>720</v>
      </c>
      <c r="H2291" t="s">
        <v>11547</v>
      </c>
      <c r="I2291" t="s">
        <v>3113</v>
      </c>
      <c r="J2291" t="s">
        <v>2175</v>
      </c>
      <c r="K2291" t="s">
        <v>3071</v>
      </c>
      <c r="L2291" t="s">
        <v>3389</v>
      </c>
      <c r="M2291" t="s">
        <v>3072</v>
      </c>
      <c r="N2291" t="s">
        <v>3073</v>
      </c>
      <c r="O2291" t="s">
        <v>1960</v>
      </c>
      <c r="P2291" t="s">
        <v>3001</v>
      </c>
      <c r="Q2291" t="s">
        <v>3002</v>
      </c>
      <c r="R2291" t="s">
        <v>3003</v>
      </c>
      <c r="S2291" s="34">
        <v>42452</v>
      </c>
      <c r="T2291" s="34">
        <v>44545</v>
      </c>
      <c r="U2291" t="s">
        <v>1963</v>
      </c>
      <c r="V2291" s="13">
        <v>0</v>
      </c>
      <c r="W2291">
        <v>5</v>
      </c>
      <c r="X2291">
        <v>0</v>
      </c>
      <c r="Y2291" s="54">
        <v>0</v>
      </c>
      <c r="AM2291" t="s">
        <v>1978</v>
      </c>
      <c r="AN2291" t="s">
        <v>1979</v>
      </c>
      <c r="AO2291" t="s">
        <v>1980</v>
      </c>
      <c r="AP2291" t="s">
        <v>2053</v>
      </c>
      <c r="AQ2291" t="s">
        <v>3004</v>
      </c>
    </row>
    <row r="2292" spans="1:43" ht="23.9" customHeight="1">
      <c r="A2292" t="b">
        <v>0</v>
      </c>
      <c r="B2292" t="s">
        <v>2993</v>
      </c>
      <c r="C2292" t="s">
        <v>1966</v>
      </c>
      <c r="D2292" t="s">
        <v>2994</v>
      </c>
      <c r="E2292" t="s">
        <v>719</v>
      </c>
      <c r="F2292" t="s">
        <v>721</v>
      </c>
      <c r="G2292" t="s">
        <v>720</v>
      </c>
      <c r="H2292" t="s">
        <v>11548</v>
      </c>
      <c r="I2292" t="s">
        <v>3113</v>
      </c>
      <c r="J2292" t="s">
        <v>2175</v>
      </c>
      <c r="K2292" t="s">
        <v>3087</v>
      </c>
      <c r="L2292" t="s">
        <v>3389</v>
      </c>
      <c r="M2292" t="s">
        <v>3088</v>
      </c>
      <c r="N2292" t="s">
        <v>3089</v>
      </c>
      <c r="O2292" t="s">
        <v>1960</v>
      </c>
      <c r="P2292" t="s">
        <v>3001</v>
      </c>
      <c r="Q2292" t="s">
        <v>3002</v>
      </c>
      <c r="R2292" t="s">
        <v>3003</v>
      </c>
      <c r="S2292" s="34">
        <v>42452</v>
      </c>
      <c r="T2292" s="34">
        <v>44545</v>
      </c>
      <c r="U2292" t="s">
        <v>1963</v>
      </c>
      <c r="V2292" s="13">
        <v>0</v>
      </c>
      <c r="W2292">
        <v>10</v>
      </c>
      <c r="X2292">
        <v>0</v>
      </c>
      <c r="Y2292" s="54">
        <v>0</v>
      </c>
      <c r="AM2292" t="s">
        <v>1978</v>
      </c>
      <c r="AN2292" t="s">
        <v>1979</v>
      </c>
      <c r="AO2292" t="s">
        <v>1980</v>
      </c>
      <c r="AP2292" t="s">
        <v>2053</v>
      </c>
      <c r="AQ2292" t="s">
        <v>3004</v>
      </c>
    </row>
    <row r="2293" spans="1:43" ht="23.9" customHeight="1">
      <c r="A2293" t="b">
        <v>0</v>
      </c>
      <c r="B2293" t="s">
        <v>11549</v>
      </c>
      <c r="C2293" t="s">
        <v>1951</v>
      </c>
      <c r="D2293" t="s">
        <v>11550</v>
      </c>
      <c r="E2293" t="s">
        <v>1115</v>
      </c>
      <c r="F2293" t="s">
        <v>1117</v>
      </c>
      <c r="G2293" t="s">
        <v>1116</v>
      </c>
      <c r="H2293" t="s">
        <v>11551</v>
      </c>
      <c r="I2293" t="s">
        <v>5715</v>
      </c>
      <c r="J2293" t="s">
        <v>1955</v>
      </c>
      <c r="K2293" t="s">
        <v>11552</v>
      </c>
      <c r="L2293" t="s">
        <v>11553</v>
      </c>
      <c r="M2293" t="s">
        <v>11554</v>
      </c>
      <c r="N2293" t="s">
        <v>11555</v>
      </c>
      <c r="O2293" t="s">
        <v>2063</v>
      </c>
      <c r="P2293" t="s">
        <v>8771</v>
      </c>
      <c r="Q2293" t="s">
        <v>38</v>
      </c>
      <c r="R2293" t="s">
        <v>11556</v>
      </c>
      <c r="S2293" s="34">
        <v>42375</v>
      </c>
      <c r="T2293" s="34">
        <v>43621</v>
      </c>
      <c r="U2293" t="s">
        <v>1977</v>
      </c>
      <c r="V2293" s="13">
        <v>784</v>
      </c>
      <c r="W2293">
        <v>133</v>
      </c>
      <c r="X2293">
        <v>4</v>
      </c>
      <c r="Y2293" s="54">
        <v>3</v>
      </c>
      <c r="AD2293" t="s">
        <v>30</v>
      </c>
      <c r="AG2293">
        <v>4</v>
      </c>
      <c r="AH2293">
        <v>0</v>
      </c>
      <c r="AI2293">
        <v>0</v>
      </c>
      <c r="AM2293" t="s">
        <v>1978</v>
      </c>
      <c r="AN2293" t="s">
        <v>2007</v>
      </c>
      <c r="AO2293" t="s">
        <v>2008</v>
      </c>
      <c r="AP2293" t="s">
        <v>2009</v>
      </c>
      <c r="AQ2293" t="s">
        <v>11557</v>
      </c>
    </row>
    <row r="2294" spans="1:43" ht="23.9" customHeight="1">
      <c r="A2294" t="b">
        <v>0</v>
      </c>
      <c r="B2294" t="s">
        <v>11549</v>
      </c>
      <c r="C2294" t="s">
        <v>1951</v>
      </c>
      <c r="D2294" t="s">
        <v>11550</v>
      </c>
      <c r="E2294" t="s">
        <v>1115</v>
      </c>
      <c r="F2294" t="s">
        <v>1117</v>
      </c>
      <c r="G2294" t="s">
        <v>1116</v>
      </c>
      <c r="H2294" t="s">
        <v>11558</v>
      </c>
      <c r="I2294" t="s">
        <v>5715</v>
      </c>
      <c r="J2294" t="s">
        <v>1955</v>
      </c>
      <c r="K2294" t="s">
        <v>11559</v>
      </c>
      <c r="L2294" t="s">
        <v>11553</v>
      </c>
      <c r="M2294" t="s">
        <v>11560</v>
      </c>
      <c r="N2294" t="s">
        <v>11555</v>
      </c>
      <c r="O2294" t="s">
        <v>2063</v>
      </c>
      <c r="P2294" t="s">
        <v>8771</v>
      </c>
      <c r="Q2294" t="s">
        <v>38</v>
      </c>
      <c r="R2294" t="s">
        <v>11556</v>
      </c>
      <c r="S2294" s="34">
        <v>42375</v>
      </c>
      <c r="T2294" s="34">
        <v>43621</v>
      </c>
      <c r="U2294" t="s">
        <v>1977</v>
      </c>
      <c r="V2294" s="13">
        <v>784</v>
      </c>
      <c r="W2294">
        <v>66</v>
      </c>
      <c r="X2294">
        <v>5</v>
      </c>
      <c r="Y2294" s="54">
        <v>7.6</v>
      </c>
      <c r="AD2294" t="s">
        <v>30</v>
      </c>
      <c r="AG2294">
        <v>5</v>
      </c>
      <c r="AH2294">
        <v>0</v>
      </c>
      <c r="AI2294">
        <v>0</v>
      </c>
      <c r="AM2294" t="s">
        <v>1978</v>
      </c>
      <c r="AN2294" t="s">
        <v>2007</v>
      </c>
      <c r="AO2294" t="s">
        <v>2008</v>
      </c>
      <c r="AP2294" t="s">
        <v>2009</v>
      </c>
      <c r="AQ2294" t="s">
        <v>11557</v>
      </c>
    </row>
    <row r="2295" spans="1:43" ht="23.9" customHeight="1">
      <c r="A2295" t="b">
        <v>0</v>
      </c>
      <c r="B2295" t="s">
        <v>11549</v>
      </c>
      <c r="C2295" t="s">
        <v>1951</v>
      </c>
      <c r="D2295" t="s">
        <v>11550</v>
      </c>
      <c r="E2295" t="s">
        <v>1115</v>
      </c>
      <c r="F2295" t="s">
        <v>1117</v>
      </c>
      <c r="G2295" t="s">
        <v>1116</v>
      </c>
      <c r="H2295" t="s">
        <v>11561</v>
      </c>
      <c r="I2295" t="s">
        <v>5715</v>
      </c>
      <c r="J2295" t="s">
        <v>1955</v>
      </c>
      <c r="K2295" t="s">
        <v>8783</v>
      </c>
      <c r="L2295" t="s">
        <v>11553</v>
      </c>
      <c r="M2295" t="s">
        <v>11560</v>
      </c>
      <c r="N2295" t="s">
        <v>11555</v>
      </c>
      <c r="O2295" t="s">
        <v>2063</v>
      </c>
      <c r="P2295" t="s">
        <v>8771</v>
      </c>
      <c r="Q2295" t="s">
        <v>38</v>
      </c>
      <c r="R2295" t="s">
        <v>11556</v>
      </c>
      <c r="S2295" s="34">
        <v>42375</v>
      </c>
      <c r="T2295" s="34">
        <v>43621</v>
      </c>
      <c r="U2295" t="s">
        <v>1977</v>
      </c>
      <c r="V2295" s="13">
        <v>784</v>
      </c>
      <c r="W2295">
        <v>135</v>
      </c>
      <c r="X2295">
        <v>6</v>
      </c>
      <c r="Y2295" s="54">
        <v>4.4000000000000004</v>
      </c>
      <c r="AD2295" t="s">
        <v>30</v>
      </c>
      <c r="AG2295">
        <v>6</v>
      </c>
      <c r="AH2295">
        <v>0</v>
      </c>
      <c r="AI2295">
        <v>0</v>
      </c>
      <c r="AM2295" t="s">
        <v>1978</v>
      </c>
      <c r="AN2295" t="s">
        <v>2007</v>
      </c>
      <c r="AO2295" t="s">
        <v>2008</v>
      </c>
      <c r="AP2295" t="s">
        <v>2009</v>
      </c>
      <c r="AQ2295" t="s">
        <v>11557</v>
      </c>
    </row>
    <row r="2296" spans="1:43" ht="23.9" customHeight="1">
      <c r="A2296" t="b">
        <v>0</v>
      </c>
      <c r="B2296" t="s">
        <v>11549</v>
      </c>
      <c r="C2296" t="s">
        <v>1951</v>
      </c>
      <c r="D2296" t="s">
        <v>11550</v>
      </c>
      <c r="E2296" t="s">
        <v>1115</v>
      </c>
      <c r="F2296" t="s">
        <v>1117</v>
      </c>
      <c r="G2296" t="s">
        <v>1116</v>
      </c>
      <c r="H2296" t="s">
        <v>11562</v>
      </c>
      <c r="I2296" t="s">
        <v>5715</v>
      </c>
      <c r="J2296" t="s">
        <v>1955</v>
      </c>
      <c r="K2296" t="s">
        <v>11563</v>
      </c>
      <c r="L2296" t="s">
        <v>11553</v>
      </c>
      <c r="M2296" t="s">
        <v>11560</v>
      </c>
      <c r="N2296" t="s">
        <v>11555</v>
      </c>
      <c r="O2296" t="s">
        <v>2063</v>
      </c>
      <c r="P2296" t="s">
        <v>8771</v>
      </c>
      <c r="Q2296" t="s">
        <v>38</v>
      </c>
      <c r="R2296" t="s">
        <v>11556</v>
      </c>
      <c r="S2296" s="34">
        <v>42375</v>
      </c>
      <c r="T2296" s="34">
        <v>43621</v>
      </c>
      <c r="U2296" t="s">
        <v>1977</v>
      </c>
      <c r="V2296" s="13">
        <v>784</v>
      </c>
      <c r="W2296">
        <v>137</v>
      </c>
      <c r="X2296">
        <v>0</v>
      </c>
      <c r="Y2296" s="54">
        <v>0</v>
      </c>
      <c r="AD2296" t="s">
        <v>30</v>
      </c>
      <c r="AG2296">
        <v>0</v>
      </c>
      <c r="AH2296">
        <v>0</v>
      </c>
      <c r="AI2296">
        <v>0</v>
      </c>
      <c r="AM2296" t="s">
        <v>1978</v>
      </c>
      <c r="AN2296" t="s">
        <v>2007</v>
      </c>
      <c r="AO2296" t="s">
        <v>2008</v>
      </c>
      <c r="AP2296" t="s">
        <v>2009</v>
      </c>
      <c r="AQ2296" t="s">
        <v>11557</v>
      </c>
    </row>
    <row r="2297" spans="1:43" ht="23.9" customHeight="1">
      <c r="A2297" t="b">
        <v>0</v>
      </c>
      <c r="B2297" t="s">
        <v>11549</v>
      </c>
      <c r="C2297" t="s">
        <v>1951</v>
      </c>
      <c r="D2297" t="s">
        <v>11550</v>
      </c>
      <c r="E2297" t="s">
        <v>1115</v>
      </c>
      <c r="F2297" t="s">
        <v>1117</v>
      </c>
      <c r="G2297" t="s">
        <v>1116</v>
      </c>
      <c r="H2297" t="s">
        <v>11564</v>
      </c>
      <c r="I2297" t="s">
        <v>5715</v>
      </c>
      <c r="J2297" t="s">
        <v>1955</v>
      </c>
      <c r="K2297" t="s">
        <v>11552</v>
      </c>
      <c r="L2297" t="s">
        <v>11565</v>
      </c>
      <c r="M2297" t="s">
        <v>11554</v>
      </c>
      <c r="N2297" t="s">
        <v>11555</v>
      </c>
      <c r="O2297" t="s">
        <v>2063</v>
      </c>
      <c r="P2297" t="s">
        <v>8771</v>
      </c>
      <c r="Q2297" t="s">
        <v>38</v>
      </c>
      <c r="R2297" t="s">
        <v>11556</v>
      </c>
      <c r="S2297" s="34">
        <v>42375</v>
      </c>
      <c r="T2297" s="34">
        <v>43621</v>
      </c>
      <c r="U2297" t="s">
        <v>1977</v>
      </c>
      <c r="V2297" s="13">
        <v>784</v>
      </c>
      <c r="W2297">
        <v>133</v>
      </c>
      <c r="X2297">
        <v>2</v>
      </c>
      <c r="Y2297" s="54">
        <v>1.5</v>
      </c>
      <c r="AA2297" t="s">
        <v>11566</v>
      </c>
      <c r="AD2297" t="s">
        <v>30</v>
      </c>
      <c r="AG2297">
        <v>2</v>
      </c>
      <c r="AH2297">
        <v>0</v>
      </c>
      <c r="AI2297">
        <v>0</v>
      </c>
      <c r="AM2297" t="s">
        <v>1978</v>
      </c>
      <c r="AN2297" t="s">
        <v>2007</v>
      </c>
      <c r="AO2297" t="s">
        <v>2008</v>
      </c>
      <c r="AP2297" t="s">
        <v>2009</v>
      </c>
      <c r="AQ2297" t="s">
        <v>11557</v>
      </c>
    </row>
    <row r="2298" spans="1:43" ht="23.9" customHeight="1">
      <c r="A2298" t="b">
        <v>0</v>
      </c>
      <c r="B2298" t="s">
        <v>11549</v>
      </c>
      <c r="C2298" t="s">
        <v>1951</v>
      </c>
      <c r="D2298" t="s">
        <v>11550</v>
      </c>
      <c r="E2298" t="s">
        <v>1115</v>
      </c>
      <c r="F2298" t="s">
        <v>1117</v>
      </c>
      <c r="G2298" t="s">
        <v>1116</v>
      </c>
      <c r="H2298" t="s">
        <v>11567</v>
      </c>
      <c r="I2298" t="s">
        <v>5715</v>
      </c>
      <c r="J2298" t="s">
        <v>1955</v>
      </c>
      <c r="K2298" t="s">
        <v>11559</v>
      </c>
      <c r="L2298" t="s">
        <v>11565</v>
      </c>
      <c r="M2298" t="s">
        <v>11560</v>
      </c>
      <c r="N2298" t="s">
        <v>11555</v>
      </c>
      <c r="O2298" t="s">
        <v>2063</v>
      </c>
      <c r="P2298" t="s">
        <v>8771</v>
      </c>
      <c r="Q2298" t="s">
        <v>38</v>
      </c>
      <c r="R2298" t="s">
        <v>11556</v>
      </c>
      <c r="S2298" s="34">
        <v>42375</v>
      </c>
      <c r="T2298" s="34">
        <v>43621</v>
      </c>
      <c r="U2298" t="s">
        <v>1977</v>
      </c>
      <c r="V2298" s="13">
        <v>784</v>
      </c>
      <c r="W2298">
        <v>66</v>
      </c>
      <c r="X2298">
        <v>4</v>
      </c>
      <c r="Y2298" s="54">
        <v>6.1</v>
      </c>
      <c r="AA2298" t="s">
        <v>11566</v>
      </c>
      <c r="AD2298" t="s">
        <v>30</v>
      </c>
      <c r="AG2298">
        <v>4</v>
      </c>
      <c r="AH2298">
        <v>0</v>
      </c>
      <c r="AI2298">
        <v>0</v>
      </c>
      <c r="AM2298" t="s">
        <v>1978</v>
      </c>
      <c r="AN2298" t="s">
        <v>2007</v>
      </c>
      <c r="AO2298" t="s">
        <v>2008</v>
      </c>
      <c r="AP2298" t="s">
        <v>2009</v>
      </c>
      <c r="AQ2298" t="s">
        <v>11557</v>
      </c>
    </row>
    <row r="2299" spans="1:43" ht="23.9" customHeight="1">
      <c r="A2299" t="b">
        <v>0</v>
      </c>
      <c r="B2299" t="s">
        <v>11549</v>
      </c>
      <c r="C2299" t="s">
        <v>1951</v>
      </c>
      <c r="D2299" t="s">
        <v>11550</v>
      </c>
      <c r="E2299" t="s">
        <v>1115</v>
      </c>
      <c r="F2299" t="s">
        <v>1117</v>
      </c>
      <c r="G2299" t="s">
        <v>1116</v>
      </c>
      <c r="H2299" t="s">
        <v>11568</v>
      </c>
      <c r="I2299" t="s">
        <v>5715</v>
      </c>
      <c r="J2299" t="s">
        <v>1955</v>
      </c>
      <c r="K2299" t="s">
        <v>8783</v>
      </c>
      <c r="L2299" t="s">
        <v>11565</v>
      </c>
      <c r="M2299" t="s">
        <v>11560</v>
      </c>
      <c r="N2299" t="s">
        <v>11555</v>
      </c>
      <c r="O2299" t="s">
        <v>2063</v>
      </c>
      <c r="P2299" t="s">
        <v>8771</v>
      </c>
      <c r="Q2299" t="s">
        <v>38</v>
      </c>
      <c r="R2299" t="s">
        <v>11556</v>
      </c>
      <c r="S2299" s="34">
        <v>42375</v>
      </c>
      <c r="T2299" s="34">
        <v>43621</v>
      </c>
      <c r="U2299" t="s">
        <v>1977</v>
      </c>
      <c r="V2299" s="13">
        <v>784</v>
      </c>
      <c r="W2299">
        <v>135</v>
      </c>
      <c r="X2299">
        <v>5</v>
      </c>
      <c r="Y2299" s="54">
        <v>3.7</v>
      </c>
      <c r="AA2299" t="s">
        <v>11566</v>
      </c>
      <c r="AD2299" t="s">
        <v>30</v>
      </c>
      <c r="AG2299">
        <v>5</v>
      </c>
      <c r="AH2299">
        <v>0</v>
      </c>
      <c r="AI2299">
        <v>0</v>
      </c>
      <c r="AM2299" t="s">
        <v>1978</v>
      </c>
      <c r="AN2299" t="s">
        <v>2007</v>
      </c>
      <c r="AO2299" t="s">
        <v>2008</v>
      </c>
      <c r="AP2299" t="s">
        <v>2009</v>
      </c>
      <c r="AQ2299" t="s">
        <v>11557</v>
      </c>
    </row>
    <row r="2300" spans="1:43" ht="23.9" customHeight="1">
      <c r="A2300" t="b">
        <v>0</v>
      </c>
      <c r="B2300" t="s">
        <v>11549</v>
      </c>
      <c r="C2300" t="s">
        <v>1951</v>
      </c>
      <c r="D2300" t="s">
        <v>11550</v>
      </c>
      <c r="E2300" t="s">
        <v>1115</v>
      </c>
      <c r="F2300" t="s">
        <v>1117</v>
      </c>
      <c r="G2300" t="s">
        <v>1116</v>
      </c>
      <c r="H2300" t="s">
        <v>11569</v>
      </c>
      <c r="I2300" t="s">
        <v>5715</v>
      </c>
      <c r="J2300" t="s">
        <v>1955</v>
      </c>
      <c r="K2300" t="s">
        <v>11563</v>
      </c>
      <c r="L2300" t="s">
        <v>11565</v>
      </c>
      <c r="M2300" t="s">
        <v>11560</v>
      </c>
      <c r="N2300" t="s">
        <v>11555</v>
      </c>
      <c r="O2300" t="s">
        <v>2063</v>
      </c>
      <c r="P2300" t="s">
        <v>8771</v>
      </c>
      <c r="Q2300" t="s">
        <v>38</v>
      </c>
      <c r="R2300" t="s">
        <v>11556</v>
      </c>
      <c r="S2300" s="34">
        <v>42375</v>
      </c>
      <c r="T2300" s="34">
        <v>43621</v>
      </c>
      <c r="U2300" t="s">
        <v>1977</v>
      </c>
      <c r="V2300" s="13">
        <v>784</v>
      </c>
      <c r="W2300">
        <v>137</v>
      </c>
      <c r="X2300">
        <v>0</v>
      </c>
      <c r="Y2300" s="54">
        <v>0</v>
      </c>
      <c r="AA2300" t="s">
        <v>11566</v>
      </c>
      <c r="AD2300" t="s">
        <v>30</v>
      </c>
      <c r="AG2300">
        <v>0</v>
      </c>
      <c r="AH2300">
        <v>0</v>
      </c>
      <c r="AI2300">
        <v>0</v>
      </c>
      <c r="AM2300" t="s">
        <v>1978</v>
      </c>
      <c r="AN2300" t="s">
        <v>2007</v>
      </c>
      <c r="AO2300" t="s">
        <v>2008</v>
      </c>
      <c r="AP2300" t="s">
        <v>2009</v>
      </c>
      <c r="AQ2300" t="s">
        <v>11557</v>
      </c>
    </row>
    <row r="2301" spans="1:43" ht="23.9" customHeight="1">
      <c r="A2301" t="b">
        <v>1</v>
      </c>
      <c r="B2301" t="s">
        <v>8689</v>
      </c>
      <c r="C2301" t="s">
        <v>1951</v>
      </c>
      <c r="D2301" t="s">
        <v>8690</v>
      </c>
      <c r="E2301" t="s">
        <v>830</v>
      </c>
      <c r="F2301" t="s">
        <v>1088</v>
      </c>
      <c r="G2301" t="s">
        <v>1087</v>
      </c>
      <c r="H2301" t="s">
        <v>11570</v>
      </c>
      <c r="I2301" t="s">
        <v>2215</v>
      </c>
      <c r="J2301" t="s">
        <v>1955</v>
      </c>
      <c r="K2301" t="s">
        <v>11470</v>
      </c>
      <c r="L2301" t="s">
        <v>11571</v>
      </c>
      <c r="M2301" t="s">
        <v>11471</v>
      </c>
      <c r="N2301" t="s">
        <v>11472</v>
      </c>
      <c r="O2301" t="s">
        <v>2220</v>
      </c>
      <c r="P2301" t="s">
        <v>8695</v>
      </c>
      <c r="Q2301" t="s">
        <v>38</v>
      </c>
      <c r="R2301" t="s">
        <v>8696</v>
      </c>
      <c r="S2301" s="34">
        <v>42357</v>
      </c>
      <c r="T2301" s="34">
        <v>43257</v>
      </c>
      <c r="U2301" t="s">
        <v>2223</v>
      </c>
      <c r="V2301" s="13">
        <v>7</v>
      </c>
      <c r="W2301">
        <v>28</v>
      </c>
      <c r="X2301">
        <v>0</v>
      </c>
      <c r="Y2301" s="54">
        <v>0</v>
      </c>
      <c r="AA2301" t="s">
        <v>8697</v>
      </c>
      <c r="AM2301" t="s">
        <v>1978</v>
      </c>
      <c r="AN2301" t="s">
        <v>2007</v>
      </c>
      <c r="AO2301" t="s">
        <v>2008</v>
      </c>
      <c r="AP2301" t="s">
        <v>2053</v>
      </c>
      <c r="AQ2301" t="s">
        <v>8698</v>
      </c>
    </row>
    <row r="2302" spans="1:43" ht="23.9" customHeight="1">
      <c r="A2302" t="b">
        <v>1</v>
      </c>
      <c r="B2302" t="s">
        <v>8689</v>
      </c>
      <c r="C2302" t="s">
        <v>1951</v>
      </c>
      <c r="D2302" t="s">
        <v>8690</v>
      </c>
      <c r="E2302" t="s">
        <v>830</v>
      </c>
      <c r="F2302" t="s">
        <v>832</v>
      </c>
      <c r="G2302" t="s">
        <v>831</v>
      </c>
      <c r="H2302" t="s">
        <v>11572</v>
      </c>
      <c r="I2302" t="s">
        <v>2215</v>
      </c>
      <c r="J2302" t="s">
        <v>1955</v>
      </c>
      <c r="K2302" t="s">
        <v>8692</v>
      </c>
      <c r="L2302" t="s">
        <v>11571</v>
      </c>
      <c r="M2302" t="s">
        <v>8693</v>
      </c>
      <c r="N2302" t="s">
        <v>8694</v>
      </c>
      <c r="O2302" t="s">
        <v>2220</v>
      </c>
      <c r="P2302" t="s">
        <v>8695</v>
      </c>
      <c r="Q2302" t="s">
        <v>38</v>
      </c>
      <c r="R2302" t="s">
        <v>8696</v>
      </c>
      <c r="S2302" s="34">
        <v>42357</v>
      </c>
      <c r="T2302" s="34">
        <v>43257</v>
      </c>
      <c r="U2302" t="s">
        <v>2223</v>
      </c>
      <c r="V2302" s="13">
        <v>7</v>
      </c>
      <c r="W2302">
        <v>29</v>
      </c>
      <c r="X2302">
        <v>0</v>
      </c>
      <c r="Y2302" s="54">
        <v>0</v>
      </c>
      <c r="AA2302" t="s">
        <v>8697</v>
      </c>
      <c r="AM2302" t="s">
        <v>1978</v>
      </c>
      <c r="AN2302" t="s">
        <v>2007</v>
      </c>
      <c r="AO2302" t="s">
        <v>2008</v>
      </c>
      <c r="AP2302" t="s">
        <v>2053</v>
      </c>
      <c r="AQ2302" t="s">
        <v>8698</v>
      </c>
    </row>
    <row r="2303" spans="1:43" ht="23.9" customHeight="1">
      <c r="A2303" t="b">
        <v>1</v>
      </c>
      <c r="B2303" t="s">
        <v>11573</v>
      </c>
      <c r="C2303" t="s">
        <v>1951</v>
      </c>
      <c r="D2303" t="s">
        <v>11574</v>
      </c>
      <c r="E2303" t="s">
        <v>658</v>
      </c>
      <c r="F2303" t="s">
        <v>660</v>
      </c>
      <c r="G2303" t="s">
        <v>659</v>
      </c>
      <c r="H2303" t="s">
        <v>11575</v>
      </c>
      <c r="I2303" t="s">
        <v>2996</v>
      </c>
      <c r="J2303" t="s">
        <v>1955</v>
      </c>
      <c r="K2303" t="s">
        <v>11576</v>
      </c>
      <c r="L2303" t="s">
        <v>11577</v>
      </c>
      <c r="M2303" t="s">
        <v>11578</v>
      </c>
      <c r="N2303" t="s">
        <v>11579</v>
      </c>
      <c r="O2303" t="s">
        <v>1960</v>
      </c>
      <c r="P2303" t="s">
        <v>11580</v>
      </c>
      <c r="Q2303" t="s">
        <v>11581</v>
      </c>
      <c r="R2303" t="s">
        <v>11582</v>
      </c>
      <c r="S2303" s="34">
        <v>42369</v>
      </c>
      <c r="T2303" s="34">
        <v>44111</v>
      </c>
      <c r="U2303" t="s">
        <v>1963</v>
      </c>
      <c r="V2303" s="13"/>
      <c r="W2303">
        <v>1</v>
      </c>
      <c r="X2303">
        <v>0</v>
      </c>
      <c r="Y2303" s="54">
        <v>0</v>
      </c>
      <c r="AN2303" t="s">
        <v>1979</v>
      </c>
      <c r="AO2303" t="s">
        <v>1980</v>
      </c>
      <c r="AP2303" t="s">
        <v>2053</v>
      </c>
      <c r="AQ2303" t="s">
        <v>11583</v>
      </c>
    </row>
    <row r="2304" spans="1:43" ht="23.9" customHeight="1">
      <c r="A2304" t="b">
        <v>1</v>
      </c>
      <c r="B2304" t="s">
        <v>11573</v>
      </c>
      <c r="C2304" t="s">
        <v>1951</v>
      </c>
      <c r="D2304" t="s">
        <v>11574</v>
      </c>
      <c r="E2304" t="s">
        <v>658</v>
      </c>
      <c r="F2304" t="s">
        <v>660</v>
      </c>
      <c r="G2304" t="s">
        <v>659</v>
      </c>
      <c r="H2304" t="s">
        <v>11584</v>
      </c>
      <c r="I2304" t="s">
        <v>2996</v>
      </c>
      <c r="J2304" t="s">
        <v>1955</v>
      </c>
      <c r="K2304" t="s">
        <v>11576</v>
      </c>
      <c r="L2304" t="s">
        <v>11585</v>
      </c>
      <c r="M2304" t="s">
        <v>11578</v>
      </c>
      <c r="N2304" t="s">
        <v>11579</v>
      </c>
      <c r="O2304" t="s">
        <v>1960</v>
      </c>
      <c r="P2304" t="s">
        <v>11580</v>
      </c>
      <c r="Q2304" t="s">
        <v>11581</v>
      </c>
      <c r="R2304" t="s">
        <v>11582</v>
      </c>
      <c r="S2304" s="34">
        <v>42369</v>
      </c>
      <c r="T2304" s="34">
        <v>44111</v>
      </c>
      <c r="U2304" t="s">
        <v>1963</v>
      </c>
      <c r="V2304" s="13">
        <v>365</v>
      </c>
      <c r="W2304">
        <v>2</v>
      </c>
      <c r="X2304">
        <v>0</v>
      </c>
      <c r="Y2304" s="54">
        <v>0</v>
      </c>
      <c r="AN2304" t="s">
        <v>1979</v>
      </c>
      <c r="AO2304" t="s">
        <v>1980</v>
      </c>
      <c r="AP2304" t="s">
        <v>2053</v>
      </c>
      <c r="AQ2304" t="s">
        <v>11583</v>
      </c>
    </row>
    <row r="2305" spans="1:43" ht="23.9" customHeight="1">
      <c r="A2305" t="b">
        <v>1</v>
      </c>
      <c r="B2305" t="s">
        <v>3036</v>
      </c>
      <c r="C2305" t="s">
        <v>1966</v>
      </c>
      <c r="D2305" t="s">
        <v>3037</v>
      </c>
      <c r="E2305" t="s">
        <v>170</v>
      </c>
      <c r="F2305" t="s">
        <v>172</v>
      </c>
      <c r="G2305" t="s">
        <v>171</v>
      </c>
      <c r="H2305" t="s">
        <v>11586</v>
      </c>
      <c r="I2305" t="s">
        <v>2557</v>
      </c>
      <c r="J2305" t="s">
        <v>2175</v>
      </c>
      <c r="K2305" t="s">
        <v>3290</v>
      </c>
      <c r="L2305" t="s">
        <v>2025</v>
      </c>
      <c r="M2305" t="s">
        <v>3292</v>
      </c>
      <c r="N2305" t="s">
        <v>3293</v>
      </c>
      <c r="O2305" t="s">
        <v>1960</v>
      </c>
      <c r="P2305" t="s">
        <v>3042</v>
      </c>
      <c r="Q2305" t="s">
        <v>658</v>
      </c>
      <c r="R2305" t="s">
        <v>3043</v>
      </c>
      <c r="S2305" s="34">
        <v>43060</v>
      </c>
      <c r="T2305" s="34">
        <v>44575</v>
      </c>
      <c r="U2305" t="s">
        <v>1963</v>
      </c>
      <c r="V2305" s="13">
        <v>0</v>
      </c>
      <c r="W2305">
        <v>28</v>
      </c>
      <c r="X2305">
        <v>0</v>
      </c>
      <c r="Y2305" s="54">
        <v>0</v>
      </c>
      <c r="AA2305" t="s">
        <v>3044</v>
      </c>
      <c r="AM2305" t="s">
        <v>1978</v>
      </c>
      <c r="AN2305" t="s">
        <v>1979</v>
      </c>
      <c r="AO2305" t="s">
        <v>1980</v>
      </c>
      <c r="AP2305" t="s">
        <v>2053</v>
      </c>
      <c r="AQ2305" t="s">
        <v>3045</v>
      </c>
    </row>
    <row r="2306" spans="1:43" ht="23.9" customHeight="1">
      <c r="A2306" t="b">
        <v>1</v>
      </c>
      <c r="B2306" t="s">
        <v>11573</v>
      </c>
      <c r="C2306" t="s">
        <v>1951</v>
      </c>
      <c r="D2306" t="s">
        <v>11574</v>
      </c>
      <c r="E2306" t="s">
        <v>170</v>
      </c>
      <c r="F2306" t="s">
        <v>172</v>
      </c>
      <c r="G2306" t="s">
        <v>171</v>
      </c>
      <c r="H2306" t="s">
        <v>11587</v>
      </c>
      <c r="I2306" t="s">
        <v>2557</v>
      </c>
      <c r="J2306" t="s">
        <v>1955</v>
      </c>
      <c r="K2306" t="s">
        <v>11576</v>
      </c>
      <c r="L2306" t="s">
        <v>11588</v>
      </c>
      <c r="M2306" t="s">
        <v>11578</v>
      </c>
      <c r="N2306" t="s">
        <v>11579</v>
      </c>
      <c r="O2306" t="s">
        <v>1960</v>
      </c>
      <c r="P2306" t="s">
        <v>11580</v>
      </c>
      <c r="Q2306" t="s">
        <v>11581</v>
      </c>
      <c r="R2306" t="s">
        <v>11582</v>
      </c>
      <c r="S2306" s="34">
        <v>42369</v>
      </c>
      <c r="T2306" s="34">
        <v>44111</v>
      </c>
      <c r="U2306" t="s">
        <v>1963</v>
      </c>
      <c r="V2306" s="13">
        <v>15</v>
      </c>
      <c r="W2306">
        <v>2</v>
      </c>
      <c r="X2306">
        <v>0</v>
      </c>
      <c r="Y2306" s="54">
        <v>0</v>
      </c>
      <c r="AN2306" t="s">
        <v>1979</v>
      </c>
      <c r="AO2306" t="s">
        <v>1980</v>
      </c>
      <c r="AP2306" t="s">
        <v>2053</v>
      </c>
      <c r="AQ2306" t="s">
        <v>11583</v>
      </c>
    </row>
    <row r="2307" spans="1:43" ht="23.9" customHeight="1">
      <c r="A2307" t="b">
        <v>0</v>
      </c>
      <c r="B2307" t="s">
        <v>3114</v>
      </c>
      <c r="C2307" t="s">
        <v>1951</v>
      </c>
      <c r="D2307" t="s">
        <v>3115</v>
      </c>
      <c r="E2307" t="s">
        <v>170</v>
      </c>
      <c r="F2307" t="s">
        <v>172</v>
      </c>
      <c r="G2307" t="s">
        <v>171</v>
      </c>
      <c r="H2307" t="s">
        <v>11589</v>
      </c>
      <c r="I2307" t="s">
        <v>2557</v>
      </c>
      <c r="J2307" t="s">
        <v>1955</v>
      </c>
      <c r="K2307" t="s">
        <v>8559</v>
      </c>
      <c r="L2307" t="s">
        <v>5598</v>
      </c>
      <c r="M2307" t="s">
        <v>8560</v>
      </c>
      <c r="N2307" t="s">
        <v>8561</v>
      </c>
      <c r="O2307" t="s">
        <v>1960</v>
      </c>
      <c r="P2307" t="s">
        <v>3120</v>
      </c>
      <c r="Q2307" t="s">
        <v>8562</v>
      </c>
      <c r="R2307" t="s">
        <v>3122</v>
      </c>
      <c r="S2307" s="34">
        <v>42360</v>
      </c>
      <c r="T2307" s="34">
        <v>43959</v>
      </c>
      <c r="U2307" t="s">
        <v>1963</v>
      </c>
      <c r="V2307" s="13">
        <v>2</v>
      </c>
      <c r="W2307">
        <v>41</v>
      </c>
      <c r="X2307">
        <v>0</v>
      </c>
      <c r="Y2307" s="54">
        <v>0</v>
      </c>
      <c r="AM2307" t="s">
        <v>1978</v>
      </c>
      <c r="AN2307" t="s">
        <v>1979</v>
      </c>
      <c r="AO2307" t="s">
        <v>1980</v>
      </c>
      <c r="AP2307" t="s">
        <v>2053</v>
      </c>
      <c r="AQ2307" t="s">
        <v>3123</v>
      </c>
    </row>
    <row r="2308" spans="1:43" ht="23.9" customHeight="1">
      <c r="A2308" t="b">
        <v>0</v>
      </c>
      <c r="B2308" t="s">
        <v>3114</v>
      </c>
      <c r="C2308" t="s">
        <v>1951</v>
      </c>
      <c r="D2308" t="s">
        <v>3115</v>
      </c>
      <c r="E2308" t="s">
        <v>658</v>
      </c>
      <c r="F2308" t="s">
        <v>660</v>
      </c>
      <c r="G2308" t="s">
        <v>659</v>
      </c>
      <c r="H2308" t="s">
        <v>11590</v>
      </c>
      <c r="I2308" t="s">
        <v>2996</v>
      </c>
      <c r="J2308" t="s">
        <v>1955</v>
      </c>
      <c r="K2308" t="s">
        <v>8559</v>
      </c>
      <c r="L2308" t="s">
        <v>11591</v>
      </c>
      <c r="M2308" t="s">
        <v>8560</v>
      </c>
      <c r="N2308" t="s">
        <v>8561</v>
      </c>
      <c r="O2308" t="s">
        <v>1960</v>
      </c>
      <c r="P2308" t="s">
        <v>3120</v>
      </c>
      <c r="Q2308" t="s">
        <v>8562</v>
      </c>
      <c r="R2308" t="s">
        <v>3122</v>
      </c>
      <c r="S2308" s="34">
        <v>42360</v>
      </c>
      <c r="T2308" s="34">
        <v>43959</v>
      </c>
      <c r="U2308" t="s">
        <v>1963</v>
      </c>
      <c r="V2308" s="13">
        <v>5</v>
      </c>
      <c r="W2308">
        <v>31</v>
      </c>
      <c r="X2308">
        <v>0</v>
      </c>
      <c r="Y2308" s="54">
        <v>0</v>
      </c>
      <c r="AM2308" t="s">
        <v>1978</v>
      </c>
      <c r="AN2308" t="s">
        <v>1979</v>
      </c>
      <c r="AO2308" t="s">
        <v>1980</v>
      </c>
      <c r="AP2308" t="s">
        <v>2053</v>
      </c>
      <c r="AQ2308" t="s">
        <v>3123</v>
      </c>
    </row>
    <row r="2309" spans="1:43" ht="23.9" customHeight="1">
      <c r="A2309" t="b">
        <v>1</v>
      </c>
      <c r="B2309" t="s">
        <v>11573</v>
      </c>
      <c r="C2309" t="s">
        <v>1951</v>
      </c>
      <c r="D2309" t="s">
        <v>11574</v>
      </c>
      <c r="E2309" t="s">
        <v>170</v>
      </c>
      <c r="F2309" t="s">
        <v>172</v>
      </c>
      <c r="G2309" t="s">
        <v>171</v>
      </c>
      <c r="H2309" t="s">
        <v>11592</v>
      </c>
      <c r="I2309" t="s">
        <v>2557</v>
      </c>
      <c r="J2309" t="s">
        <v>1955</v>
      </c>
      <c r="K2309" t="s">
        <v>11576</v>
      </c>
      <c r="L2309" t="s">
        <v>11383</v>
      </c>
      <c r="M2309" t="s">
        <v>11578</v>
      </c>
      <c r="N2309" t="s">
        <v>11579</v>
      </c>
      <c r="O2309" t="s">
        <v>1960</v>
      </c>
      <c r="P2309" t="s">
        <v>11580</v>
      </c>
      <c r="Q2309" t="s">
        <v>11581</v>
      </c>
      <c r="R2309" t="s">
        <v>11582</v>
      </c>
      <c r="S2309" s="34">
        <v>42369</v>
      </c>
      <c r="T2309" s="34">
        <v>44111</v>
      </c>
      <c r="U2309" t="s">
        <v>1963</v>
      </c>
      <c r="V2309" s="13">
        <v>30</v>
      </c>
      <c r="W2309">
        <v>3</v>
      </c>
      <c r="X2309">
        <v>0</v>
      </c>
      <c r="Y2309" s="54">
        <v>0</v>
      </c>
      <c r="AN2309" t="s">
        <v>1979</v>
      </c>
      <c r="AO2309" t="s">
        <v>1980</v>
      </c>
      <c r="AP2309" t="s">
        <v>2053</v>
      </c>
      <c r="AQ2309" t="s">
        <v>11583</v>
      </c>
    </row>
    <row r="2310" spans="1:43" ht="23.9" customHeight="1">
      <c r="A2310" t="b">
        <v>1</v>
      </c>
      <c r="B2310" t="s">
        <v>11573</v>
      </c>
      <c r="C2310" t="s">
        <v>1951</v>
      </c>
      <c r="D2310" t="s">
        <v>11574</v>
      </c>
      <c r="E2310" t="s">
        <v>170</v>
      </c>
      <c r="F2310" t="s">
        <v>172</v>
      </c>
      <c r="G2310" t="s">
        <v>171</v>
      </c>
      <c r="H2310" t="s">
        <v>11593</v>
      </c>
      <c r="I2310" t="s">
        <v>2557</v>
      </c>
      <c r="J2310" t="s">
        <v>1955</v>
      </c>
      <c r="K2310" t="s">
        <v>11576</v>
      </c>
      <c r="L2310" t="s">
        <v>11594</v>
      </c>
      <c r="M2310" t="s">
        <v>11578</v>
      </c>
      <c r="N2310" t="s">
        <v>11579</v>
      </c>
      <c r="O2310" t="s">
        <v>1960</v>
      </c>
      <c r="P2310" t="s">
        <v>11580</v>
      </c>
      <c r="Q2310" t="s">
        <v>11581</v>
      </c>
      <c r="R2310" t="s">
        <v>11582</v>
      </c>
      <c r="S2310" s="34">
        <v>42369</v>
      </c>
      <c r="T2310" s="34">
        <v>44111</v>
      </c>
      <c r="U2310" t="s">
        <v>1963</v>
      </c>
      <c r="V2310" s="13">
        <v>120</v>
      </c>
      <c r="W2310">
        <v>3</v>
      </c>
      <c r="X2310">
        <v>0</v>
      </c>
      <c r="Y2310" s="54">
        <v>0</v>
      </c>
      <c r="AN2310" t="s">
        <v>1979</v>
      </c>
      <c r="AO2310" t="s">
        <v>1980</v>
      </c>
      <c r="AP2310" t="s">
        <v>2053</v>
      </c>
      <c r="AQ2310" t="s">
        <v>11583</v>
      </c>
    </row>
    <row r="2311" spans="1:43" ht="23.9" customHeight="1">
      <c r="A2311" t="b">
        <v>1</v>
      </c>
      <c r="B2311" t="s">
        <v>11573</v>
      </c>
      <c r="C2311" t="s">
        <v>1951</v>
      </c>
      <c r="D2311" t="s">
        <v>11574</v>
      </c>
      <c r="E2311" t="s">
        <v>170</v>
      </c>
      <c r="F2311" t="s">
        <v>172</v>
      </c>
      <c r="G2311" t="s">
        <v>171</v>
      </c>
      <c r="H2311" t="s">
        <v>11595</v>
      </c>
      <c r="I2311" t="s">
        <v>2557</v>
      </c>
      <c r="J2311" t="s">
        <v>1955</v>
      </c>
      <c r="K2311" t="s">
        <v>11576</v>
      </c>
      <c r="L2311" t="s">
        <v>11596</v>
      </c>
      <c r="M2311" t="s">
        <v>11578</v>
      </c>
      <c r="N2311" t="s">
        <v>11579</v>
      </c>
      <c r="O2311" t="s">
        <v>1960</v>
      </c>
      <c r="P2311" t="s">
        <v>11580</v>
      </c>
      <c r="Q2311" t="s">
        <v>11581</v>
      </c>
      <c r="R2311" t="s">
        <v>11582</v>
      </c>
      <c r="S2311" s="34">
        <v>42369</v>
      </c>
      <c r="T2311" s="34">
        <v>44111</v>
      </c>
      <c r="U2311" t="s">
        <v>1963</v>
      </c>
      <c r="V2311" s="13">
        <v>210</v>
      </c>
      <c r="W2311">
        <v>2</v>
      </c>
      <c r="X2311">
        <v>0</v>
      </c>
      <c r="Y2311" s="54">
        <v>0</v>
      </c>
      <c r="AN2311" t="s">
        <v>1979</v>
      </c>
      <c r="AO2311" t="s">
        <v>1980</v>
      </c>
      <c r="AP2311" t="s">
        <v>2053</v>
      </c>
      <c r="AQ2311" t="s">
        <v>11583</v>
      </c>
    </row>
    <row r="2312" spans="1:43" ht="23.9" customHeight="1">
      <c r="A2312" t="b">
        <v>1</v>
      </c>
      <c r="B2312" t="s">
        <v>11573</v>
      </c>
      <c r="C2312" t="s">
        <v>1951</v>
      </c>
      <c r="D2312" t="s">
        <v>11574</v>
      </c>
      <c r="E2312" t="s">
        <v>170</v>
      </c>
      <c r="F2312" t="s">
        <v>172</v>
      </c>
      <c r="G2312" t="s">
        <v>171</v>
      </c>
      <c r="H2312" t="s">
        <v>11597</v>
      </c>
      <c r="I2312" t="s">
        <v>2557</v>
      </c>
      <c r="J2312" t="s">
        <v>1955</v>
      </c>
      <c r="K2312" t="s">
        <v>11576</v>
      </c>
      <c r="L2312" t="s">
        <v>11598</v>
      </c>
      <c r="M2312" t="s">
        <v>11578</v>
      </c>
      <c r="N2312" t="s">
        <v>11579</v>
      </c>
      <c r="O2312" t="s">
        <v>1960</v>
      </c>
      <c r="P2312" t="s">
        <v>11580</v>
      </c>
      <c r="Q2312" t="s">
        <v>11581</v>
      </c>
      <c r="R2312" t="s">
        <v>11582</v>
      </c>
      <c r="S2312" s="34">
        <v>42369</v>
      </c>
      <c r="T2312" s="34">
        <v>44111</v>
      </c>
      <c r="U2312" t="s">
        <v>1963</v>
      </c>
      <c r="V2312" s="13">
        <v>390</v>
      </c>
      <c r="W2312">
        <v>1</v>
      </c>
      <c r="X2312">
        <v>0</v>
      </c>
      <c r="Y2312" s="54">
        <v>0</v>
      </c>
      <c r="AN2312" t="s">
        <v>1979</v>
      </c>
      <c r="AO2312" t="s">
        <v>1980</v>
      </c>
      <c r="AP2312" t="s">
        <v>2053</v>
      </c>
      <c r="AQ2312" t="s">
        <v>11583</v>
      </c>
    </row>
    <row r="2313" spans="1:43" ht="23.9" customHeight="1">
      <c r="A2313" t="b">
        <v>1</v>
      </c>
      <c r="B2313" t="s">
        <v>11573</v>
      </c>
      <c r="C2313" t="s">
        <v>1951</v>
      </c>
      <c r="D2313" t="s">
        <v>11574</v>
      </c>
      <c r="E2313" t="s">
        <v>170</v>
      </c>
      <c r="F2313" t="s">
        <v>172</v>
      </c>
      <c r="G2313" t="s">
        <v>171</v>
      </c>
      <c r="H2313" t="s">
        <v>11599</v>
      </c>
      <c r="I2313" t="s">
        <v>2557</v>
      </c>
      <c r="J2313" t="s">
        <v>1955</v>
      </c>
      <c r="K2313" t="s">
        <v>11576</v>
      </c>
      <c r="L2313" t="s">
        <v>11600</v>
      </c>
      <c r="M2313" t="s">
        <v>11578</v>
      </c>
      <c r="N2313" t="s">
        <v>11579</v>
      </c>
      <c r="O2313" t="s">
        <v>1960</v>
      </c>
      <c r="P2313" t="s">
        <v>11580</v>
      </c>
      <c r="Q2313" t="s">
        <v>11581</v>
      </c>
      <c r="R2313" t="s">
        <v>11582</v>
      </c>
      <c r="S2313" s="34">
        <v>42369</v>
      </c>
      <c r="T2313" s="34">
        <v>44111</v>
      </c>
      <c r="U2313" t="s">
        <v>1963</v>
      </c>
      <c r="V2313" s="13">
        <v>570</v>
      </c>
      <c r="W2313">
        <v>2</v>
      </c>
      <c r="X2313">
        <v>0</v>
      </c>
      <c r="Y2313" s="54">
        <v>0</v>
      </c>
      <c r="AN2313" t="s">
        <v>1979</v>
      </c>
      <c r="AO2313" t="s">
        <v>1980</v>
      </c>
      <c r="AP2313" t="s">
        <v>2053</v>
      </c>
      <c r="AQ2313" t="s">
        <v>11583</v>
      </c>
    </row>
    <row r="2314" spans="1:43" ht="23.9" customHeight="1">
      <c r="A2314" t="b">
        <v>1</v>
      </c>
      <c r="B2314" t="s">
        <v>11573</v>
      </c>
      <c r="C2314" t="s">
        <v>1951</v>
      </c>
      <c r="D2314" t="s">
        <v>11574</v>
      </c>
      <c r="E2314" t="s">
        <v>170</v>
      </c>
      <c r="F2314" t="s">
        <v>172</v>
      </c>
      <c r="G2314" t="s">
        <v>171</v>
      </c>
      <c r="H2314" t="s">
        <v>11601</v>
      </c>
      <c r="I2314" t="s">
        <v>2557</v>
      </c>
      <c r="J2314" t="s">
        <v>1955</v>
      </c>
      <c r="K2314" t="s">
        <v>11576</v>
      </c>
      <c r="L2314" t="s">
        <v>11385</v>
      </c>
      <c r="M2314" t="s">
        <v>11578</v>
      </c>
      <c r="N2314" t="s">
        <v>11579</v>
      </c>
      <c r="O2314" t="s">
        <v>1960</v>
      </c>
      <c r="P2314" t="s">
        <v>11580</v>
      </c>
      <c r="Q2314" t="s">
        <v>11581</v>
      </c>
      <c r="R2314" t="s">
        <v>11582</v>
      </c>
      <c r="S2314" s="34">
        <v>42369</v>
      </c>
      <c r="T2314" s="34">
        <v>44111</v>
      </c>
      <c r="U2314" t="s">
        <v>1963</v>
      </c>
      <c r="V2314" s="13"/>
      <c r="W2314">
        <v>2</v>
      </c>
      <c r="X2314">
        <v>0</v>
      </c>
      <c r="Y2314" s="54">
        <v>0</v>
      </c>
      <c r="AN2314" t="s">
        <v>1979</v>
      </c>
      <c r="AO2314" t="s">
        <v>1980</v>
      </c>
      <c r="AP2314" t="s">
        <v>2053</v>
      </c>
      <c r="AQ2314" t="s">
        <v>11583</v>
      </c>
    </row>
    <row r="2315" spans="1:43" ht="23.9" customHeight="1">
      <c r="A2315" t="b">
        <v>1</v>
      </c>
      <c r="B2315" t="s">
        <v>11573</v>
      </c>
      <c r="C2315" t="s">
        <v>1951</v>
      </c>
      <c r="D2315" t="s">
        <v>11574</v>
      </c>
      <c r="E2315" t="s">
        <v>170</v>
      </c>
      <c r="F2315" t="s">
        <v>172</v>
      </c>
      <c r="G2315" t="s">
        <v>171</v>
      </c>
      <c r="H2315" t="s">
        <v>11602</v>
      </c>
      <c r="I2315" t="s">
        <v>2557</v>
      </c>
      <c r="J2315" t="s">
        <v>1955</v>
      </c>
      <c r="K2315" t="s">
        <v>11576</v>
      </c>
      <c r="L2315" t="s">
        <v>11603</v>
      </c>
      <c r="M2315" t="s">
        <v>11578</v>
      </c>
      <c r="N2315" t="s">
        <v>11579</v>
      </c>
      <c r="O2315" t="s">
        <v>1960</v>
      </c>
      <c r="P2315" t="s">
        <v>11580</v>
      </c>
      <c r="Q2315" t="s">
        <v>11581</v>
      </c>
      <c r="R2315" t="s">
        <v>11582</v>
      </c>
      <c r="S2315" s="34">
        <v>42369</v>
      </c>
      <c r="T2315" s="34">
        <v>44111</v>
      </c>
      <c r="U2315" t="s">
        <v>1963</v>
      </c>
      <c r="V2315" s="13"/>
      <c r="W2315">
        <v>1</v>
      </c>
      <c r="X2315">
        <v>0</v>
      </c>
      <c r="Y2315" s="54">
        <v>0</v>
      </c>
      <c r="AN2315" t="s">
        <v>1979</v>
      </c>
      <c r="AO2315" t="s">
        <v>1980</v>
      </c>
      <c r="AP2315" t="s">
        <v>2053</v>
      </c>
      <c r="AQ2315" t="s">
        <v>11583</v>
      </c>
    </row>
    <row r="2316" spans="1:43" ht="23.9" customHeight="1">
      <c r="A2316" t="b">
        <v>1</v>
      </c>
      <c r="B2316" t="s">
        <v>11573</v>
      </c>
      <c r="C2316" t="s">
        <v>1951</v>
      </c>
      <c r="D2316" t="s">
        <v>11574</v>
      </c>
      <c r="E2316" t="s">
        <v>170</v>
      </c>
      <c r="F2316" t="s">
        <v>172</v>
      </c>
      <c r="G2316" t="s">
        <v>171</v>
      </c>
      <c r="H2316" t="s">
        <v>11604</v>
      </c>
      <c r="I2316" t="s">
        <v>2557</v>
      </c>
      <c r="J2316" t="s">
        <v>1955</v>
      </c>
      <c r="K2316" t="s">
        <v>11576</v>
      </c>
      <c r="L2316" t="s">
        <v>11605</v>
      </c>
      <c r="M2316" t="s">
        <v>11578</v>
      </c>
      <c r="N2316" t="s">
        <v>11579</v>
      </c>
      <c r="O2316" t="s">
        <v>1960</v>
      </c>
      <c r="P2316" t="s">
        <v>11580</v>
      </c>
      <c r="Q2316" t="s">
        <v>11581</v>
      </c>
      <c r="R2316" t="s">
        <v>11582</v>
      </c>
      <c r="S2316" s="34">
        <v>42369</v>
      </c>
      <c r="T2316" s="34">
        <v>44111</v>
      </c>
      <c r="U2316" t="s">
        <v>1963</v>
      </c>
      <c r="V2316" s="13">
        <v>365</v>
      </c>
      <c r="W2316">
        <v>2</v>
      </c>
      <c r="X2316">
        <v>0</v>
      </c>
      <c r="Y2316" s="54">
        <v>0</v>
      </c>
      <c r="AN2316" t="s">
        <v>1979</v>
      </c>
      <c r="AO2316" t="s">
        <v>1980</v>
      </c>
      <c r="AP2316" t="s">
        <v>2053</v>
      </c>
      <c r="AQ2316" t="s">
        <v>11583</v>
      </c>
    </row>
    <row r="2317" spans="1:43" ht="23.9" customHeight="1">
      <c r="A2317" t="b">
        <v>1</v>
      </c>
      <c r="B2317" t="s">
        <v>3036</v>
      </c>
      <c r="C2317" t="s">
        <v>1966</v>
      </c>
      <c r="D2317" t="s">
        <v>3037</v>
      </c>
      <c r="E2317" t="s">
        <v>170</v>
      </c>
      <c r="F2317" t="s">
        <v>172</v>
      </c>
      <c r="G2317" t="s">
        <v>171</v>
      </c>
      <c r="H2317" t="s">
        <v>11606</v>
      </c>
      <c r="I2317" t="s">
        <v>2557</v>
      </c>
      <c r="J2317" t="s">
        <v>2175</v>
      </c>
      <c r="K2317" t="s">
        <v>3296</v>
      </c>
      <c r="L2317" t="s">
        <v>2025</v>
      </c>
      <c r="M2317" t="s">
        <v>3292</v>
      </c>
      <c r="N2317" t="s">
        <v>3297</v>
      </c>
      <c r="O2317" t="s">
        <v>1960</v>
      </c>
      <c r="P2317" t="s">
        <v>3042</v>
      </c>
      <c r="Q2317" t="s">
        <v>658</v>
      </c>
      <c r="R2317" t="s">
        <v>3043</v>
      </c>
      <c r="S2317" s="34">
        <v>43060</v>
      </c>
      <c r="T2317" s="34">
        <v>44575</v>
      </c>
      <c r="U2317" t="s">
        <v>1963</v>
      </c>
      <c r="V2317" s="13">
        <v>0</v>
      </c>
      <c r="W2317">
        <v>4</v>
      </c>
      <c r="X2317">
        <v>0</v>
      </c>
      <c r="Y2317" s="54">
        <v>0</v>
      </c>
      <c r="AA2317" t="s">
        <v>3044</v>
      </c>
      <c r="AM2317" t="s">
        <v>1978</v>
      </c>
      <c r="AN2317" t="s">
        <v>1979</v>
      </c>
      <c r="AO2317" t="s">
        <v>1980</v>
      </c>
      <c r="AP2317" t="s">
        <v>2053</v>
      </c>
      <c r="AQ2317" t="s">
        <v>3045</v>
      </c>
    </row>
    <row r="2318" spans="1:43" ht="23.9" customHeight="1">
      <c r="A2318" t="b">
        <v>0</v>
      </c>
      <c r="B2318" t="s">
        <v>3114</v>
      </c>
      <c r="C2318" t="s">
        <v>1951</v>
      </c>
      <c r="D2318" t="s">
        <v>3115</v>
      </c>
      <c r="E2318" t="s">
        <v>170</v>
      </c>
      <c r="F2318" t="s">
        <v>172</v>
      </c>
      <c r="G2318" t="s">
        <v>171</v>
      </c>
      <c r="H2318" t="s">
        <v>11607</v>
      </c>
      <c r="I2318" t="s">
        <v>2557</v>
      </c>
      <c r="J2318" t="s">
        <v>1955</v>
      </c>
      <c r="K2318" t="s">
        <v>11391</v>
      </c>
      <c r="L2318" t="s">
        <v>5598</v>
      </c>
      <c r="M2318" t="s">
        <v>11392</v>
      </c>
      <c r="N2318" t="s">
        <v>11393</v>
      </c>
      <c r="O2318" t="s">
        <v>1960</v>
      </c>
      <c r="P2318" t="s">
        <v>3120</v>
      </c>
      <c r="Q2318" t="s">
        <v>11394</v>
      </c>
      <c r="R2318" t="s">
        <v>3122</v>
      </c>
      <c r="S2318" s="34">
        <v>42360</v>
      </c>
      <c r="T2318" s="34">
        <v>43959</v>
      </c>
      <c r="U2318" t="s">
        <v>1963</v>
      </c>
      <c r="V2318" s="13">
        <v>2</v>
      </c>
      <c r="W2318">
        <v>7</v>
      </c>
      <c r="X2318">
        <v>0</v>
      </c>
      <c r="Y2318" s="54">
        <v>0</v>
      </c>
      <c r="AM2318" t="s">
        <v>1978</v>
      </c>
      <c r="AN2318" t="s">
        <v>1979</v>
      </c>
      <c r="AO2318" t="s">
        <v>1980</v>
      </c>
      <c r="AP2318" t="s">
        <v>2053</v>
      </c>
      <c r="AQ2318" t="s">
        <v>3123</v>
      </c>
    </row>
    <row r="2319" spans="1:43" ht="23.9" customHeight="1">
      <c r="A2319" t="b">
        <v>1</v>
      </c>
      <c r="B2319" t="s">
        <v>11573</v>
      </c>
      <c r="C2319" t="s">
        <v>1951</v>
      </c>
      <c r="D2319" t="s">
        <v>11574</v>
      </c>
      <c r="E2319" t="s">
        <v>658</v>
      </c>
      <c r="F2319" t="s">
        <v>660</v>
      </c>
      <c r="G2319" t="s">
        <v>659</v>
      </c>
      <c r="H2319" t="s">
        <v>11608</v>
      </c>
      <c r="I2319" t="s">
        <v>2996</v>
      </c>
      <c r="J2319" t="s">
        <v>1955</v>
      </c>
      <c r="K2319" t="s">
        <v>11609</v>
      </c>
      <c r="L2319" t="s">
        <v>11385</v>
      </c>
      <c r="M2319" t="s">
        <v>11578</v>
      </c>
      <c r="N2319" t="s">
        <v>11610</v>
      </c>
      <c r="O2319" t="s">
        <v>1960</v>
      </c>
      <c r="P2319" t="s">
        <v>11580</v>
      </c>
      <c r="Q2319" t="s">
        <v>11581</v>
      </c>
      <c r="R2319" t="s">
        <v>11582</v>
      </c>
      <c r="S2319" s="34">
        <v>42369</v>
      </c>
      <c r="T2319" s="34">
        <v>44111</v>
      </c>
      <c r="U2319" t="s">
        <v>1963</v>
      </c>
      <c r="V2319" s="13"/>
      <c r="W2319">
        <v>15</v>
      </c>
      <c r="X2319">
        <v>0</v>
      </c>
      <c r="Y2319" s="54">
        <v>0</v>
      </c>
      <c r="AN2319" t="s">
        <v>1979</v>
      </c>
      <c r="AO2319" t="s">
        <v>1980</v>
      </c>
      <c r="AP2319" t="s">
        <v>2053</v>
      </c>
      <c r="AQ2319" t="s">
        <v>11583</v>
      </c>
    </row>
    <row r="2320" spans="1:43" ht="23.9" customHeight="1">
      <c r="A2320" t="b">
        <v>1</v>
      </c>
      <c r="B2320" t="s">
        <v>11573</v>
      </c>
      <c r="C2320" t="s">
        <v>1951</v>
      </c>
      <c r="D2320" t="s">
        <v>11574</v>
      </c>
      <c r="E2320" t="s">
        <v>658</v>
      </c>
      <c r="F2320" t="s">
        <v>660</v>
      </c>
      <c r="G2320" t="s">
        <v>659</v>
      </c>
      <c r="H2320" t="s">
        <v>11611</v>
      </c>
      <c r="I2320" t="s">
        <v>2996</v>
      </c>
      <c r="J2320" t="s">
        <v>1955</v>
      </c>
      <c r="K2320" t="s">
        <v>11609</v>
      </c>
      <c r="L2320" t="s">
        <v>11577</v>
      </c>
      <c r="M2320" t="s">
        <v>11578</v>
      </c>
      <c r="N2320" t="s">
        <v>11610</v>
      </c>
      <c r="O2320" t="s">
        <v>1960</v>
      </c>
      <c r="P2320" t="s">
        <v>11580</v>
      </c>
      <c r="Q2320" t="s">
        <v>11581</v>
      </c>
      <c r="R2320" t="s">
        <v>11582</v>
      </c>
      <c r="S2320" s="34">
        <v>42369</v>
      </c>
      <c r="T2320" s="34">
        <v>44111</v>
      </c>
      <c r="U2320" t="s">
        <v>1963</v>
      </c>
      <c r="V2320" s="13"/>
      <c r="W2320">
        <v>11</v>
      </c>
      <c r="X2320">
        <v>0</v>
      </c>
      <c r="Y2320" s="54">
        <v>0</v>
      </c>
      <c r="AN2320" t="s">
        <v>1979</v>
      </c>
      <c r="AO2320" t="s">
        <v>1980</v>
      </c>
      <c r="AP2320" t="s">
        <v>2053</v>
      </c>
      <c r="AQ2320" t="s">
        <v>11583</v>
      </c>
    </row>
    <row r="2321" spans="1:43" ht="23.9" customHeight="1">
      <c r="A2321" t="b">
        <v>1</v>
      </c>
      <c r="B2321" t="s">
        <v>11573</v>
      </c>
      <c r="C2321" t="s">
        <v>1951</v>
      </c>
      <c r="D2321" t="s">
        <v>11574</v>
      </c>
      <c r="E2321" t="s">
        <v>658</v>
      </c>
      <c r="F2321" t="s">
        <v>660</v>
      </c>
      <c r="G2321" t="s">
        <v>659</v>
      </c>
      <c r="H2321" t="s">
        <v>11612</v>
      </c>
      <c r="I2321" t="s">
        <v>2996</v>
      </c>
      <c r="J2321" t="s">
        <v>1955</v>
      </c>
      <c r="K2321" t="s">
        <v>11609</v>
      </c>
      <c r="L2321" t="s">
        <v>11585</v>
      </c>
      <c r="M2321" t="s">
        <v>11578</v>
      </c>
      <c r="N2321" t="s">
        <v>11610</v>
      </c>
      <c r="O2321" t="s">
        <v>1960</v>
      </c>
      <c r="P2321" t="s">
        <v>11580</v>
      </c>
      <c r="Q2321" t="s">
        <v>11581</v>
      </c>
      <c r="R2321" t="s">
        <v>11582</v>
      </c>
      <c r="S2321" s="34">
        <v>42369</v>
      </c>
      <c r="T2321" s="34">
        <v>44111</v>
      </c>
      <c r="U2321" t="s">
        <v>1963</v>
      </c>
      <c r="V2321" s="13">
        <v>365</v>
      </c>
      <c r="W2321">
        <v>4</v>
      </c>
      <c r="X2321">
        <v>0</v>
      </c>
      <c r="Y2321" s="54">
        <v>0</v>
      </c>
      <c r="AN2321" t="s">
        <v>1979</v>
      </c>
      <c r="AO2321" t="s">
        <v>1980</v>
      </c>
      <c r="AP2321" t="s">
        <v>2053</v>
      </c>
      <c r="AQ2321" t="s">
        <v>11583</v>
      </c>
    </row>
    <row r="2322" spans="1:43" ht="23.9" customHeight="1">
      <c r="A2322" t="b">
        <v>1</v>
      </c>
      <c r="B2322" t="s">
        <v>11573</v>
      </c>
      <c r="C2322" t="s">
        <v>1951</v>
      </c>
      <c r="D2322" t="s">
        <v>11574</v>
      </c>
      <c r="E2322" t="s">
        <v>658</v>
      </c>
      <c r="F2322" t="s">
        <v>660</v>
      </c>
      <c r="G2322" t="s">
        <v>659</v>
      </c>
      <c r="H2322" t="s">
        <v>11613</v>
      </c>
      <c r="I2322" t="s">
        <v>2996</v>
      </c>
      <c r="J2322" t="s">
        <v>1955</v>
      </c>
      <c r="K2322" t="s">
        <v>11576</v>
      </c>
      <c r="L2322" t="s">
        <v>11404</v>
      </c>
      <c r="M2322" t="s">
        <v>11578</v>
      </c>
      <c r="N2322" t="s">
        <v>11579</v>
      </c>
      <c r="O2322" t="s">
        <v>1960</v>
      </c>
      <c r="P2322" t="s">
        <v>11580</v>
      </c>
      <c r="Q2322" t="s">
        <v>11581</v>
      </c>
      <c r="R2322" t="s">
        <v>11582</v>
      </c>
      <c r="S2322" s="34">
        <v>42369</v>
      </c>
      <c r="T2322" s="34">
        <v>44111</v>
      </c>
      <c r="U2322" t="s">
        <v>1963</v>
      </c>
      <c r="V2322" s="13">
        <v>6</v>
      </c>
      <c r="W2322">
        <v>3</v>
      </c>
      <c r="X2322">
        <v>0</v>
      </c>
      <c r="Y2322" s="54">
        <v>0</v>
      </c>
      <c r="AN2322" t="s">
        <v>1979</v>
      </c>
      <c r="AO2322" t="s">
        <v>1980</v>
      </c>
      <c r="AP2322" t="s">
        <v>2053</v>
      </c>
      <c r="AQ2322" t="s">
        <v>11583</v>
      </c>
    </row>
    <row r="2323" spans="1:43" ht="23.9" customHeight="1">
      <c r="A2323" t="b">
        <v>1</v>
      </c>
      <c r="B2323" t="s">
        <v>11573</v>
      </c>
      <c r="C2323" t="s">
        <v>1951</v>
      </c>
      <c r="D2323" t="s">
        <v>11574</v>
      </c>
      <c r="E2323" t="s">
        <v>658</v>
      </c>
      <c r="F2323" t="s">
        <v>660</v>
      </c>
      <c r="G2323" t="s">
        <v>659</v>
      </c>
      <c r="H2323" t="s">
        <v>11614</v>
      </c>
      <c r="I2323" t="s">
        <v>2996</v>
      </c>
      <c r="J2323" t="s">
        <v>1955</v>
      </c>
      <c r="K2323" t="s">
        <v>11609</v>
      </c>
      <c r="L2323" t="s">
        <v>11588</v>
      </c>
      <c r="M2323" t="s">
        <v>11578</v>
      </c>
      <c r="N2323" t="s">
        <v>11610</v>
      </c>
      <c r="O2323" t="s">
        <v>1960</v>
      </c>
      <c r="P2323" t="s">
        <v>11580</v>
      </c>
      <c r="Q2323" t="s">
        <v>11581</v>
      </c>
      <c r="R2323" t="s">
        <v>11582</v>
      </c>
      <c r="S2323" s="34">
        <v>42369</v>
      </c>
      <c r="T2323" s="34">
        <v>44111</v>
      </c>
      <c r="U2323" t="s">
        <v>1963</v>
      </c>
      <c r="V2323" s="13">
        <v>15</v>
      </c>
      <c r="W2323">
        <v>32</v>
      </c>
      <c r="X2323">
        <v>0</v>
      </c>
      <c r="Y2323" s="54">
        <v>0</v>
      </c>
      <c r="AN2323" t="s">
        <v>1979</v>
      </c>
      <c r="AO2323" t="s">
        <v>1980</v>
      </c>
      <c r="AP2323" t="s">
        <v>2053</v>
      </c>
      <c r="AQ2323" t="s">
        <v>11583</v>
      </c>
    </row>
    <row r="2324" spans="1:43" ht="23.9" customHeight="1">
      <c r="A2324" t="b">
        <v>0</v>
      </c>
      <c r="B2324" t="s">
        <v>3802</v>
      </c>
      <c r="C2324" t="s">
        <v>1951</v>
      </c>
      <c r="D2324" t="s">
        <v>3803</v>
      </c>
      <c r="E2324" t="s">
        <v>697</v>
      </c>
      <c r="F2324" t="s">
        <v>699</v>
      </c>
      <c r="G2324" t="s">
        <v>698</v>
      </c>
      <c r="H2324" t="s">
        <v>11615</v>
      </c>
      <c r="I2324" t="s">
        <v>3764</v>
      </c>
      <c r="J2324" t="s">
        <v>2175</v>
      </c>
      <c r="K2324" t="s">
        <v>3805</v>
      </c>
      <c r="L2324" t="s">
        <v>9338</v>
      </c>
      <c r="M2324" t="s">
        <v>3807</v>
      </c>
      <c r="N2324" t="s">
        <v>3808</v>
      </c>
      <c r="O2324" t="s">
        <v>3317</v>
      </c>
      <c r="P2324" t="s">
        <v>3809</v>
      </c>
      <c r="Q2324" t="s">
        <v>1078</v>
      </c>
      <c r="R2324" t="s">
        <v>3810</v>
      </c>
      <c r="S2324" s="34">
        <v>38808</v>
      </c>
      <c r="T2324" s="34">
        <v>39114</v>
      </c>
      <c r="U2324" t="s">
        <v>3771</v>
      </c>
      <c r="V2324" s="13">
        <v>0</v>
      </c>
      <c r="W2324">
        <v>76</v>
      </c>
      <c r="X2324">
        <v>0</v>
      </c>
      <c r="Y2324" s="54">
        <v>0</v>
      </c>
      <c r="AM2324" t="s">
        <v>1978</v>
      </c>
      <c r="AN2324" t="s">
        <v>2007</v>
      </c>
      <c r="AO2324" t="s">
        <v>2008</v>
      </c>
      <c r="AP2324" t="s">
        <v>2042</v>
      </c>
      <c r="AQ2324" t="s">
        <v>3811</v>
      </c>
    </row>
    <row r="2325" spans="1:43" ht="23.9" customHeight="1">
      <c r="A2325" t="b">
        <v>0</v>
      </c>
      <c r="B2325" t="s">
        <v>3802</v>
      </c>
      <c r="C2325" t="s">
        <v>1951</v>
      </c>
      <c r="D2325" t="s">
        <v>3803</v>
      </c>
      <c r="E2325" t="s">
        <v>697</v>
      </c>
      <c r="F2325" t="s">
        <v>699</v>
      </c>
      <c r="G2325" t="s">
        <v>698</v>
      </c>
      <c r="H2325" t="s">
        <v>11616</v>
      </c>
      <c r="I2325" t="s">
        <v>3764</v>
      </c>
      <c r="J2325" t="s">
        <v>2175</v>
      </c>
      <c r="K2325" t="s">
        <v>3813</v>
      </c>
      <c r="L2325" t="s">
        <v>9338</v>
      </c>
      <c r="M2325" t="s">
        <v>3814</v>
      </c>
      <c r="N2325" t="s">
        <v>3815</v>
      </c>
      <c r="O2325" t="s">
        <v>3317</v>
      </c>
      <c r="P2325" t="s">
        <v>3809</v>
      </c>
      <c r="Q2325" t="s">
        <v>1078</v>
      </c>
      <c r="R2325" t="s">
        <v>3810</v>
      </c>
      <c r="S2325" s="34">
        <v>38808</v>
      </c>
      <c r="T2325" s="34">
        <v>39114</v>
      </c>
      <c r="U2325" t="s">
        <v>3771</v>
      </c>
      <c r="V2325" s="13">
        <v>0</v>
      </c>
      <c r="W2325">
        <v>78</v>
      </c>
      <c r="X2325">
        <v>0</v>
      </c>
      <c r="Y2325" s="54">
        <v>0</v>
      </c>
      <c r="AM2325" t="s">
        <v>1978</v>
      </c>
      <c r="AN2325" t="s">
        <v>2007</v>
      </c>
      <c r="AO2325" t="s">
        <v>2008</v>
      </c>
      <c r="AP2325" t="s">
        <v>2042</v>
      </c>
      <c r="AQ2325" t="s">
        <v>3811</v>
      </c>
    </row>
    <row r="2326" spans="1:43" ht="23.9" customHeight="1">
      <c r="A2326" t="b">
        <v>1</v>
      </c>
      <c r="B2326" t="s">
        <v>11573</v>
      </c>
      <c r="C2326" t="s">
        <v>1951</v>
      </c>
      <c r="D2326" t="s">
        <v>11574</v>
      </c>
      <c r="E2326" t="s">
        <v>658</v>
      </c>
      <c r="F2326" t="s">
        <v>660</v>
      </c>
      <c r="G2326" t="s">
        <v>659</v>
      </c>
      <c r="H2326" t="s">
        <v>11617</v>
      </c>
      <c r="I2326" t="s">
        <v>2996</v>
      </c>
      <c r="J2326" t="s">
        <v>1955</v>
      </c>
      <c r="K2326" t="s">
        <v>11609</v>
      </c>
      <c r="L2326" t="s">
        <v>11383</v>
      </c>
      <c r="M2326" t="s">
        <v>11578</v>
      </c>
      <c r="N2326" t="s">
        <v>11610</v>
      </c>
      <c r="O2326" t="s">
        <v>1960</v>
      </c>
      <c r="P2326" t="s">
        <v>11580</v>
      </c>
      <c r="Q2326" t="s">
        <v>11581</v>
      </c>
      <c r="R2326" t="s">
        <v>11582</v>
      </c>
      <c r="S2326" s="34">
        <v>42369</v>
      </c>
      <c r="T2326" s="34">
        <v>44111</v>
      </c>
      <c r="U2326" t="s">
        <v>1963</v>
      </c>
      <c r="V2326" s="13">
        <v>30</v>
      </c>
      <c r="W2326">
        <v>27</v>
      </c>
      <c r="X2326">
        <v>0</v>
      </c>
      <c r="Y2326" s="54">
        <v>0</v>
      </c>
      <c r="AN2326" t="s">
        <v>1979</v>
      </c>
      <c r="AO2326" t="s">
        <v>1980</v>
      </c>
      <c r="AP2326" t="s">
        <v>2053</v>
      </c>
      <c r="AQ2326" t="s">
        <v>11583</v>
      </c>
    </row>
    <row r="2327" spans="1:43" ht="23.9" customHeight="1">
      <c r="A2327" t="b">
        <v>1</v>
      </c>
      <c r="B2327" t="s">
        <v>11573</v>
      </c>
      <c r="C2327" t="s">
        <v>1951</v>
      </c>
      <c r="D2327" t="s">
        <v>11574</v>
      </c>
      <c r="E2327" t="s">
        <v>658</v>
      </c>
      <c r="F2327" t="s">
        <v>660</v>
      </c>
      <c r="G2327" t="s">
        <v>659</v>
      </c>
      <c r="H2327" t="s">
        <v>11618</v>
      </c>
      <c r="I2327" t="s">
        <v>2996</v>
      </c>
      <c r="J2327" t="s">
        <v>1955</v>
      </c>
      <c r="K2327" t="s">
        <v>11609</v>
      </c>
      <c r="L2327" t="s">
        <v>11594</v>
      </c>
      <c r="M2327" t="s">
        <v>11578</v>
      </c>
      <c r="N2327" t="s">
        <v>11610</v>
      </c>
      <c r="O2327" t="s">
        <v>1960</v>
      </c>
      <c r="P2327" t="s">
        <v>11580</v>
      </c>
      <c r="Q2327" t="s">
        <v>11581</v>
      </c>
      <c r="R2327" t="s">
        <v>11582</v>
      </c>
      <c r="S2327" s="34">
        <v>42369</v>
      </c>
      <c r="T2327" s="34">
        <v>44111</v>
      </c>
      <c r="U2327" t="s">
        <v>1963</v>
      </c>
      <c r="V2327" s="13">
        <v>120</v>
      </c>
      <c r="W2327">
        <v>25</v>
      </c>
      <c r="X2327">
        <v>0</v>
      </c>
      <c r="Y2327" s="54">
        <v>0</v>
      </c>
      <c r="AN2327" t="s">
        <v>1979</v>
      </c>
      <c r="AO2327" t="s">
        <v>1980</v>
      </c>
      <c r="AP2327" t="s">
        <v>2053</v>
      </c>
      <c r="AQ2327" t="s">
        <v>11583</v>
      </c>
    </row>
    <row r="2328" spans="1:43" ht="23.9" customHeight="1">
      <c r="A2328" t="b">
        <v>1</v>
      </c>
      <c r="B2328" t="s">
        <v>11573</v>
      </c>
      <c r="C2328" t="s">
        <v>1951</v>
      </c>
      <c r="D2328" t="s">
        <v>11574</v>
      </c>
      <c r="E2328" t="s">
        <v>658</v>
      </c>
      <c r="F2328" t="s">
        <v>660</v>
      </c>
      <c r="G2328" t="s">
        <v>659</v>
      </c>
      <c r="H2328" t="s">
        <v>11619</v>
      </c>
      <c r="I2328" t="s">
        <v>2996</v>
      </c>
      <c r="J2328" t="s">
        <v>1955</v>
      </c>
      <c r="K2328" t="s">
        <v>11609</v>
      </c>
      <c r="L2328" t="s">
        <v>11596</v>
      </c>
      <c r="M2328" t="s">
        <v>11578</v>
      </c>
      <c r="N2328" t="s">
        <v>11610</v>
      </c>
      <c r="O2328" t="s">
        <v>1960</v>
      </c>
      <c r="P2328" t="s">
        <v>11580</v>
      </c>
      <c r="Q2328" t="s">
        <v>11581</v>
      </c>
      <c r="R2328" t="s">
        <v>11582</v>
      </c>
      <c r="S2328" s="34">
        <v>42369</v>
      </c>
      <c r="T2328" s="34">
        <v>44111</v>
      </c>
      <c r="U2328" t="s">
        <v>1963</v>
      </c>
      <c r="V2328" s="13">
        <v>210</v>
      </c>
      <c r="W2328">
        <v>21</v>
      </c>
      <c r="X2328">
        <v>0</v>
      </c>
      <c r="Y2328" s="54">
        <v>0</v>
      </c>
      <c r="AN2328" t="s">
        <v>1979</v>
      </c>
      <c r="AO2328" t="s">
        <v>1980</v>
      </c>
      <c r="AP2328" t="s">
        <v>2053</v>
      </c>
      <c r="AQ2328" t="s">
        <v>11583</v>
      </c>
    </row>
    <row r="2329" spans="1:43" ht="23.9" customHeight="1">
      <c r="A2329" t="b">
        <v>1</v>
      </c>
      <c r="B2329" t="s">
        <v>11573</v>
      </c>
      <c r="C2329" t="s">
        <v>1951</v>
      </c>
      <c r="D2329" t="s">
        <v>11574</v>
      </c>
      <c r="E2329" t="s">
        <v>658</v>
      </c>
      <c r="F2329" t="s">
        <v>660</v>
      </c>
      <c r="G2329" t="s">
        <v>659</v>
      </c>
      <c r="H2329" t="s">
        <v>11620</v>
      </c>
      <c r="I2329" t="s">
        <v>2996</v>
      </c>
      <c r="J2329" t="s">
        <v>1955</v>
      </c>
      <c r="K2329" t="s">
        <v>11609</v>
      </c>
      <c r="L2329" t="s">
        <v>11598</v>
      </c>
      <c r="M2329" t="s">
        <v>11578</v>
      </c>
      <c r="N2329" t="s">
        <v>11610</v>
      </c>
      <c r="O2329" t="s">
        <v>1960</v>
      </c>
      <c r="P2329" t="s">
        <v>11580</v>
      </c>
      <c r="Q2329" t="s">
        <v>11581</v>
      </c>
      <c r="R2329" t="s">
        <v>11582</v>
      </c>
      <c r="S2329" s="34">
        <v>42369</v>
      </c>
      <c r="T2329" s="34">
        <v>44111</v>
      </c>
      <c r="U2329" t="s">
        <v>1963</v>
      </c>
      <c r="V2329" s="13">
        <v>390</v>
      </c>
      <c r="W2329">
        <v>20</v>
      </c>
      <c r="X2329">
        <v>0</v>
      </c>
      <c r="Y2329" s="54">
        <v>0</v>
      </c>
      <c r="AN2329" t="s">
        <v>1979</v>
      </c>
      <c r="AO2329" t="s">
        <v>1980</v>
      </c>
      <c r="AP2329" t="s">
        <v>2053</v>
      </c>
      <c r="AQ2329" t="s">
        <v>11583</v>
      </c>
    </row>
    <row r="2330" spans="1:43" ht="23.9" customHeight="1">
      <c r="A2330" t="b">
        <v>1</v>
      </c>
      <c r="B2330" t="s">
        <v>11573</v>
      </c>
      <c r="C2330" t="s">
        <v>1951</v>
      </c>
      <c r="D2330" t="s">
        <v>11574</v>
      </c>
      <c r="E2330" t="s">
        <v>658</v>
      </c>
      <c r="F2330" t="s">
        <v>660</v>
      </c>
      <c r="G2330" t="s">
        <v>659</v>
      </c>
      <c r="H2330" t="s">
        <v>11621</v>
      </c>
      <c r="I2330" t="s">
        <v>2996</v>
      </c>
      <c r="J2330" t="s">
        <v>1955</v>
      </c>
      <c r="K2330" t="s">
        <v>11609</v>
      </c>
      <c r="L2330" t="s">
        <v>11600</v>
      </c>
      <c r="M2330" t="s">
        <v>11578</v>
      </c>
      <c r="N2330" t="s">
        <v>11610</v>
      </c>
      <c r="O2330" t="s">
        <v>1960</v>
      </c>
      <c r="P2330" t="s">
        <v>11580</v>
      </c>
      <c r="Q2330" t="s">
        <v>11581</v>
      </c>
      <c r="R2330" t="s">
        <v>11582</v>
      </c>
      <c r="S2330" s="34">
        <v>42369</v>
      </c>
      <c r="T2330" s="34">
        <v>44111</v>
      </c>
      <c r="U2330" t="s">
        <v>1963</v>
      </c>
      <c r="V2330" s="13">
        <v>570</v>
      </c>
      <c r="W2330">
        <v>12</v>
      </c>
      <c r="X2330">
        <v>0</v>
      </c>
      <c r="Y2330" s="54">
        <v>0</v>
      </c>
      <c r="AN2330" t="s">
        <v>1979</v>
      </c>
      <c r="AO2330" t="s">
        <v>1980</v>
      </c>
      <c r="AP2330" t="s">
        <v>2053</v>
      </c>
      <c r="AQ2330" t="s">
        <v>11583</v>
      </c>
    </row>
    <row r="2331" spans="1:43" ht="23.9" customHeight="1">
      <c r="A2331" t="b">
        <v>1</v>
      </c>
      <c r="B2331" t="s">
        <v>11573</v>
      </c>
      <c r="C2331" t="s">
        <v>1951</v>
      </c>
      <c r="D2331" t="s">
        <v>11574</v>
      </c>
      <c r="E2331" t="s">
        <v>658</v>
      </c>
      <c r="F2331" t="s">
        <v>660</v>
      </c>
      <c r="G2331" t="s">
        <v>659</v>
      </c>
      <c r="H2331" t="s">
        <v>11622</v>
      </c>
      <c r="I2331" t="s">
        <v>2996</v>
      </c>
      <c r="J2331" t="s">
        <v>1955</v>
      </c>
      <c r="K2331" t="s">
        <v>11609</v>
      </c>
      <c r="L2331" t="s">
        <v>11603</v>
      </c>
      <c r="M2331" t="s">
        <v>11578</v>
      </c>
      <c r="N2331" t="s">
        <v>11610</v>
      </c>
      <c r="O2331" t="s">
        <v>1960</v>
      </c>
      <c r="P2331" t="s">
        <v>11580</v>
      </c>
      <c r="Q2331" t="s">
        <v>11581</v>
      </c>
      <c r="R2331" t="s">
        <v>11582</v>
      </c>
      <c r="S2331" s="34">
        <v>42369</v>
      </c>
      <c r="T2331" s="34">
        <v>44111</v>
      </c>
      <c r="U2331" t="s">
        <v>1963</v>
      </c>
      <c r="V2331" s="13"/>
      <c r="W2331">
        <v>11</v>
      </c>
      <c r="X2331">
        <v>0</v>
      </c>
      <c r="Y2331" s="54">
        <v>0</v>
      </c>
      <c r="AN2331" t="s">
        <v>1979</v>
      </c>
      <c r="AO2331" t="s">
        <v>1980</v>
      </c>
      <c r="AP2331" t="s">
        <v>2053</v>
      </c>
      <c r="AQ2331" t="s">
        <v>11583</v>
      </c>
    </row>
    <row r="2332" spans="1:43" ht="23.9" customHeight="1">
      <c r="A2332" t="b">
        <v>1</v>
      </c>
      <c r="B2332" t="s">
        <v>11573</v>
      </c>
      <c r="C2332" t="s">
        <v>1951</v>
      </c>
      <c r="D2332" t="s">
        <v>11574</v>
      </c>
      <c r="E2332" t="s">
        <v>658</v>
      </c>
      <c r="F2332" t="s">
        <v>660</v>
      </c>
      <c r="G2332" t="s">
        <v>659</v>
      </c>
      <c r="H2332" t="s">
        <v>11623</v>
      </c>
      <c r="I2332" t="s">
        <v>2996</v>
      </c>
      <c r="J2332" t="s">
        <v>1955</v>
      </c>
      <c r="K2332" t="s">
        <v>11609</v>
      </c>
      <c r="L2332" t="s">
        <v>11605</v>
      </c>
      <c r="M2332" t="s">
        <v>11578</v>
      </c>
      <c r="N2332" t="s">
        <v>11610</v>
      </c>
      <c r="O2332" t="s">
        <v>1960</v>
      </c>
      <c r="P2332" t="s">
        <v>11580</v>
      </c>
      <c r="Q2332" t="s">
        <v>11581</v>
      </c>
      <c r="R2332" t="s">
        <v>11582</v>
      </c>
      <c r="S2332" s="34">
        <v>42369</v>
      </c>
      <c r="T2332" s="34">
        <v>44111</v>
      </c>
      <c r="U2332" t="s">
        <v>1963</v>
      </c>
      <c r="V2332" s="13">
        <v>365</v>
      </c>
      <c r="W2332">
        <v>3</v>
      </c>
      <c r="X2332">
        <v>0</v>
      </c>
      <c r="Y2332" s="54">
        <v>0</v>
      </c>
      <c r="AN2332" t="s">
        <v>1979</v>
      </c>
      <c r="AO2332" t="s">
        <v>1980</v>
      </c>
      <c r="AP2332" t="s">
        <v>2053</v>
      </c>
      <c r="AQ2332" t="s">
        <v>11583</v>
      </c>
    </row>
    <row r="2333" spans="1:43" ht="23.9" customHeight="1">
      <c r="A2333" t="b">
        <v>1</v>
      </c>
      <c r="B2333" t="s">
        <v>11573</v>
      </c>
      <c r="C2333" t="s">
        <v>1951</v>
      </c>
      <c r="D2333" t="s">
        <v>11574</v>
      </c>
      <c r="E2333" t="s">
        <v>170</v>
      </c>
      <c r="F2333" t="s">
        <v>172</v>
      </c>
      <c r="G2333" t="s">
        <v>171</v>
      </c>
      <c r="H2333" t="s">
        <v>11624</v>
      </c>
      <c r="I2333" t="s">
        <v>2557</v>
      </c>
      <c r="J2333" t="s">
        <v>1955</v>
      </c>
      <c r="K2333" t="s">
        <v>11576</v>
      </c>
      <c r="L2333" t="s">
        <v>11404</v>
      </c>
      <c r="M2333" t="s">
        <v>11578</v>
      </c>
      <c r="N2333" t="s">
        <v>11579</v>
      </c>
      <c r="O2333" t="s">
        <v>1960</v>
      </c>
      <c r="P2333" t="s">
        <v>11580</v>
      </c>
      <c r="Q2333" t="s">
        <v>11581</v>
      </c>
      <c r="R2333" t="s">
        <v>11582</v>
      </c>
      <c r="S2333" s="34">
        <v>42369</v>
      </c>
      <c r="T2333" s="34">
        <v>44111</v>
      </c>
      <c r="U2333" t="s">
        <v>1963</v>
      </c>
      <c r="V2333" s="13">
        <v>6</v>
      </c>
      <c r="W2333">
        <v>3</v>
      </c>
      <c r="X2333">
        <v>0</v>
      </c>
      <c r="Y2333" s="54">
        <v>0</v>
      </c>
      <c r="AN2333" t="s">
        <v>1979</v>
      </c>
      <c r="AO2333" t="s">
        <v>1980</v>
      </c>
      <c r="AP2333" t="s">
        <v>2053</v>
      </c>
      <c r="AQ2333" t="s">
        <v>11583</v>
      </c>
    </row>
    <row r="2334" spans="1:43" ht="23.9" customHeight="1">
      <c r="A2334" t="b">
        <v>0</v>
      </c>
      <c r="B2334" t="s">
        <v>8994</v>
      </c>
      <c r="C2334" t="s">
        <v>1951</v>
      </c>
      <c r="D2334" t="s">
        <v>8995</v>
      </c>
      <c r="E2334" t="s">
        <v>170</v>
      </c>
      <c r="F2334" t="s">
        <v>172</v>
      </c>
      <c r="G2334" t="s">
        <v>171</v>
      </c>
      <c r="H2334" t="s">
        <v>11625</v>
      </c>
      <c r="I2334" t="s">
        <v>2557</v>
      </c>
      <c r="J2334" t="s">
        <v>1955</v>
      </c>
      <c r="K2334" t="s">
        <v>8997</v>
      </c>
      <c r="L2334" t="s">
        <v>11626</v>
      </c>
      <c r="M2334" t="s">
        <v>8998</v>
      </c>
      <c r="N2334" t="s">
        <v>8999</v>
      </c>
      <c r="O2334" t="s">
        <v>1960</v>
      </c>
      <c r="P2334" t="s">
        <v>2942</v>
      </c>
      <c r="Q2334" t="s">
        <v>9000</v>
      </c>
      <c r="R2334" t="s">
        <v>9001</v>
      </c>
      <c r="S2334" s="34">
        <v>42490</v>
      </c>
      <c r="T2334" s="34">
        <v>44908</v>
      </c>
      <c r="U2334" t="s">
        <v>1963</v>
      </c>
      <c r="V2334" s="13">
        <v>750</v>
      </c>
      <c r="W2334">
        <v>271</v>
      </c>
      <c r="X2334">
        <v>95</v>
      </c>
      <c r="Y2334" s="54">
        <v>35.4</v>
      </c>
      <c r="AM2334" t="s">
        <v>1978</v>
      </c>
      <c r="AN2334" t="s">
        <v>2007</v>
      </c>
      <c r="AO2334" t="s">
        <v>1980</v>
      </c>
      <c r="AP2334" t="s">
        <v>2042</v>
      </c>
      <c r="AQ2334" t="s">
        <v>9003</v>
      </c>
    </row>
    <row r="2335" spans="1:43" ht="23.9" customHeight="1">
      <c r="A2335" t="b">
        <v>0</v>
      </c>
      <c r="B2335" t="s">
        <v>11627</v>
      </c>
      <c r="C2335" t="s">
        <v>1951</v>
      </c>
      <c r="D2335" t="s">
        <v>11628</v>
      </c>
      <c r="E2335" t="s">
        <v>678</v>
      </c>
      <c r="F2335" t="s">
        <v>680</v>
      </c>
      <c r="G2335" t="s">
        <v>679</v>
      </c>
      <c r="H2335" t="s">
        <v>11629</v>
      </c>
      <c r="I2335" t="s">
        <v>5259</v>
      </c>
      <c r="J2335" t="s">
        <v>1955</v>
      </c>
      <c r="K2335" t="s">
        <v>11630</v>
      </c>
      <c r="L2335" t="s">
        <v>11631</v>
      </c>
      <c r="M2335" t="s">
        <v>11632</v>
      </c>
      <c r="N2335" t="s">
        <v>11633</v>
      </c>
      <c r="O2335" t="s">
        <v>1960</v>
      </c>
      <c r="P2335" t="s">
        <v>11634</v>
      </c>
      <c r="Q2335" t="s">
        <v>38</v>
      </c>
      <c r="R2335" t="s">
        <v>11635</v>
      </c>
      <c r="S2335" s="34">
        <v>42430</v>
      </c>
      <c r="T2335" s="34">
        <v>44313</v>
      </c>
      <c r="U2335" t="s">
        <v>1963</v>
      </c>
      <c r="V2335" s="13">
        <v>1140</v>
      </c>
      <c r="W2335">
        <v>77</v>
      </c>
      <c r="X2335">
        <v>0</v>
      </c>
      <c r="Y2335" s="54">
        <v>0</v>
      </c>
      <c r="AJ2335" t="s">
        <v>11636</v>
      </c>
      <c r="AM2335" t="s">
        <v>1978</v>
      </c>
      <c r="AN2335" t="s">
        <v>2007</v>
      </c>
      <c r="AO2335" t="s">
        <v>2008</v>
      </c>
      <c r="AP2335" t="s">
        <v>2009</v>
      </c>
      <c r="AQ2335" t="s">
        <v>11637</v>
      </c>
    </row>
    <row r="2336" spans="1:43" ht="23.9" customHeight="1">
      <c r="A2336" t="b">
        <v>0</v>
      </c>
      <c r="B2336" t="s">
        <v>11627</v>
      </c>
      <c r="C2336" t="s">
        <v>1951</v>
      </c>
      <c r="D2336" t="s">
        <v>11628</v>
      </c>
      <c r="E2336" t="s">
        <v>678</v>
      </c>
      <c r="F2336" t="s">
        <v>680</v>
      </c>
      <c r="G2336" t="s">
        <v>679</v>
      </c>
      <c r="H2336" t="s">
        <v>11638</v>
      </c>
      <c r="I2336" t="s">
        <v>5259</v>
      </c>
      <c r="J2336" t="s">
        <v>1955</v>
      </c>
      <c r="K2336" t="s">
        <v>11639</v>
      </c>
      <c r="L2336" t="s">
        <v>11631</v>
      </c>
      <c r="M2336" t="s">
        <v>11640</v>
      </c>
      <c r="N2336" t="s">
        <v>11633</v>
      </c>
      <c r="O2336" t="s">
        <v>1960</v>
      </c>
      <c r="P2336" t="s">
        <v>11634</v>
      </c>
      <c r="Q2336" t="s">
        <v>38</v>
      </c>
      <c r="R2336" t="s">
        <v>11635</v>
      </c>
      <c r="S2336" s="34">
        <v>42430</v>
      </c>
      <c r="T2336" s="34">
        <v>44313</v>
      </c>
      <c r="U2336" t="s">
        <v>1963</v>
      </c>
      <c r="V2336" s="13">
        <v>1140</v>
      </c>
      <c r="W2336">
        <v>43</v>
      </c>
      <c r="X2336">
        <v>0</v>
      </c>
      <c r="Y2336" s="54">
        <v>0</v>
      </c>
      <c r="AJ2336" t="s">
        <v>11641</v>
      </c>
      <c r="AM2336" t="s">
        <v>1978</v>
      </c>
      <c r="AN2336" t="s">
        <v>2007</v>
      </c>
      <c r="AO2336" t="s">
        <v>2008</v>
      </c>
      <c r="AP2336" t="s">
        <v>2009</v>
      </c>
      <c r="AQ2336" t="s">
        <v>11637</v>
      </c>
    </row>
    <row r="2337" spans="1:43" ht="23.9" customHeight="1">
      <c r="A2337" t="b">
        <v>0</v>
      </c>
      <c r="B2337" t="s">
        <v>11331</v>
      </c>
      <c r="C2337" t="s">
        <v>1951</v>
      </c>
      <c r="D2337" t="s">
        <v>11332</v>
      </c>
      <c r="E2337" t="s">
        <v>45</v>
      </c>
      <c r="F2337" t="s">
        <v>47</v>
      </c>
      <c r="G2337" t="s">
        <v>46</v>
      </c>
      <c r="H2337" t="s">
        <v>11642</v>
      </c>
      <c r="I2337" t="s">
        <v>2023</v>
      </c>
      <c r="J2337" t="s">
        <v>1955</v>
      </c>
      <c r="K2337" t="s">
        <v>11643</v>
      </c>
      <c r="L2337" t="s">
        <v>11336</v>
      </c>
      <c r="M2337" t="s">
        <v>11644</v>
      </c>
      <c r="N2337" t="s">
        <v>11645</v>
      </c>
      <c r="O2337" t="s">
        <v>1974</v>
      </c>
      <c r="P2337" t="s">
        <v>2028</v>
      </c>
      <c r="Q2337" t="s">
        <v>2152</v>
      </c>
      <c r="R2337" t="s">
        <v>11339</v>
      </c>
      <c r="S2337" s="34">
        <v>42165</v>
      </c>
      <c r="T2337" s="34">
        <v>43118</v>
      </c>
      <c r="U2337" t="s">
        <v>1977</v>
      </c>
      <c r="V2337" s="13">
        <v>196</v>
      </c>
      <c r="W2337">
        <v>108</v>
      </c>
      <c r="X2337">
        <v>69</v>
      </c>
      <c r="Y2337" s="54">
        <v>63.9</v>
      </c>
      <c r="AM2337" t="s">
        <v>1978</v>
      </c>
      <c r="AN2337" t="s">
        <v>2007</v>
      </c>
      <c r="AO2337" t="s">
        <v>1980</v>
      </c>
      <c r="AP2337" t="s">
        <v>2042</v>
      </c>
      <c r="AQ2337" t="s">
        <v>11340</v>
      </c>
    </row>
    <row r="2338" spans="1:43" ht="23.9" customHeight="1">
      <c r="A2338" t="b">
        <v>0</v>
      </c>
      <c r="B2338" t="s">
        <v>11331</v>
      </c>
      <c r="C2338" t="s">
        <v>1951</v>
      </c>
      <c r="D2338" t="s">
        <v>11332</v>
      </c>
      <c r="E2338" t="s">
        <v>45</v>
      </c>
      <c r="F2338" t="s">
        <v>47</v>
      </c>
      <c r="G2338" t="s">
        <v>46</v>
      </c>
      <c r="H2338" t="s">
        <v>11646</v>
      </c>
      <c r="I2338" t="s">
        <v>2023</v>
      </c>
      <c r="J2338" t="s">
        <v>1955</v>
      </c>
      <c r="K2338" t="s">
        <v>11643</v>
      </c>
      <c r="L2338" t="s">
        <v>11342</v>
      </c>
      <c r="M2338" t="s">
        <v>11644</v>
      </c>
      <c r="N2338" t="s">
        <v>11645</v>
      </c>
      <c r="O2338" t="s">
        <v>1974</v>
      </c>
      <c r="P2338" t="s">
        <v>2028</v>
      </c>
      <c r="Q2338" t="s">
        <v>2152</v>
      </c>
      <c r="R2338" t="s">
        <v>11339</v>
      </c>
      <c r="S2338" s="34">
        <v>42165</v>
      </c>
      <c r="T2338" s="34">
        <v>43118</v>
      </c>
      <c r="U2338" t="s">
        <v>1977</v>
      </c>
      <c r="V2338" s="13">
        <v>196</v>
      </c>
      <c r="W2338">
        <v>103</v>
      </c>
      <c r="X2338">
        <v>60</v>
      </c>
      <c r="Y2338" s="54">
        <v>58.3</v>
      </c>
      <c r="AM2338" t="s">
        <v>1978</v>
      </c>
      <c r="AN2338" t="s">
        <v>2007</v>
      </c>
      <c r="AO2338" t="s">
        <v>1980</v>
      </c>
      <c r="AP2338" t="s">
        <v>2042</v>
      </c>
      <c r="AQ2338" t="s">
        <v>11340</v>
      </c>
    </row>
    <row r="2339" spans="1:43" ht="23.9" customHeight="1">
      <c r="A2339" t="b">
        <v>0</v>
      </c>
      <c r="B2339" t="s">
        <v>11331</v>
      </c>
      <c r="C2339" t="s">
        <v>1951</v>
      </c>
      <c r="D2339" t="s">
        <v>11332</v>
      </c>
      <c r="E2339" t="s">
        <v>45</v>
      </c>
      <c r="F2339" t="s">
        <v>47</v>
      </c>
      <c r="G2339" t="s">
        <v>46</v>
      </c>
      <c r="H2339" t="s">
        <v>11647</v>
      </c>
      <c r="I2339" t="s">
        <v>2023</v>
      </c>
      <c r="J2339" t="s">
        <v>1955</v>
      </c>
      <c r="K2339" t="s">
        <v>11643</v>
      </c>
      <c r="L2339" t="s">
        <v>11344</v>
      </c>
      <c r="M2339" t="s">
        <v>11644</v>
      </c>
      <c r="N2339" t="s">
        <v>11645</v>
      </c>
      <c r="O2339" t="s">
        <v>1974</v>
      </c>
      <c r="P2339" t="s">
        <v>2028</v>
      </c>
      <c r="Q2339" t="s">
        <v>2152</v>
      </c>
      <c r="R2339" t="s">
        <v>11339</v>
      </c>
      <c r="S2339" s="34">
        <v>42165</v>
      </c>
      <c r="T2339" s="34">
        <v>43118</v>
      </c>
      <c r="U2339" t="s">
        <v>1977</v>
      </c>
      <c r="V2339" s="13">
        <v>196</v>
      </c>
      <c r="W2339">
        <v>100</v>
      </c>
      <c r="X2339">
        <v>58</v>
      </c>
      <c r="Y2339" s="54">
        <v>58</v>
      </c>
      <c r="AM2339" t="s">
        <v>1978</v>
      </c>
      <c r="AN2339" t="s">
        <v>2007</v>
      </c>
      <c r="AO2339" t="s">
        <v>1980</v>
      </c>
      <c r="AP2339" t="s">
        <v>2042</v>
      </c>
      <c r="AQ2339" t="s">
        <v>11340</v>
      </c>
    </row>
    <row r="2340" spans="1:43" ht="23.9" customHeight="1">
      <c r="A2340" t="b">
        <v>0</v>
      </c>
      <c r="B2340" t="s">
        <v>11331</v>
      </c>
      <c r="C2340" t="s">
        <v>1951</v>
      </c>
      <c r="D2340" t="s">
        <v>11332</v>
      </c>
      <c r="E2340" t="s">
        <v>45</v>
      </c>
      <c r="F2340" t="s">
        <v>73</v>
      </c>
      <c r="G2340" t="s">
        <v>72</v>
      </c>
      <c r="H2340" t="s">
        <v>11648</v>
      </c>
      <c r="I2340" t="s">
        <v>11334</v>
      </c>
      <c r="J2340" t="s">
        <v>1955</v>
      </c>
      <c r="K2340" t="s">
        <v>11649</v>
      </c>
      <c r="L2340" t="s">
        <v>11336</v>
      </c>
      <c r="M2340" t="s">
        <v>11650</v>
      </c>
      <c r="N2340" t="s">
        <v>11338</v>
      </c>
      <c r="O2340" t="s">
        <v>1974</v>
      </c>
      <c r="P2340" t="s">
        <v>2028</v>
      </c>
      <c r="Q2340" t="s">
        <v>2152</v>
      </c>
      <c r="R2340" t="s">
        <v>11339</v>
      </c>
      <c r="S2340" s="34">
        <v>42165</v>
      </c>
      <c r="T2340" s="34">
        <v>43118</v>
      </c>
      <c r="U2340" t="s">
        <v>1977</v>
      </c>
      <c r="V2340" s="13">
        <v>196</v>
      </c>
      <c r="W2340">
        <v>108</v>
      </c>
      <c r="X2340">
        <v>67</v>
      </c>
      <c r="Y2340" s="54">
        <v>62</v>
      </c>
      <c r="AM2340" t="s">
        <v>1978</v>
      </c>
      <c r="AN2340" t="s">
        <v>2007</v>
      </c>
      <c r="AO2340" t="s">
        <v>1980</v>
      </c>
      <c r="AP2340" t="s">
        <v>2042</v>
      </c>
      <c r="AQ2340" t="s">
        <v>11340</v>
      </c>
    </row>
    <row r="2341" spans="1:43" ht="23.9" customHeight="1">
      <c r="A2341" t="b">
        <v>0</v>
      </c>
      <c r="B2341" t="s">
        <v>11331</v>
      </c>
      <c r="C2341" t="s">
        <v>1951</v>
      </c>
      <c r="D2341" t="s">
        <v>11332</v>
      </c>
      <c r="E2341" t="s">
        <v>45</v>
      </c>
      <c r="F2341" t="s">
        <v>73</v>
      </c>
      <c r="G2341" t="s">
        <v>72</v>
      </c>
      <c r="H2341" t="s">
        <v>11651</v>
      </c>
      <c r="I2341" t="s">
        <v>11334</v>
      </c>
      <c r="J2341" t="s">
        <v>1955</v>
      </c>
      <c r="K2341" t="s">
        <v>11649</v>
      </c>
      <c r="L2341" t="s">
        <v>11342</v>
      </c>
      <c r="M2341" t="s">
        <v>11650</v>
      </c>
      <c r="N2341" t="s">
        <v>11338</v>
      </c>
      <c r="O2341" t="s">
        <v>1974</v>
      </c>
      <c r="P2341" t="s">
        <v>2028</v>
      </c>
      <c r="Q2341" t="s">
        <v>2152</v>
      </c>
      <c r="R2341" t="s">
        <v>11339</v>
      </c>
      <c r="S2341" s="34">
        <v>42165</v>
      </c>
      <c r="T2341" s="34">
        <v>43118</v>
      </c>
      <c r="U2341" t="s">
        <v>1977</v>
      </c>
      <c r="V2341" s="13">
        <v>196</v>
      </c>
      <c r="W2341">
        <v>103</v>
      </c>
      <c r="X2341">
        <v>54</v>
      </c>
      <c r="Y2341" s="54">
        <v>52.4</v>
      </c>
      <c r="AM2341" t="s">
        <v>1978</v>
      </c>
      <c r="AN2341" t="s">
        <v>2007</v>
      </c>
      <c r="AO2341" t="s">
        <v>1980</v>
      </c>
      <c r="AP2341" t="s">
        <v>2042</v>
      </c>
      <c r="AQ2341" t="s">
        <v>11340</v>
      </c>
    </row>
    <row r="2342" spans="1:43" ht="23.9" customHeight="1">
      <c r="A2342" t="b">
        <v>0</v>
      </c>
      <c r="B2342" t="s">
        <v>11331</v>
      </c>
      <c r="C2342" t="s">
        <v>1951</v>
      </c>
      <c r="D2342" t="s">
        <v>11332</v>
      </c>
      <c r="E2342" t="s">
        <v>45</v>
      </c>
      <c r="F2342" t="s">
        <v>73</v>
      </c>
      <c r="G2342" t="s">
        <v>72</v>
      </c>
      <c r="H2342" t="s">
        <v>11652</v>
      </c>
      <c r="I2342" t="s">
        <v>11334</v>
      </c>
      <c r="J2342" t="s">
        <v>1955</v>
      </c>
      <c r="K2342" t="s">
        <v>11649</v>
      </c>
      <c r="L2342" t="s">
        <v>11344</v>
      </c>
      <c r="M2342" t="s">
        <v>11650</v>
      </c>
      <c r="N2342" t="s">
        <v>11338</v>
      </c>
      <c r="O2342" t="s">
        <v>1974</v>
      </c>
      <c r="P2342" t="s">
        <v>2028</v>
      </c>
      <c r="Q2342" t="s">
        <v>2152</v>
      </c>
      <c r="R2342" t="s">
        <v>11339</v>
      </c>
      <c r="S2342" s="34">
        <v>42165</v>
      </c>
      <c r="T2342" s="34">
        <v>43118</v>
      </c>
      <c r="U2342" t="s">
        <v>1977</v>
      </c>
      <c r="V2342" s="13">
        <v>196</v>
      </c>
      <c r="W2342">
        <v>96</v>
      </c>
      <c r="X2342">
        <v>47</v>
      </c>
      <c r="Y2342" s="54">
        <v>49</v>
      </c>
      <c r="AM2342" t="s">
        <v>1978</v>
      </c>
      <c r="AN2342" t="s">
        <v>2007</v>
      </c>
      <c r="AO2342" t="s">
        <v>1980</v>
      </c>
      <c r="AP2342" t="s">
        <v>2042</v>
      </c>
      <c r="AQ2342" t="s">
        <v>11340</v>
      </c>
    </row>
    <row r="2343" spans="1:43" ht="23.9" customHeight="1">
      <c r="A2343" t="b">
        <v>0</v>
      </c>
      <c r="B2343" t="s">
        <v>11331</v>
      </c>
      <c r="C2343" t="s">
        <v>1951</v>
      </c>
      <c r="D2343" t="s">
        <v>11332</v>
      </c>
      <c r="E2343" t="s">
        <v>45</v>
      </c>
      <c r="F2343" t="s">
        <v>47</v>
      </c>
      <c r="G2343" t="s">
        <v>46</v>
      </c>
      <c r="H2343" t="s">
        <v>11653</v>
      </c>
      <c r="I2343" t="s">
        <v>2023</v>
      </c>
      <c r="J2343" t="s">
        <v>1955</v>
      </c>
      <c r="K2343" t="s">
        <v>11654</v>
      </c>
      <c r="L2343" t="s">
        <v>11336</v>
      </c>
      <c r="M2343" t="s">
        <v>11655</v>
      </c>
      <c r="N2343" t="s">
        <v>11645</v>
      </c>
      <c r="O2343" t="s">
        <v>1974</v>
      </c>
      <c r="P2343" t="s">
        <v>2028</v>
      </c>
      <c r="Q2343" t="s">
        <v>2152</v>
      </c>
      <c r="R2343" t="s">
        <v>11339</v>
      </c>
      <c r="S2343" s="34">
        <v>42165</v>
      </c>
      <c r="T2343" s="34">
        <v>43118</v>
      </c>
      <c r="U2343" t="s">
        <v>1977</v>
      </c>
      <c r="V2343" s="13">
        <v>196</v>
      </c>
      <c r="W2343">
        <v>212</v>
      </c>
      <c r="X2343">
        <v>123</v>
      </c>
      <c r="Y2343" s="54">
        <v>58</v>
      </c>
      <c r="AM2343" t="s">
        <v>1978</v>
      </c>
      <c r="AN2343" t="s">
        <v>2007</v>
      </c>
      <c r="AO2343" t="s">
        <v>1980</v>
      </c>
      <c r="AP2343" t="s">
        <v>2042</v>
      </c>
      <c r="AQ2343" t="s">
        <v>11340</v>
      </c>
    </row>
    <row r="2344" spans="1:43" ht="23.9" customHeight="1">
      <c r="A2344" t="b">
        <v>0</v>
      </c>
      <c r="B2344" t="s">
        <v>11331</v>
      </c>
      <c r="C2344" t="s">
        <v>1951</v>
      </c>
      <c r="D2344" t="s">
        <v>11332</v>
      </c>
      <c r="E2344" t="s">
        <v>45</v>
      </c>
      <c r="F2344" t="s">
        <v>47</v>
      </c>
      <c r="G2344" t="s">
        <v>46</v>
      </c>
      <c r="H2344" t="s">
        <v>11656</v>
      </c>
      <c r="I2344" t="s">
        <v>2023</v>
      </c>
      <c r="J2344" t="s">
        <v>1955</v>
      </c>
      <c r="K2344" t="s">
        <v>11654</v>
      </c>
      <c r="L2344" t="s">
        <v>11342</v>
      </c>
      <c r="M2344" t="s">
        <v>11655</v>
      </c>
      <c r="N2344" t="s">
        <v>11645</v>
      </c>
      <c r="O2344" t="s">
        <v>1974</v>
      </c>
      <c r="P2344" t="s">
        <v>2028</v>
      </c>
      <c r="Q2344" t="s">
        <v>2152</v>
      </c>
      <c r="R2344" t="s">
        <v>11339</v>
      </c>
      <c r="S2344" s="34">
        <v>42165</v>
      </c>
      <c r="T2344" s="34">
        <v>43118</v>
      </c>
      <c r="U2344" t="s">
        <v>1977</v>
      </c>
      <c r="V2344" s="13">
        <v>196</v>
      </c>
      <c r="W2344">
        <v>202</v>
      </c>
      <c r="X2344">
        <v>101</v>
      </c>
      <c r="Y2344" s="54">
        <v>50</v>
      </c>
      <c r="AM2344" t="s">
        <v>1978</v>
      </c>
      <c r="AN2344" t="s">
        <v>2007</v>
      </c>
      <c r="AO2344" t="s">
        <v>1980</v>
      </c>
      <c r="AP2344" t="s">
        <v>2042</v>
      </c>
      <c r="AQ2344" t="s">
        <v>11340</v>
      </c>
    </row>
    <row r="2345" spans="1:43" ht="23.9" customHeight="1">
      <c r="A2345" t="b">
        <v>0</v>
      </c>
      <c r="B2345" t="s">
        <v>11331</v>
      </c>
      <c r="C2345" t="s">
        <v>1951</v>
      </c>
      <c r="D2345" t="s">
        <v>11332</v>
      </c>
      <c r="E2345" t="s">
        <v>45</v>
      </c>
      <c r="F2345" t="s">
        <v>47</v>
      </c>
      <c r="G2345" t="s">
        <v>46</v>
      </c>
      <c r="H2345" t="s">
        <v>11657</v>
      </c>
      <c r="I2345" t="s">
        <v>2023</v>
      </c>
      <c r="J2345" t="s">
        <v>1955</v>
      </c>
      <c r="K2345" t="s">
        <v>11654</v>
      </c>
      <c r="L2345" t="s">
        <v>11344</v>
      </c>
      <c r="M2345" t="s">
        <v>11655</v>
      </c>
      <c r="N2345" t="s">
        <v>11645</v>
      </c>
      <c r="O2345" t="s">
        <v>1974</v>
      </c>
      <c r="P2345" t="s">
        <v>2028</v>
      </c>
      <c r="Q2345" t="s">
        <v>2152</v>
      </c>
      <c r="R2345" t="s">
        <v>11339</v>
      </c>
      <c r="S2345" s="34">
        <v>42165</v>
      </c>
      <c r="T2345" s="34">
        <v>43118</v>
      </c>
      <c r="U2345" t="s">
        <v>1977</v>
      </c>
      <c r="V2345" s="13">
        <v>196</v>
      </c>
      <c r="W2345">
        <v>199</v>
      </c>
      <c r="X2345">
        <v>100</v>
      </c>
      <c r="Y2345" s="54">
        <v>50.3</v>
      </c>
      <c r="AM2345" t="s">
        <v>1978</v>
      </c>
      <c r="AN2345" t="s">
        <v>2007</v>
      </c>
      <c r="AO2345" t="s">
        <v>1980</v>
      </c>
      <c r="AP2345" t="s">
        <v>2042</v>
      </c>
      <c r="AQ2345" t="s">
        <v>11340</v>
      </c>
    </row>
    <row r="2346" spans="1:43" ht="23.9" customHeight="1">
      <c r="A2346" t="b">
        <v>0</v>
      </c>
      <c r="B2346" t="s">
        <v>9237</v>
      </c>
      <c r="C2346" t="s">
        <v>1951</v>
      </c>
      <c r="D2346" t="s">
        <v>9238</v>
      </c>
      <c r="E2346" t="s">
        <v>45</v>
      </c>
      <c r="F2346" t="s">
        <v>901</v>
      </c>
      <c r="G2346" t="s">
        <v>900</v>
      </c>
      <c r="H2346" t="s">
        <v>11658</v>
      </c>
      <c r="I2346" t="s">
        <v>9240</v>
      </c>
      <c r="J2346" t="s">
        <v>1955</v>
      </c>
      <c r="K2346" t="s">
        <v>10471</v>
      </c>
      <c r="L2346" t="s">
        <v>11659</v>
      </c>
      <c r="M2346" t="s">
        <v>10473</v>
      </c>
      <c r="N2346" t="s">
        <v>10474</v>
      </c>
      <c r="O2346" t="s">
        <v>1974</v>
      </c>
      <c r="P2346" t="s">
        <v>2028</v>
      </c>
      <c r="Q2346" t="s">
        <v>2152</v>
      </c>
      <c r="R2346" t="s">
        <v>9245</v>
      </c>
      <c r="S2346" s="34">
        <v>43843</v>
      </c>
      <c r="T2346" s="34">
        <v>44369</v>
      </c>
      <c r="U2346" t="s">
        <v>1977</v>
      </c>
      <c r="V2346" s="13">
        <v>196</v>
      </c>
      <c r="W2346">
        <v>213</v>
      </c>
      <c r="X2346">
        <v>102</v>
      </c>
      <c r="Y2346" s="54">
        <v>47.9</v>
      </c>
      <c r="Z2346" t="s">
        <v>9246</v>
      </c>
      <c r="AA2346" t="s">
        <v>9247</v>
      </c>
      <c r="AB2346">
        <v>205</v>
      </c>
      <c r="AC2346">
        <v>1.67</v>
      </c>
      <c r="AD2346" t="s">
        <v>41</v>
      </c>
      <c r="AE2346">
        <v>102</v>
      </c>
      <c r="AF2346">
        <v>0.36</v>
      </c>
      <c r="AG2346">
        <v>102</v>
      </c>
      <c r="AH2346">
        <v>18</v>
      </c>
      <c r="AI2346">
        <v>17.600000000000001</v>
      </c>
      <c r="AM2346" t="s">
        <v>1978</v>
      </c>
      <c r="AN2346" t="s">
        <v>2007</v>
      </c>
      <c r="AO2346" t="s">
        <v>1980</v>
      </c>
      <c r="AP2346" t="s">
        <v>2053</v>
      </c>
      <c r="AQ2346" t="s">
        <v>9248</v>
      </c>
    </row>
    <row r="2347" spans="1:43" ht="23.9" customHeight="1">
      <c r="A2347" t="b">
        <v>0</v>
      </c>
      <c r="B2347" t="s">
        <v>9237</v>
      </c>
      <c r="C2347" t="s">
        <v>1951</v>
      </c>
      <c r="D2347" t="s">
        <v>9238</v>
      </c>
      <c r="E2347" t="s">
        <v>45</v>
      </c>
      <c r="F2347" t="s">
        <v>47</v>
      </c>
      <c r="G2347" t="s">
        <v>46</v>
      </c>
      <c r="H2347" t="s">
        <v>11660</v>
      </c>
      <c r="I2347" t="s">
        <v>2023</v>
      </c>
      <c r="J2347" t="s">
        <v>1955</v>
      </c>
      <c r="K2347" t="s">
        <v>9250</v>
      </c>
      <c r="L2347" t="s">
        <v>11659</v>
      </c>
      <c r="M2347" t="s">
        <v>10476</v>
      </c>
      <c r="N2347" t="s">
        <v>9252</v>
      </c>
      <c r="O2347" t="s">
        <v>1974</v>
      </c>
      <c r="P2347" t="s">
        <v>2028</v>
      </c>
      <c r="Q2347" t="s">
        <v>2152</v>
      </c>
      <c r="R2347" t="s">
        <v>9245</v>
      </c>
      <c r="S2347" s="34">
        <v>43843</v>
      </c>
      <c r="T2347" s="34">
        <v>44369</v>
      </c>
      <c r="U2347" t="s">
        <v>1977</v>
      </c>
      <c r="V2347" s="13">
        <v>196</v>
      </c>
      <c r="W2347">
        <v>214</v>
      </c>
      <c r="X2347">
        <v>105</v>
      </c>
      <c r="Y2347" s="54">
        <v>49.1</v>
      </c>
      <c r="Z2347" t="s">
        <v>9246</v>
      </c>
      <c r="AA2347" t="s">
        <v>9247</v>
      </c>
      <c r="AB2347">
        <v>197</v>
      </c>
      <c r="AC2347">
        <v>1.788</v>
      </c>
      <c r="AD2347" t="s">
        <v>41</v>
      </c>
      <c r="AE2347">
        <v>105</v>
      </c>
      <c r="AF2347">
        <v>0.35299999999999998</v>
      </c>
      <c r="AG2347">
        <v>105</v>
      </c>
      <c r="AH2347">
        <v>16</v>
      </c>
      <c r="AI2347">
        <v>15.2</v>
      </c>
      <c r="AM2347" t="s">
        <v>1978</v>
      </c>
      <c r="AN2347" t="s">
        <v>2007</v>
      </c>
      <c r="AO2347" t="s">
        <v>1980</v>
      </c>
      <c r="AP2347" t="s">
        <v>2053</v>
      </c>
      <c r="AQ2347" t="s">
        <v>9248</v>
      </c>
    </row>
    <row r="2348" spans="1:43" ht="23.9" customHeight="1">
      <c r="A2348" t="b">
        <v>1</v>
      </c>
      <c r="B2348" t="s">
        <v>11661</v>
      </c>
      <c r="C2348" s="50" t="s">
        <v>2105</v>
      </c>
      <c r="D2348" t="s">
        <v>11662</v>
      </c>
      <c r="E2348" t="s">
        <v>45</v>
      </c>
      <c r="F2348" t="s">
        <v>47</v>
      </c>
      <c r="G2348" t="s">
        <v>46</v>
      </c>
      <c r="H2348" t="s">
        <v>11663</v>
      </c>
      <c r="I2348" t="s">
        <v>2023</v>
      </c>
      <c r="J2348" t="s">
        <v>1955</v>
      </c>
      <c r="K2348" t="s">
        <v>11664</v>
      </c>
      <c r="L2348" t="s">
        <v>11665</v>
      </c>
      <c r="M2348" t="s">
        <v>11666</v>
      </c>
      <c r="O2348" t="s">
        <v>1974</v>
      </c>
      <c r="P2348" t="s">
        <v>11667</v>
      </c>
      <c r="Q2348" t="s">
        <v>11668</v>
      </c>
      <c r="R2348" t="s">
        <v>11669</v>
      </c>
      <c r="S2348" s="16">
        <v>39264</v>
      </c>
      <c r="T2348" s="16">
        <v>39264</v>
      </c>
      <c r="U2348" t="s">
        <v>1977</v>
      </c>
      <c r="V2348" s="13">
        <v>196</v>
      </c>
      <c r="W2348" s="35">
        <v>97</v>
      </c>
      <c r="X2348" s="35">
        <v>12</v>
      </c>
      <c r="Y2348" s="35">
        <v>12</v>
      </c>
      <c r="Z2348" t="s">
        <v>11670</v>
      </c>
      <c r="AA2348" t="s">
        <v>1964</v>
      </c>
      <c r="AB2348" t="s">
        <v>1964</v>
      </c>
      <c r="AC2348" t="s">
        <v>1964</v>
      </c>
      <c r="AD2348" t="s">
        <v>1964</v>
      </c>
      <c r="AE2348" t="s">
        <v>1964</v>
      </c>
      <c r="AF2348" t="s">
        <v>1964</v>
      </c>
      <c r="AG2348" t="s">
        <v>1964</v>
      </c>
      <c r="AJ2348" t="s">
        <v>1964</v>
      </c>
      <c r="AK2348" t="s">
        <v>41</v>
      </c>
      <c r="AL2348" t="s">
        <v>1964</v>
      </c>
    </row>
    <row r="2349" spans="1:43" ht="23.9" customHeight="1">
      <c r="A2349" t="b">
        <v>1</v>
      </c>
      <c r="B2349" t="s">
        <v>11661</v>
      </c>
      <c r="C2349" s="50" t="s">
        <v>2105</v>
      </c>
      <c r="D2349" s="82" t="s">
        <v>11671</v>
      </c>
      <c r="E2349" t="s">
        <v>45</v>
      </c>
      <c r="F2349" t="s">
        <v>47</v>
      </c>
      <c r="G2349" t="s">
        <v>46</v>
      </c>
      <c r="H2349" t="s">
        <v>11663</v>
      </c>
      <c r="I2349" t="s">
        <v>2023</v>
      </c>
      <c r="J2349" t="s">
        <v>1955</v>
      </c>
      <c r="K2349" t="s">
        <v>11664</v>
      </c>
      <c r="L2349" t="s">
        <v>11665</v>
      </c>
      <c r="M2349" t="s">
        <v>11666</v>
      </c>
      <c r="O2349" t="s">
        <v>1974</v>
      </c>
      <c r="P2349" t="s">
        <v>11667</v>
      </c>
      <c r="Q2349" t="s">
        <v>38</v>
      </c>
      <c r="R2349" t="s">
        <v>11669</v>
      </c>
      <c r="S2349" s="16">
        <v>39264</v>
      </c>
      <c r="T2349" s="16">
        <v>39264</v>
      </c>
      <c r="U2349" t="s">
        <v>1977</v>
      </c>
      <c r="V2349" s="13">
        <v>196</v>
      </c>
      <c r="W2349" s="35">
        <v>24</v>
      </c>
      <c r="X2349" s="35">
        <v>9</v>
      </c>
      <c r="Y2349" s="35">
        <v>38</v>
      </c>
      <c r="Z2349" t="s">
        <v>11670</v>
      </c>
      <c r="AA2349" t="s">
        <v>1964</v>
      </c>
      <c r="AB2349" t="s">
        <v>1964</v>
      </c>
      <c r="AC2349" t="s">
        <v>1964</v>
      </c>
      <c r="AD2349" t="s">
        <v>1964</v>
      </c>
      <c r="AE2349" t="s">
        <v>1964</v>
      </c>
      <c r="AF2349" t="s">
        <v>1964</v>
      </c>
      <c r="AG2349" t="s">
        <v>1964</v>
      </c>
      <c r="AJ2349" t="s">
        <v>1964</v>
      </c>
      <c r="AK2349" t="s">
        <v>41</v>
      </c>
      <c r="AL2349" t="s">
        <v>1964</v>
      </c>
    </row>
    <row r="2350" spans="1:43" ht="23.9" customHeight="1">
      <c r="A2350" t="b">
        <v>0</v>
      </c>
      <c r="B2350" t="s">
        <v>9237</v>
      </c>
      <c r="C2350" t="s">
        <v>1951</v>
      </c>
      <c r="D2350" t="s">
        <v>9238</v>
      </c>
      <c r="E2350" t="s">
        <v>45</v>
      </c>
      <c r="F2350" t="s">
        <v>901</v>
      </c>
      <c r="G2350" t="s">
        <v>900</v>
      </c>
      <c r="H2350" t="s">
        <v>11672</v>
      </c>
      <c r="I2350" t="s">
        <v>9240</v>
      </c>
      <c r="J2350" t="s">
        <v>1955</v>
      </c>
      <c r="K2350" t="s">
        <v>10471</v>
      </c>
      <c r="L2350" t="s">
        <v>11673</v>
      </c>
      <c r="M2350" t="s">
        <v>10473</v>
      </c>
      <c r="N2350" t="s">
        <v>10474</v>
      </c>
      <c r="O2350" t="s">
        <v>1974</v>
      </c>
      <c r="P2350" t="s">
        <v>2028</v>
      </c>
      <c r="Q2350" t="s">
        <v>2152</v>
      </c>
      <c r="R2350" t="s">
        <v>9245</v>
      </c>
      <c r="S2350" s="34">
        <v>43843</v>
      </c>
      <c r="T2350" s="34">
        <v>44369</v>
      </c>
      <c r="U2350" t="s">
        <v>1977</v>
      </c>
      <c r="V2350" s="13">
        <v>210</v>
      </c>
      <c r="W2350">
        <v>213</v>
      </c>
      <c r="X2350">
        <v>103</v>
      </c>
      <c r="Y2350" s="54">
        <v>48.4</v>
      </c>
      <c r="Z2350" t="s">
        <v>9246</v>
      </c>
      <c r="AA2350" t="s">
        <v>9247</v>
      </c>
      <c r="AB2350">
        <v>206</v>
      </c>
      <c r="AC2350">
        <v>1.6579999999999999</v>
      </c>
      <c r="AD2350" t="s">
        <v>41</v>
      </c>
      <c r="AE2350">
        <v>103</v>
      </c>
      <c r="AF2350">
        <v>0.35899999999999999</v>
      </c>
      <c r="AG2350">
        <v>103</v>
      </c>
      <c r="AH2350">
        <v>17</v>
      </c>
      <c r="AI2350">
        <v>16.5</v>
      </c>
      <c r="AM2350" t="s">
        <v>1978</v>
      </c>
      <c r="AN2350" t="s">
        <v>2007</v>
      </c>
      <c r="AO2350" t="s">
        <v>1980</v>
      </c>
      <c r="AP2350" t="s">
        <v>2053</v>
      </c>
      <c r="AQ2350" t="s">
        <v>9248</v>
      </c>
    </row>
    <row r="2351" spans="1:43" ht="23.9" customHeight="1">
      <c r="A2351" t="b">
        <v>1</v>
      </c>
      <c r="B2351" t="s">
        <v>11674</v>
      </c>
      <c r="C2351" t="s">
        <v>1951</v>
      </c>
      <c r="D2351" t="s">
        <v>11675</v>
      </c>
      <c r="E2351" t="s">
        <v>441</v>
      </c>
      <c r="F2351" t="s">
        <v>443</v>
      </c>
      <c r="G2351" t="s">
        <v>442</v>
      </c>
      <c r="H2351" t="s">
        <v>11676</v>
      </c>
      <c r="I2351" t="s">
        <v>3201</v>
      </c>
      <c r="J2351" t="s">
        <v>1955</v>
      </c>
      <c r="K2351" t="s">
        <v>11677</v>
      </c>
      <c r="L2351" t="s">
        <v>2340</v>
      </c>
      <c r="M2351" t="s">
        <v>11678</v>
      </c>
      <c r="N2351" t="s">
        <v>11679</v>
      </c>
      <c r="O2351" t="s">
        <v>1960</v>
      </c>
      <c r="P2351" t="s">
        <v>2907</v>
      </c>
      <c r="Q2351" t="s">
        <v>1267</v>
      </c>
      <c r="R2351" t="s">
        <v>11680</v>
      </c>
      <c r="S2351" s="34">
        <v>42422</v>
      </c>
      <c r="T2351" s="34">
        <v>45106</v>
      </c>
      <c r="U2351" t="s">
        <v>1963</v>
      </c>
      <c r="V2351" s="13">
        <v>1728</v>
      </c>
      <c r="W2351">
        <v>3</v>
      </c>
      <c r="X2351">
        <v>0</v>
      </c>
      <c r="Y2351" s="54">
        <v>0</v>
      </c>
      <c r="AA2351" t="s">
        <v>11681</v>
      </c>
      <c r="AM2351" t="s">
        <v>1978</v>
      </c>
      <c r="AN2351" t="s">
        <v>2007</v>
      </c>
      <c r="AO2351" t="s">
        <v>1980</v>
      </c>
      <c r="AP2351" t="s">
        <v>2053</v>
      </c>
      <c r="AQ2351" t="s">
        <v>11682</v>
      </c>
    </row>
    <row r="2352" spans="1:43" ht="23.9" customHeight="1">
      <c r="A2352" t="b">
        <v>1</v>
      </c>
      <c r="B2352" t="s">
        <v>11674</v>
      </c>
      <c r="C2352" t="s">
        <v>1951</v>
      </c>
      <c r="D2352" t="s">
        <v>11675</v>
      </c>
      <c r="E2352" t="s">
        <v>441</v>
      </c>
      <c r="F2352" t="s">
        <v>443</v>
      </c>
      <c r="G2352" t="s">
        <v>442</v>
      </c>
      <c r="H2352" t="s">
        <v>11683</v>
      </c>
      <c r="I2352" t="s">
        <v>3201</v>
      </c>
      <c r="J2352" t="s">
        <v>1955</v>
      </c>
      <c r="K2352" t="s">
        <v>11684</v>
      </c>
      <c r="L2352" t="s">
        <v>2340</v>
      </c>
      <c r="M2352" t="s">
        <v>11685</v>
      </c>
      <c r="N2352" t="s">
        <v>11686</v>
      </c>
      <c r="O2352" t="s">
        <v>1960</v>
      </c>
      <c r="P2352" t="s">
        <v>2907</v>
      </c>
      <c r="Q2352" t="s">
        <v>1267</v>
      </c>
      <c r="R2352" t="s">
        <v>11680</v>
      </c>
      <c r="S2352" s="34">
        <v>42422</v>
      </c>
      <c r="T2352" s="34">
        <v>45106</v>
      </c>
      <c r="U2352" t="s">
        <v>1963</v>
      </c>
      <c r="V2352" s="13">
        <v>1728</v>
      </c>
      <c r="W2352">
        <v>3</v>
      </c>
      <c r="X2352">
        <v>0</v>
      </c>
      <c r="Y2352" s="54">
        <v>0</v>
      </c>
      <c r="AA2352" t="s">
        <v>11681</v>
      </c>
      <c r="AM2352" t="s">
        <v>1978</v>
      </c>
      <c r="AN2352" t="s">
        <v>2007</v>
      </c>
      <c r="AO2352" t="s">
        <v>1980</v>
      </c>
      <c r="AP2352" t="s">
        <v>2053</v>
      </c>
      <c r="AQ2352" t="s">
        <v>11682</v>
      </c>
    </row>
    <row r="2353" spans="1:43" ht="23.9" customHeight="1">
      <c r="A2353" t="b">
        <v>1</v>
      </c>
      <c r="B2353" t="s">
        <v>11674</v>
      </c>
      <c r="C2353" t="s">
        <v>1951</v>
      </c>
      <c r="D2353" t="s">
        <v>11675</v>
      </c>
      <c r="E2353" t="s">
        <v>441</v>
      </c>
      <c r="F2353" t="s">
        <v>443</v>
      </c>
      <c r="G2353" t="s">
        <v>442</v>
      </c>
      <c r="H2353" t="s">
        <v>11687</v>
      </c>
      <c r="I2353" t="s">
        <v>3201</v>
      </c>
      <c r="J2353" t="s">
        <v>1955</v>
      </c>
      <c r="K2353" t="s">
        <v>11688</v>
      </c>
      <c r="L2353" t="s">
        <v>2340</v>
      </c>
      <c r="M2353" t="s">
        <v>11689</v>
      </c>
      <c r="N2353" t="s">
        <v>11690</v>
      </c>
      <c r="O2353" t="s">
        <v>1960</v>
      </c>
      <c r="P2353" t="s">
        <v>2907</v>
      </c>
      <c r="Q2353" t="s">
        <v>1267</v>
      </c>
      <c r="R2353" t="s">
        <v>11680</v>
      </c>
      <c r="S2353" s="34">
        <v>42422</v>
      </c>
      <c r="T2353" s="34">
        <v>45106</v>
      </c>
      <c r="U2353" t="s">
        <v>1963</v>
      </c>
      <c r="V2353" s="13">
        <v>1728</v>
      </c>
      <c r="W2353">
        <v>3</v>
      </c>
      <c r="X2353">
        <v>0</v>
      </c>
      <c r="Y2353" s="54">
        <v>0</v>
      </c>
      <c r="AA2353" t="s">
        <v>11681</v>
      </c>
      <c r="AM2353" t="s">
        <v>1978</v>
      </c>
      <c r="AN2353" t="s">
        <v>2007</v>
      </c>
      <c r="AO2353" t="s">
        <v>1980</v>
      </c>
      <c r="AP2353" t="s">
        <v>2053</v>
      </c>
      <c r="AQ2353" t="s">
        <v>11682</v>
      </c>
    </row>
    <row r="2354" spans="1:43" ht="23.9" customHeight="1">
      <c r="A2354" t="b">
        <v>1</v>
      </c>
      <c r="B2354" t="s">
        <v>11674</v>
      </c>
      <c r="C2354" t="s">
        <v>1951</v>
      </c>
      <c r="D2354" t="s">
        <v>11675</v>
      </c>
      <c r="E2354" t="s">
        <v>441</v>
      </c>
      <c r="F2354" t="s">
        <v>443</v>
      </c>
      <c r="G2354" t="s">
        <v>442</v>
      </c>
      <c r="H2354" t="s">
        <v>11691</v>
      </c>
      <c r="I2354" t="s">
        <v>3201</v>
      </c>
      <c r="J2354" t="s">
        <v>1955</v>
      </c>
      <c r="K2354" t="s">
        <v>11692</v>
      </c>
      <c r="L2354" t="s">
        <v>2340</v>
      </c>
      <c r="M2354" t="s">
        <v>11693</v>
      </c>
      <c r="N2354" t="s">
        <v>11694</v>
      </c>
      <c r="O2354" t="s">
        <v>1960</v>
      </c>
      <c r="P2354" t="s">
        <v>2907</v>
      </c>
      <c r="Q2354" t="s">
        <v>1267</v>
      </c>
      <c r="R2354" t="s">
        <v>11680</v>
      </c>
      <c r="S2354" s="34">
        <v>42422</v>
      </c>
      <c r="T2354" s="34">
        <v>45106</v>
      </c>
      <c r="U2354" t="s">
        <v>1963</v>
      </c>
      <c r="V2354" s="13">
        <v>1728</v>
      </c>
      <c r="W2354">
        <v>15</v>
      </c>
      <c r="X2354">
        <v>0</v>
      </c>
      <c r="Y2354" s="54">
        <v>0</v>
      </c>
      <c r="AA2354" t="s">
        <v>11681</v>
      </c>
      <c r="AM2354" t="s">
        <v>1978</v>
      </c>
      <c r="AN2354" t="s">
        <v>2007</v>
      </c>
      <c r="AO2354" t="s">
        <v>1980</v>
      </c>
      <c r="AP2354" t="s">
        <v>2053</v>
      </c>
      <c r="AQ2354" t="s">
        <v>11682</v>
      </c>
    </row>
    <row r="2355" spans="1:43" ht="23.9" customHeight="1">
      <c r="A2355" t="b">
        <v>1</v>
      </c>
      <c r="B2355" t="s">
        <v>11674</v>
      </c>
      <c r="C2355" t="s">
        <v>1951</v>
      </c>
      <c r="D2355" t="s">
        <v>11675</v>
      </c>
      <c r="E2355" t="s">
        <v>441</v>
      </c>
      <c r="F2355" t="s">
        <v>443</v>
      </c>
      <c r="G2355" t="s">
        <v>442</v>
      </c>
      <c r="H2355" t="s">
        <v>11695</v>
      </c>
      <c r="I2355" t="s">
        <v>3201</v>
      </c>
      <c r="J2355" t="s">
        <v>1955</v>
      </c>
      <c r="K2355" t="s">
        <v>11696</v>
      </c>
      <c r="L2355" t="s">
        <v>2340</v>
      </c>
      <c r="M2355" t="s">
        <v>11697</v>
      </c>
      <c r="N2355" t="s">
        <v>11698</v>
      </c>
      <c r="O2355" t="s">
        <v>1960</v>
      </c>
      <c r="P2355" t="s">
        <v>2907</v>
      </c>
      <c r="Q2355" t="s">
        <v>1267</v>
      </c>
      <c r="R2355" t="s">
        <v>11680</v>
      </c>
      <c r="S2355" s="34">
        <v>42422</v>
      </c>
      <c r="T2355" s="34">
        <v>45106</v>
      </c>
      <c r="U2355" t="s">
        <v>1963</v>
      </c>
      <c r="V2355" s="13">
        <v>1728</v>
      </c>
      <c r="W2355">
        <v>9</v>
      </c>
      <c r="X2355">
        <v>1</v>
      </c>
      <c r="Y2355" s="54">
        <v>11.1</v>
      </c>
      <c r="AA2355" t="s">
        <v>11681</v>
      </c>
      <c r="AM2355" t="s">
        <v>1978</v>
      </c>
      <c r="AN2355" t="s">
        <v>2007</v>
      </c>
      <c r="AO2355" t="s">
        <v>1980</v>
      </c>
      <c r="AP2355" t="s">
        <v>2053</v>
      </c>
      <c r="AQ2355" t="s">
        <v>11682</v>
      </c>
    </row>
    <row r="2356" spans="1:43" ht="23.9" customHeight="1">
      <c r="A2356" t="b">
        <v>1</v>
      </c>
      <c r="B2356" t="s">
        <v>11674</v>
      </c>
      <c r="C2356" t="s">
        <v>1951</v>
      </c>
      <c r="D2356" t="s">
        <v>11675</v>
      </c>
      <c r="E2356" t="s">
        <v>441</v>
      </c>
      <c r="F2356" t="s">
        <v>443</v>
      </c>
      <c r="G2356" t="s">
        <v>442</v>
      </c>
      <c r="H2356" t="s">
        <v>11699</v>
      </c>
      <c r="I2356" t="s">
        <v>3201</v>
      </c>
      <c r="J2356" t="s">
        <v>1955</v>
      </c>
      <c r="K2356" t="s">
        <v>11700</v>
      </c>
      <c r="L2356" t="s">
        <v>2340</v>
      </c>
      <c r="M2356" t="s">
        <v>11701</v>
      </c>
      <c r="N2356" t="s">
        <v>11702</v>
      </c>
      <c r="O2356" t="s">
        <v>1960</v>
      </c>
      <c r="P2356" t="s">
        <v>11703</v>
      </c>
      <c r="Q2356" t="s">
        <v>1267</v>
      </c>
      <c r="R2356" t="s">
        <v>11680</v>
      </c>
      <c r="S2356" s="34">
        <v>42422</v>
      </c>
      <c r="T2356" s="34">
        <v>45106</v>
      </c>
      <c r="U2356" t="s">
        <v>1963</v>
      </c>
      <c r="V2356" s="13">
        <v>1728</v>
      </c>
      <c r="W2356">
        <v>36</v>
      </c>
      <c r="X2356">
        <v>1</v>
      </c>
      <c r="Y2356" s="54">
        <v>2.8</v>
      </c>
      <c r="AA2356" t="s">
        <v>11681</v>
      </c>
      <c r="AM2356" t="s">
        <v>1978</v>
      </c>
      <c r="AN2356" t="s">
        <v>2007</v>
      </c>
      <c r="AO2356" t="s">
        <v>1980</v>
      </c>
      <c r="AP2356" t="s">
        <v>2053</v>
      </c>
      <c r="AQ2356" t="s">
        <v>11682</v>
      </c>
    </row>
    <row r="2357" spans="1:43" ht="23.9" customHeight="1">
      <c r="A2357" t="b">
        <v>1</v>
      </c>
      <c r="B2357" t="s">
        <v>11674</v>
      </c>
      <c r="C2357" t="s">
        <v>1951</v>
      </c>
      <c r="D2357" t="s">
        <v>11675</v>
      </c>
      <c r="E2357" t="s">
        <v>441</v>
      </c>
      <c r="F2357" t="s">
        <v>443</v>
      </c>
      <c r="G2357" t="s">
        <v>442</v>
      </c>
      <c r="H2357" t="s">
        <v>11704</v>
      </c>
      <c r="I2357" t="s">
        <v>3201</v>
      </c>
      <c r="J2357" t="s">
        <v>1955</v>
      </c>
      <c r="K2357" t="s">
        <v>11705</v>
      </c>
      <c r="L2357" t="s">
        <v>2340</v>
      </c>
      <c r="M2357" t="s">
        <v>11706</v>
      </c>
      <c r="N2357" t="s">
        <v>11694</v>
      </c>
      <c r="O2357" t="s">
        <v>1960</v>
      </c>
      <c r="P2357" t="s">
        <v>11707</v>
      </c>
      <c r="Q2357" t="s">
        <v>1267</v>
      </c>
      <c r="R2357" t="s">
        <v>11680</v>
      </c>
      <c r="S2357" s="34">
        <v>42422</v>
      </c>
      <c r="T2357" s="34">
        <v>45106</v>
      </c>
      <c r="U2357" t="s">
        <v>1963</v>
      </c>
      <c r="V2357" s="13">
        <v>1728</v>
      </c>
      <c r="W2357">
        <v>33</v>
      </c>
      <c r="X2357">
        <v>0</v>
      </c>
      <c r="Y2357" s="54">
        <v>0</v>
      </c>
      <c r="AA2357" t="s">
        <v>11681</v>
      </c>
      <c r="AM2357" t="s">
        <v>1978</v>
      </c>
      <c r="AN2357" t="s">
        <v>2007</v>
      </c>
      <c r="AO2357" t="s">
        <v>1980</v>
      </c>
      <c r="AP2357" t="s">
        <v>2053</v>
      </c>
      <c r="AQ2357" t="s">
        <v>11682</v>
      </c>
    </row>
    <row r="2358" spans="1:43" ht="23.9" customHeight="1">
      <c r="A2358" t="b">
        <v>1</v>
      </c>
      <c r="B2358" t="s">
        <v>11674</v>
      </c>
      <c r="C2358" t="s">
        <v>1951</v>
      </c>
      <c r="D2358" t="s">
        <v>11675</v>
      </c>
      <c r="E2358" t="s">
        <v>441</v>
      </c>
      <c r="F2358" t="s">
        <v>443</v>
      </c>
      <c r="G2358" t="s">
        <v>442</v>
      </c>
      <c r="H2358" t="s">
        <v>11708</v>
      </c>
      <c r="I2358" t="s">
        <v>3201</v>
      </c>
      <c r="J2358" t="s">
        <v>1955</v>
      </c>
      <c r="K2358" t="s">
        <v>11709</v>
      </c>
      <c r="L2358" t="s">
        <v>2340</v>
      </c>
      <c r="M2358" t="s">
        <v>11710</v>
      </c>
      <c r="N2358" t="s">
        <v>11694</v>
      </c>
      <c r="O2358" t="s">
        <v>1960</v>
      </c>
      <c r="P2358" t="s">
        <v>11711</v>
      </c>
      <c r="Q2358" t="s">
        <v>1267</v>
      </c>
      <c r="R2358" t="s">
        <v>11680</v>
      </c>
      <c r="S2358" s="34">
        <v>42422</v>
      </c>
      <c r="T2358" s="34">
        <v>45106</v>
      </c>
      <c r="U2358" t="s">
        <v>1963</v>
      </c>
      <c r="V2358" s="13">
        <v>1728</v>
      </c>
      <c r="W2358">
        <v>31</v>
      </c>
      <c r="X2358">
        <v>0</v>
      </c>
      <c r="Y2358" s="54">
        <v>0</v>
      </c>
      <c r="AA2358" t="s">
        <v>11681</v>
      </c>
      <c r="AM2358" t="s">
        <v>1978</v>
      </c>
      <c r="AN2358" t="s">
        <v>2007</v>
      </c>
      <c r="AO2358" t="s">
        <v>1980</v>
      </c>
      <c r="AP2358" t="s">
        <v>2053</v>
      </c>
      <c r="AQ2358" t="s">
        <v>11682</v>
      </c>
    </row>
    <row r="2359" spans="1:43" ht="23.9" customHeight="1">
      <c r="A2359" t="b">
        <v>1</v>
      </c>
      <c r="B2359" t="s">
        <v>11674</v>
      </c>
      <c r="C2359" t="s">
        <v>1951</v>
      </c>
      <c r="D2359" t="s">
        <v>11675</v>
      </c>
      <c r="E2359" t="s">
        <v>441</v>
      </c>
      <c r="F2359" t="s">
        <v>443</v>
      </c>
      <c r="G2359" t="s">
        <v>442</v>
      </c>
      <c r="H2359" t="s">
        <v>11712</v>
      </c>
      <c r="I2359" t="s">
        <v>3201</v>
      </c>
      <c r="J2359" t="s">
        <v>1955</v>
      </c>
      <c r="K2359" t="s">
        <v>11713</v>
      </c>
      <c r="L2359" t="s">
        <v>2340</v>
      </c>
      <c r="M2359" t="s">
        <v>11714</v>
      </c>
      <c r="N2359" t="s">
        <v>11702</v>
      </c>
      <c r="O2359" t="s">
        <v>1960</v>
      </c>
      <c r="P2359" t="s">
        <v>11715</v>
      </c>
      <c r="Q2359" t="s">
        <v>1267</v>
      </c>
      <c r="R2359" t="s">
        <v>11680</v>
      </c>
      <c r="S2359" s="34">
        <v>42422</v>
      </c>
      <c r="T2359" s="34">
        <v>45106</v>
      </c>
      <c r="U2359" t="s">
        <v>1963</v>
      </c>
      <c r="V2359" s="13">
        <v>1728</v>
      </c>
      <c r="W2359">
        <v>18</v>
      </c>
      <c r="X2359">
        <v>0</v>
      </c>
      <c r="Y2359" s="54">
        <v>0</v>
      </c>
      <c r="AA2359" t="s">
        <v>11681</v>
      </c>
      <c r="AM2359" t="s">
        <v>1978</v>
      </c>
      <c r="AN2359" t="s">
        <v>2007</v>
      </c>
      <c r="AO2359" t="s">
        <v>1980</v>
      </c>
      <c r="AP2359" t="s">
        <v>2053</v>
      </c>
      <c r="AQ2359" t="s">
        <v>11682</v>
      </c>
    </row>
    <row r="2360" spans="1:43" ht="23.9" customHeight="1">
      <c r="A2360" t="b">
        <v>1</v>
      </c>
      <c r="B2360" t="s">
        <v>11674</v>
      </c>
      <c r="C2360" t="s">
        <v>1951</v>
      </c>
      <c r="D2360" t="s">
        <v>11675</v>
      </c>
      <c r="E2360" t="s">
        <v>441</v>
      </c>
      <c r="F2360" t="s">
        <v>443</v>
      </c>
      <c r="G2360" t="s">
        <v>442</v>
      </c>
      <c r="H2360" t="s">
        <v>11716</v>
      </c>
      <c r="I2360" t="s">
        <v>3201</v>
      </c>
      <c r="J2360" t="s">
        <v>1955</v>
      </c>
      <c r="K2360" t="s">
        <v>11717</v>
      </c>
      <c r="L2360" t="s">
        <v>2340</v>
      </c>
      <c r="M2360" t="s">
        <v>11718</v>
      </c>
      <c r="N2360" t="s">
        <v>11719</v>
      </c>
      <c r="O2360" t="s">
        <v>1960</v>
      </c>
      <c r="P2360" t="s">
        <v>2907</v>
      </c>
      <c r="Q2360" t="s">
        <v>11720</v>
      </c>
      <c r="R2360" t="s">
        <v>11680</v>
      </c>
      <c r="S2360" s="34">
        <v>42422</v>
      </c>
      <c r="T2360" s="34">
        <v>45106</v>
      </c>
      <c r="U2360" t="s">
        <v>1963</v>
      </c>
      <c r="V2360" s="13">
        <v>1728</v>
      </c>
      <c r="W2360">
        <v>17</v>
      </c>
      <c r="X2360">
        <v>0</v>
      </c>
      <c r="Y2360" s="54">
        <v>0</v>
      </c>
      <c r="AA2360" t="s">
        <v>11681</v>
      </c>
      <c r="AM2360" t="s">
        <v>1978</v>
      </c>
      <c r="AN2360" t="s">
        <v>2007</v>
      </c>
      <c r="AO2360" t="s">
        <v>1980</v>
      </c>
      <c r="AP2360" t="s">
        <v>2053</v>
      </c>
      <c r="AQ2360" t="s">
        <v>11682</v>
      </c>
    </row>
    <row r="2361" spans="1:43" ht="23.9" customHeight="1">
      <c r="A2361" t="b">
        <v>1</v>
      </c>
      <c r="B2361" t="s">
        <v>11674</v>
      </c>
      <c r="C2361" t="s">
        <v>1951</v>
      </c>
      <c r="D2361" t="s">
        <v>11675</v>
      </c>
      <c r="E2361" t="s">
        <v>441</v>
      </c>
      <c r="F2361" t="s">
        <v>443</v>
      </c>
      <c r="G2361" t="s">
        <v>442</v>
      </c>
      <c r="H2361" t="s">
        <v>11721</v>
      </c>
      <c r="I2361" t="s">
        <v>3201</v>
      </c>
      <c r="J2361" t="s">
        <v>1955</v>
      </c>
      <c r="K2361" t="s">
        <v>11722</v>
      </c>
      <c r="L2361" t="s">
        <v>2340</v>
      </c>
      <c r="M2361" t="s">
        <v>11723</v>
      </c>
      <c r="N2361" t="s">
        <v>11724</v>
      </c>
      <c r="O2361" t="s">
        <v>1960</v>
      </c>
      <c r="P2361" t="s">
        <v>2907</v>
      </c>
      <c r="Q2361" t="s">
        <v>11725</v>
      </c>
      <c r="R2361" t="s">
        <v>11680</v>
      </c>
      <c r="S2361" s="34">
        <v>42422</v>
      </c>
      <c r="T2361" s="34">
        <v>45106</v>
      </c>
      <c r="U2361" t="s">
        <v>1963</v>
      </c>
      <c r="V2361" s="13">
        <v>1728</v>
      </c>
      <c r="W2361">
        <v>18</v>
      </c>
      <c r="X2361">
        <v>0</v>
      </c>
      <c r="Y2361" s="54">
        <v>0</v>
      </c>
      <c r="AA2361" t="s">
        <v>11681</v>
      </c>
      <c r="AM2361" t="s">
        <v>1978</v>
      </c>
      <c r="AN2361" t="s">
        <v>2007</v>
      </c>
      <c r="AO2361" t="s">
        <v>1980</v>
      </c>
      <c r="AP2361" t="s">
        <v>2053</v>
      </c>
      <c r="AQ2361" t="s">
        <v>11682</v>
      </c>
    </row>
    <row r="2362" spans="1:43" ht="23.9" customHeight="1">
      <c r="A2362" t="b">
        <v>1</v>
      </c>
      <c r="B2362" t="s">
        <v>11674</v>
      </c>
      <c r="C2362" t="s">
        <v>1951</v>
      </c>
      <c r="D2362" t="s">
        <v>11675</v>
      </c>
      <c r="E2362" t="s">
        <v>441</v>
      </c>
      <c r="F2362" t="s">
        <v>443</v>
      </c>
      <c r="G2362" t="s">
        <v>442</v>
      </c>
      <c r="H2362" t="s">
        <v>11726</v>
      </c>
      <c r="I2362" t="s">
        <v>3201</v>
      </c>
      <c r="J2362" t="s">
        <v>1955</v>
      </c>
      <c r="K2362" t="s">
        <v>11727</v>
      </c>
      <c r="L2362" t="s">
        <v>2340</v>
      </c>
      <c r="M2362" t="s">
        <v>11728</v>
      </c>
      <c r="N2362" t="s">
        <v>11729</v>
      </c>
      <c r="O2362" t="s">
        <v>1960</v>
      </c>
      <c r="P2362" t="s">
        <v>2907</v>
      </c>
      <c r="Q2362" t="s">
        <v>11730</v>
      </c>
      <c r="R2362" t="s">
        <v>11680</v>
      </c>
      <c r="S2362" s="34">
        <v>42422</v>
      </c>
      <c r="T2362" s="34">
        <v>45106</v>
      </c>
      <c r="U2362" t="s">
        <v>1963</v>
      </c>
      <c r="V2362" s="13">
        <v>1728</v>
      </c>
      <c r="W2362">
        <v>30</v>
      </c>
      <c r="X2362">
        <v>0</v>
      </c>
      <c r="Y2362" s="54">
        <v>0</v>
      </c>
      <c r="AA2362" t="s">
        <v>11681</v>
      </c>
      <c r="AM2362" t="s">
        <v>1978</v>
      </c>
      <c r="AN2362" t="s">
        <v>2007</v>
      </c>
      <c r="AO2362" t="s">
        <v>1980</v>
      </c>
      <c r="AP2362" t="s">
        <v>2053</v>
      </c>
      <c r="AQ2362" t="s">
        <v>11682</v>
      </c>
    </row>
    <row r="2363" spans="1:43" ht="23.9" customHeight="1">
      <c r="A2363" t="b">
        <v>1</v>
      </c>
      <c r="B2363" t="s">
        <v>11674</v>
      </c>
      <c r="C2363" t="s">
        <v>1951</v>
      </c>
      <c r="D2363" t="s">
        <v>11675</v>
      </c>
      <c r="E2363" t="s">
        <v>441</v>
      </c>
      <c r="F2363" t="s">
        <v>443</v>
      </c>
      <c r="G2363" t="s">
        <v>442</v>
      </c>
      <c r="H2363" t="s">
        <v>11731</v>
      </c>
      <c r="I2363" t="s">
        <v>3201</v>
      </c>
      <c r="J2363" t="s">
        <v>2175</v>
      </c>
      <c r="K2363" t="s">
        <v>11732</v>
      </c>
      <c r="L2363" t="s">
        <v>2340</v>
      </c>
      <c r="M2363" t="s">
        <v>11733</v>
      </c>
      <c r="N2363" t="s">
        <v>11729</v>
      </c>
      <c r="O2363" t="s">
        <v>1960</v>
      </c>
      <c r="P2363" t="s">
        <v>2907</v>
      </c>
      <c r="Q2363" t="s">
        <v>11730</v>
      </c>
      <c r="R2363" t="s">
        <v>11680</v>
      </c>
      <c r="S2363" s="34">
        <v>42422</v>
      </c>
      <c r="T2363" s="34">
        <v>45106</v>
      </c>
      <c r="U2363" t="s">
        <v>1963</v>
      </c>
      <c r="V2363" s="13">
        <v>1728</v>
      </c>
      <c r="W2363">
        <v>2</v>
      </c>
      <c r="X2363">
        <v>0</v>
      </c>
      <c r="Y2363" s="54">
        <v>0</v>
      </c>
      <c r="AA2363" t="s">
        <v>11681</v>
      </c>
      <c r="AM2363" t="s">
        <v>1978</v>
      </c>
      <c r="AN2363" t="s">
        <v>2007</v>
      </c>
      <c r="AO2363" t="s">
        <v>1980</v>
      </c>
      <c r="AP2363" t="s">
        <v>2053</v>
      </c>
      <c r="AQ2363" t="s">
        <v>11682</v>
      </c>
    </row>
    <row r="2364" spans="1:43" ht="23.9" customHeight="1">
      <c r="A2364" t="b">
        <v>1</v>
      </c>
      <c r="B2364" t="s">
        <v>11674</v>
      </c>
      <c r="C2364" t="s">
        <v>1951</v>
      </c>
      <c r="D2364" t="s">
        <v>11675</v>
      </c>
      <c r="E2364" t="s">
        <v>441</v>
      </c>
      <c r="F2364" t="s">
        <v>443</v>
      </c>
      <c r="G2364" t="s">
        <v>442</v>
      </c>
      <c r="H2364" t="s">
        <v>11734</v>
      </c>
      <c r="I2364" t="s">
        <v>3201</v>
      </c>
      <c r="J2364" t="s">
        <v>1955</v>
      </c>
      <c r="K2364" t="s">
        <v>11735</v>
      </c>
      <c r="L2364" t="s">
        <v>2340</v>
      </c>
      <c r="M2364" t="s">
        <v>11736</v>
      </c>
      <c r="N2364" t="s">
        <v>11737</v>
      </c>
      <c r="O2364" t="s">
        <v>1960</v>
      </c>
      <c r="P2364" t="s">
        <v>2907</v>
      </c>
      <c r="Q2364" t="s">
        <v>11730</v>
      </c>
      <c r="R2364" t="s">
        <v>11680</v>
      </c>
      <c r="S2364" s="34">
        <v>42422</v>
      </c>
      <c r="T2364" s="34">
        <v>45106</v>
      </c>
      <c r="U2364" t="s">
        <v>1963</v>
      </c>
      <c r="V2364" s="13">
        <v>1728</v>
      </c>
      <c r="W2364">
        <v>39</v>
      </c>
      <c r="X2364">
        <v>0</v>
      </c>
      <c r="Y2364" s="54">
        <v>0</v>
      </c>
      <c r="AA2364" t="s">
        <v>11681</v>
      </c>
      <c r="AM2364" t="s">
        <v>1978</v>
      </c>
      <c r="AN2364" t="s">
        <v>2007</v>
      </c>
      <c r="AO2364" t="s">
        <v>1980</v>
      </c>
      <c r="AP2364" t="s">
        <v>2053</v>
      </c>
      <c r="AQ2364" t="s">
        <v>11682</v>
      </c>
    </row>
    <row r="2365" spans="1:43" ht="23.9" customHeight="1">
      <c r="A2365" t="b">
        <v>1</v>
      </c>
      <c r="B2365" t="s">
        <v>11674</v>
      </c>
      <c r="C2365" t="s">
        <v>1951</v>
      </c>
      <c r="D2365" t="s">
        <v>11675</v>
      </c>
      <c r="E2365" t="s">
        <v>441</v>
      </c>
      <c r="F2365" t="s">
        <v>443</v>
      </c>
      <c r="G2365" t="s">
        <v>442</v>
      </c>
      <c r="H2365" t="s">
        <v>11738</v>
      </c>
      <c r="I2365" t="s">
        <v>3201</v>
      </c>
      <c r="J2365" t="s">
        <v>2175</v>
      </c>
      <c r="K2365" t="s">
        <v>11739</v>
      </c>
      <c r="L2365" t="s">
        <v>2340</v>
      </c>
      <c r="M2365" t="s">
        <v>11740</v>
      </c>
      <c r="N2365" t="s">
        <v>11741</v>
      </c>
      <c r="O2365" t="s">
        <v>1960</v>
      </c>
      <c r="P2365" t="s">
        <v>2907</v>
      </c>
      <c r="Q2365" t="s">
        <v>38</v>
      </c>
      <c r="R2365" t="s">
        <v>11680</v>
      </c>
      <c r="S2365" s="34">
        <v>42422</v>
      </c>
      <c r="T2365" s="34">
        <v>45106</v>
      </c>
      <c r="U2365" t="s">
        <v>1963</v>
      </c>
      <c r="V2365" s="13">
        <v>1728</v>
      </c>
      <c r="W2365">
        <v>1</v>
      </c>
      <c r="X2365">
        <v>0</v>
      </c>
      <c r="Y2365" s="54">
        <v>0</v>
      </c>
      <c r="AA2365" t="s">
        <v>11681</v>
      </c>
      <c r="AM2365" t="s">
        <v>1978</v>
      </c>
      <c r="AN2365" t="s">
        <v>2007</v>
      </c>
      <c r="AO2365" t="s">
        <v>1980</v>
      </c>
      <c r="AP2365" t="s">
        <v>2053</v>
      </c>
      <c r="AQ2365" t="s">
        <v>11682</v>
      </c>
    </row>
    <row r="2366" spans="1:43" ht="23.9" customHeight="1">
      <c r="A2366" t="b">
        <v>1</v>
      </c>
      <c r="B2366" t="s">
        <v>11674</v>
      </c>
      <c r="C2366" t="s">
        <v>1951</v>
      </c>
      <c r="D2366" t="s">
        <v>11675</v>
      </c>
      <c r="E2366" t="s">
        <v>1267</v>
      </c>
      <c r="F2366" s="33" t="s">
        <v>1269</v>
      </c>
      <c r="G2366" t="s">
        <v>1268</v>
      </c>
      <c r="H2366" t="s">
        <v>11742</v>
      </c>
      <c r="I2366" t="s">
        <v>11743</v>
      </c>
      <c r="J2366" t="s">
        <v>1955</v>
      </c>
      <c r="K2366" t="s">
        <v>11677</v>
      </c>
      <c r="L2366" t="s">
        <v>2340</v>
      </c>
      <c r="M2366" t="s">
        <v>11678</v>
      </c>
      <c r="N2366" t="s">
        <v>11679</v>
      </c>
      <c r="O2366" t="s">
        <v>1960</v>
      </c>
      <c r="P2366" t="s">
        <v>2907</v>
      </c>
      <c r="Q2366" t="s">
        <v>1267</v>
      </c>
      <c r="R2366" t="s">
        <v>11680</v>
      </c>
      <c r="S2366" s="34">
        <v>42422</v>
      </c>
      <c r="T2366" s="34">
        <v>45106</v>
      </c>
      <c r="U2366" t="s">
        <v>1963</v>
      </c>
      <c r="V2366" s="13">
        <v>1728</v>
      </c>
      <c r="W2366">
        <v>3</v>
      </c>
      <c r="X2366">
        <v>0</v>
      </c>
      <c r="Y2366" s="54">
        <v>0</v>
      </c>
      <c r="AA2366" t="s">
        <v>11681</v>
      </c>
      <c r="AM2366" t="s">
        <v>1978</v>
      </c>
      <c r="AN2366" t="s">
        <v>2007</v>
      </c>
      <c r="AO2366" t="s">
        <v>1980</v>
      </c>
      <c r="AP2366" t="s">
        <v>2053</v>
      </c>
      <c r="AQ2366" t="s">
        <v>11682</v>
      </c>
    </row>
    <row r="2367" spans="1:43" ht="23.9" customHeight="1">
      <c r="A2367" t="b">
        <v>1</v>
      </c>
      <c r="B2367" t="s">
        <v>11674</v>
      </c>
      <c r="C2367" t="s">
        <v>1951</v>
      </c>
      <c r="D2367" t="s">
        <v>11675</v>
      </c>
      <c r="E2367" t="s">
        <v>1267</v>
      </c>
      <c r="F2367" s="33" t="s">
        <v>1269</v>
      </c>
      <c r="G2367" t="s">
        <v>1268</v>
      </c>
      <c r="H2367" t="s">
        <v>11744</v>
      </c>
      <c r="I2367" t="s">
        <v>11743</v>
      </c>
      <c r="J2367" t="s">
        <v>1955</v>
      </c>
      <c r="K2367" t="s">
        <v>11684</v>
      </c>
      <c r="L2367" t="s">
        <v>2340</v>
      </c>
      <c r="M2367" t="s">
        <v>11685</v>
      </c>
      <c r="N2367" t="s">
        <v>11686</v>
      </c>
      <c r="O2367" t="s">
        <v>1960</v>
      </c>
      <c r="P2367" t="s">
        <v>2907</v>
      </c>
      <c r="Q2367" t="s">
        <v>1267</v>
      </c>
      <c r="R2367" t="s">
        <v>11680</v>
      </c>
      <c r="S2367" s="34">
        <v>42422</v>
      </c>
      <c r="T2367" s="34">
        <v>45106</v>
      </c>
      <c r="U2367" t="s">
        <v>1963</v>
      </c>
      <c r="V2367" s="13">
        <v>1728</v>
      </c>
      <c r="W2367">
        <v>3</v>
      </c>
      <c r="X2367">
        <v>0</v>
      </c>
      <c r="Y2367" s="54">
        <v>0</v>
      </c>
      <c r="AA2367" t="s">
        <v>11681</v>
      </c>
      <c r="AM2367" t="s">
        <v>1978</v>
      </c>
      <c r="AN2367" t="s">
        <v>2007</v>
      </c>
      <c r="AO2367" t="s">
        <v>1980</v>
      </c>
      <c r="AP2367" t="s">
        <v>2053</v>
      </c>
      <c r="AQ2367" t="s">
        <v>11682</v>
      </c>
    </row>
    <row r="2368" spans="1:43" ht="23.9" customHeight="1">
      <c r="A2368" t="b">
        <v>1</v>
      </c>
      <c r="B2368" t="s">
        <v>11674</v>
      </c>
      <c r="C2368" t="s">
        <v>1951</v>
      </c>
      <c r="D2368" t="s">
        <v>11675</v>
      </c>
      <c r="E2368" t="s">
        <v>1267</v>
      </c>
      <c r="F2368" s="33" t="s">
        <v>1269</v>
      </c>
      <c r="G2368" t="s">
        <v>1268</v>
      </c>
      <c r="H2368" t="s">
        <v>11745</v>
      </c>
      <c r="I2368" t="s">
        <v>11743</v>
      </c>
      <c r="J2368" t="s">
        <v>1955</v>
      </c>
      <c r="K2368" t="s">
        <v>11688</v>
      </c>
      <c r="L2368" t="s">
        <v>2340</v>
      </c>
      <c r="M2368" t="s">
        <v>11689</v>
      </c>
      <c r="N2368" t="s">
        <v>11690</v>
      </c>
      <c r="O2368" t="s">
        <v>1960</v>
      </c>
      <c r="P2368" t="s">
        <v>2907</v>
      </c>
      <c r="Q2368" t="s">
        <v>1267</v>
      </c>
      <c r="R2368" t="s">
        <v>11680</v>
      </c>
      <c r="S2368" s="34">
        <v>42422</v>
      </c>
      <c r="T2368" s="34">
        <v>45106</v>
      </c>
      <c r="U2368" t="s">
        <v>1963</v>
      </c>
      <c r="V2368" s="13">
        <v>1728</v>
      </c>
      <c r="W2368">
        <v>3</v>
      </c>
      <c r="X2368">
        <v>0</v>
      </c>
      <c r="Y2368" s="54">
        <v>0</v>
      </c>
      <c r="AA2368" t="s">
        <v>11681</v>
      </c>
      <c r="AM2368" t="s">
        <v>1978</v>
      </c>
      <c r="AN2368" t="s">
        <v>2007</v>
      </c>
      <c r="AO2368" t="s">
        <v>1980</v>
      </c>
      <c r="AP2368" t="s">
        <v>2053</v>
      </c>
      <c r="AQ2368" t="s">
        <v>11682</v>
      </c>
    </row>
    <row r="2369" spans="1:43" ht="23.9" customHeight="1">
      <c r="A2369" t="b">
        <v>1</v>
      </c>
      <c r="B2369" t="s">
        <v>11674</v>
      </c>
      <c r="C2369" t="s">
        <v>1951</v>
      </c>
      <c r="D2369" t="s">
        <v>11675</v>
      </c>
      <c r="E2369" t="s">
        <v>1267</v>
      </c>
      <c r="F2369" s="33" t="s">
        <v>1269</v>
      </c>
      <c r="G2369" t="s">
        <v>1268</v>
      </c>
      <c r="H2369" t="s">
        <v>11746</v>
      </c>
      <c r="I2369" t="s">
        <v>11743</v>
      </c>
      <c r="J2369" t="s">
        <v>1955</v>
      </c>
      <c r="K2369" t="s">
        <v>11692</v>
      </c>
      <c r="L2369" t="s">
        <v>2340</v>
      </c>
      <c r="M2369" t="s">
        <v>11693</v>
      </c>
      <c r="N2369" t="s">
        <v>11694</v>
      </c>
      <c r="O2369" t="s">
        <v>1960</v>
      </c>
      <c r="P2369" t="s">
        <v>2907</v>
      </c>
      <c r="Q2369" t="s">
        <v>1267</v>
      </c>
      <c r="R2369" t="s">
        <v>11680</v>
      </c>
      <c r="S2369" s="34">
        <v>42422</v>
      </c>
      <c r="T2369" s="34">
        <v>45106</v>
      </c>
      <c r="U2369" t="s">
        <v>1963</v>
      </c>
      <c r="V2369" s="13">
        <v>1728</v>
      </c>
      <c r="W2369">
        <v>15</v>
      </c>
      <c r="X2369">
        <v>3</v>
      </c>
      <c r="Y2369" s="54">
        <v>20</v>
      </c>
      <c r="AA2369" t="s">
        <v>11681</v>
      </c>
      <c r="AM2369" t="s">
        <v>1978</v>
      </c>
      <c r="AN2369" t="s">
        <v>2007</v>
      </c>
      <c r="AO2369" t="s">
        <v>1980</v>
      </c>
      <c r="AP2369" t="s">
        <v>2053</v>
      </c>
      <c r="AQ2369" t="s">
        <v>11682</v>
      </c>
    </row>
    <row r="2370" spans="1:43" ht="23.9" customHeight="1">
      <c r="A2370" t="b">
        <v>1</v>
      </c>
      <c r="B2370" t="s">
        <v>11674</v>
      </c>
      <c r="C2370" t="s">
        <v>1951</v>
      </c>
      <c r="D2370" t="s">
        <v>11675</v>
      </c>
      <c r="E2370" t="s">
        <v>1267</v>
      </c>
      <c r="F2370" s="33" t="s">
        <v>1269</v>
      </c>
      <c r="G2370" t="s">
        <v>1268</v>
      </c>
      <c r="H2370" t="s">
        <v>11747</v>
      </c>
      <c r="I2370" t="s">
        <v>11743</v>
      </c>
      <c r="J2370" t="s">
        <v>1955</v>
      </c>
      <c r="K2370" t="s">
        <v>11696</v>
      </c>
      <c r="L2370" t="s">
        <v>2340</v>
      </c>
      <c r="M2370" t="s">
        <v>11697</v>
      </c>
      <c r="N2370" t="s">
        <v>11698</v>
      </c>
      <c r="O2370" t="s">
        <v>1960</v>
      </c>
      <c r="P2370" t="s">
        <v>2907</v>
      </c>
      <c r="Q2370" t="s">
        <v>1267</v>
      </c>
      <c r="R2370" t="s">
        <v>11680</v>
      </c>
      <c r="S2370" s="34">
        <v>42422</v>
      </c>
      <c r="T2370" s="34">
        <v>45106</v>
      </c>
      <c r="U2370" t="s">
        <v>1963</v>
      </c>
      <c r="V2370" s="13">
        <v>1728</v>
      </c>
      <c r="W2370">
        <v>16</v>
      </c>
      <c r="X2370">
        <v>0</v>
      </c>
      <c r="Y2370" s="54">
        <v>0</v>
      </c>
      <c r="AA2370" t="s">
        <v>11681</v>
      </c>
      <c r="AM2370" t="s">
        <v>1978</v>
      </c>
      <c r="AN2370" t="s">
        <v>2007</v>
      </c>
      <c r="AO2370" t="s">
        <v>1980</v>
      </c>
      <c r="AP2370" t="s">
        <v>2053</v>
      </c>
      <c r="AQ2370" t="s">
        <v>11682</v>
      </c>
    </row>
    <row r="2371" spans="1:43" ht="23.9" customHeight="1">
      <c r="A2371" t="b">
        <v>1</v>
      </c>
      <c r="B2371" t="s">
        <v>11674</v>
      </c>
      <c r="C2371" t="s">
        <v>1951</v>
      </c>
      <c r="D2371" t="s">
        <v>11675</v>
      </c>
      <c r="E2371" t="s">
        <v>1267</v>
      </c>
      <c r="F2371" s="33" t="s">
        <v>1269</v>
      </c>
      <c r="G2371" t="s">
        <v>1268</v>
      </c>
      <c r="H2371" t="s">
        <v>11748</v>
      </c>
      <c r="I2371" t="s">
        <v>11743</v>
      </c>
      <c r="J2371" t="s">
        <v>1955</v>
      </c>
      <c r="K2371" t="s">
        <v>11700</v>
      </c>
      <c r="L2371" t="s">
        <v>2340</v>
      </c>
      <c r="M2371" t="s">
        <v>11701</v>
      </c>
      <c r="N2371" t="s">
        <v>11702</v>
      </c>
      <c r="O2371" t="s">
        <v>1960</v>
      </c>
      <c r="P2371" t="s">
        <v>11703</v>
      </c>
      <c r="Q2371" t="s">
        <v>1267</v>
      </c>
      <c r="R2371" t="s">
        <v>11680</v>
      </c>
      <c r="S2371" s="34">
        <v>42422</v>
      </c>
      <c r="T2371" s="34">
        <v>45106</v>
      </c>
      <c r="U2371" t="s">
        <v>1963</v>
      </c>
      <c r="V2371" s="13">
        <v>1728</v>
      </c>
      <c r="W2371">
        <v>36</v>
      </c>
      <c r="X2371">
        <v>11</v>
      </c>
      <c r="Y2371" s="54">
        <v>30.6</v>
      </c>
      <c r="AA2371" t="s">
        <v>11681</v>
      </c>
      <c r="AM2371" t="s">
        <v>1978</v>
      </c>
      <c r="AN2371" t="s">
        <v>2007</v>
      </c>
      <c r="AO2371" t="s">
        <v>1980</v>
      </c>
      <c r="AP2371" t="s">
        <v>2053</v>
      </c>
      <c r="AQ2371" t="s">
        <v>11682</v>
      </c>
    </row>
    <row r="2372" spans="1:43" ht="23.9" customHeight="1">
      <c r="A2372" t="b">
        <v>1</v>
      </c>
      <c r="B2372" t="s">
        <v>11674</v>
      </c>
      <c r="C2372" t="s">
        <v>1951</v>
      </c>
      <c r="D2372" t="s">
        <v>11675</v>
      </c>
      <c r="E2372" t="s">
        <v>1267</v>
      </c>
      <c r="F2372" s="33" t="s">
        <v>1269</v>
      </c>
      <c r="G2372" t="s">
        <v>1268</v>
      </c>
      <c r="H2372" t="s">
        <v>11749</v>
      </c>
      <c r="I2372" t="s">
        <v>11743</v>
      </c>
      <c r="J2372" t="s">
        <v>1955</v>
      </c>
      <c r="K2372" t="s">
        <v>11705</v>
      </c>
      <c r="L2372" t="s">
        <v>2340</v>
      </c>
      <c r="M2372" t="s">
        <v>11706</v>
      </c>
      <c r="N2372" t="s">
        <v>11694</v>
      </c>
      <c r="O2372" t="s">
        <v>1960</v>
      </c>
      <c r="P2372" t="s">
        <v>11707</v>
      </c>
      <c r="Q2372" t="s">
        <v>1267</v>
      </c>
      <c r="R2372" t="s">
        <v>11680</v>
      </c>
      <c r="S2372" s="34">
        <v>42422</v>
      </c>
      <c r="T2372" s="34">
        <v>45106</v>
      </c>
      <c r="U2372" t="s">
        <v>1963</v>
      </c>
      <c r="V2372" s="13">
        <v>1728</v>
      </c>
      <c r="W2372">
        <v>35</v>
      </c>
      <c r="X2372">
        <v>7</v>
      </c>
      <c r="Y2372" s="54">
        <v>20</v>
      </c>
      <c r="AA2372" t="s">
        <v>11681</v>
      </c>
      <c r="AM2372" t="s">
        <v>1978</v>
      </c>
      <c r="AN2372" t="s">
        <v>2007</v>
      </c>
      <c r="AO2372" t="s">
        <v>1980</v>
      </c>
      <c r="AP2372" t="s">
        <v>2053</v>
      </c>
      <c r="AQ2372" t="s">
        <v>11682</v>
      </c>
    </row>
    <row r="2373" spans="1:43" ht="23.9" customHeight="1">
      <c r="A2373" t="b">
        <v>1</v>
      </c>
      <c r="B2373" t="s">
        <v>11674</v>
      </c>
      <c r="C2373" t="s">
        <v>1951</v>
      </c>
      <c r="D2373" t="s">
        <v>11675</v>
      </c>
      <c r="E2373" t="s">
        <v>1267</v>
      </c>
      <c r="F2373" s="33" t="s">
        <v>1269</v>
      </c>
      <c r="G2373" t="s">
        <v>1268</v>
      </c>
      <c r="H2373" t="s">
        <v>11750</v>
      </c>
      <c r="I2373" t="s">
        <v>11743</v>
      </c>
      <c r="J2373" t="s">
        <v>1955</v>
      </c>
      <c r="K2373" t="s">
        <v>11709</v>
      </c>
      <c r="L2373" t="s">
        <v>2340</v>
      </c>
      <c r="M2373" t="s">
        <v>11710</v>
      </c>
      <c r="N2373" t="s">
        <v>11694</v>
      </c>
      <c r="O2373" t="s">
        <v>1960</v>
      </c>
      <c r="P2373" t="s">
        <v>11711</v>
      </c>
      <c r="Q2373" t="s">
        <v>1267</v>
      </c>
      <c r="R2373" t="s">
        <v>11680</v>
      </c>
      <c r="S2373" s="34">
        <v>42422</v>
      </c>
      <c r="T2373" s="34">
        <v>45106</v>
      </c>
      <c r="U2373" t="s">
        <v>1963</v>
      </c>
      <c r="V2373" s="13">
        <v>1728</v>
      </c>
      <c r="W2373">
        <v>32</v>
      </c>
      <c r="X2373">
        <v>5</v>
      </c>
      <c r="Y2373" s="54">
        <v>15.6</v>
      </c>
      <c r="AA2373" t="s">
        <v>11681</v>
      </c>
      <c r="AM2373" t="s">
        <v>1978</v>
      </c>
      <c r="AN2373" t="s">
        <v>2007</v>
      </c>
      <c r="AO2373" t="s">
        <v>1980</v>
      </c>
      <c r="AP2373" t="s">
        <v>2053</v>
      </c>
      <c r="AQ2373" t="s">
        <v>11682</v>
      </c>
    </row>
    <row r="2374" spans="1:43" ht="23.9" customHeight="1">
      <c r="A2374" t="b">
        <v>1</v>
      </c>
      <c r="B2374" t="s">
        <v>11674</v>
      </c>
      <c r="C2374" t="s">
        <v>1951</v>
      </c>
      <c r="D2374" t="s">
        <v>11675</v>
      </c>
      <c r="E2374" t="s">
        <v>1267</v>
      </c>
      <c r="F2374" s="33" t="s">
        <v>1269</v>
      </c>
      <c r="G2374" t="s">
        <v>1268</v>
      </c>
      <c r="H2374" t="s">
        <v>11751</v>
      </c>
      <c r="I2374" t="s">
        <v>11743</v>
      </c>
      <c r="J2374" t="s">
        <v>1955</v>
      </c>
      <c r="K2374" t="s">
        <v>11713</v>
      </c>
      <c r="L2374" t="s">
        <v>2340</v>
      </c>
      <c r="M2374" t="s">
        <v>11714</v>
      </c>
      <c r="N2374" t="s">
        <v>11702</v>
      </c>
      <c r="O2374" t="s">
        <v>1960</v>
      </c>
      <c r="P2374" t="s">
        <v>11715</v>
      </c>
      <c r="Q2374" t="s">
        <v>1267</v>
      </c>
      <c r="R2374" t="s">
        <v>11680</v>
      </c>
      <c r="S2374" s="34">
        <v>42422</v>
      </c>
      <c r="T2374" s="34">
        <v>45106</v>
      </c>
      <c r="U2374" t="s">
        <v>1963</v>
      </c>
      <c r="V2374" s="13">
        <v>1728</v>
      </c>
      <c r="W2374">
        <v>18</v>
      </c>
      <c r="X2374">
        <v>4</v>
      </c>
      <c r="Y2374" s="54">
        <v>22.2</v>
      </c>
      <c r="AA2374" t="s">
        <v>11681</v>
      </c>
      <c r="AM2374" t="s">
        <v>1978</v>
      </c>
      <c r="AN2374" t="s">
        <v>2007</v>
      </c>
      <c r="AO2374" t="s">
        <v>1980</v>
      </c>
      <c r="AP2374" t="s">
        <v>2053</v>
      </c>
      <c r="AQ2374" t="s">
        <v>11682</v>
      </c>
    </row>
    <row r="2375" spans="1:43" ht="23.9" customHeight="1">
      <c r="A2375" t="b">
        <v>1</v>
      </c>
      <c r="B2375" t="s">
        <v>11674</v>
      </c>
      <c r="C2375" t="s">
        <v>1951</v>
      </c>
      <c r="D2375" t="s">
        <v>11675</v>
      </c>
      <c r="E2375" t="s">
        <v>1267</v>
      </c>
      <c r="F2375" s="33" t="s">
        <v>1269</v>
      </c>
      <c r="G2375" t="s">
        <v>1268</v>
      </c>
      <c r="H2375" t="s">
        <v>11752</v>
      </c>
      <c r="I2375" t="s">
        <v>11743</v>
      </c>
      <c r="J2375" t="s">
        <v>1955</v>
      </c>
      <c r="K2375" t="s">
        <v>11717</v>
      </c>
      <c r="L2375" t="s">
        <v>2340</v>
      </c>
      <c r="M2375" t="s">
        <v>11718</v>
      </c>
      <c r="N2375" t="s">
        <v>11719</v>
      </c>
      <c r="O2375" t="s">
        <v>1960</v>
      </c>
      <c r="P2375" t="s">
        <v>2907</v>
      </c>
      <c r="Q2375" t="s">
        <v>11720</v>
      </c>
      <c r="R2375" t="s">
        <v>11680</v>
      </c>
      <c r="S2375" s="34">
        <v>42422</v>
      </c>
      <c r="T2375" s="34">
        <v>45106</v>
      </c>
      <c r="U2375" t="s">
        <v>1963</v>
      </c>
      <c r="V2375" s="13">
        <v>1728</v>
      </c>
      <c r="W2375">
        <v>16</v>
      </c>
      <c r="X2375">
        <v>0</v>
      </c>
      <c r="Y2375" s="54">
        <v>0</v>
      </c>
      <c r="AA2375" t="s">
        <v>11681</v>
      </c>
      <c r="AM2375" t="s">
        <v>1978</v>
      </c>
      <c r="AN2375" t="s">
        <v>2007</v>
      </c>
      <c r="AO2375" t="s">
        <v>1980</v>
      </c>
      <c r="AP2375" t="s">
        <v>2053</v>
      </c>
      <c r="AQ2375" t="s">
        <v>11682</v>
      </c>
    </row>
    <row r="2376" spans="1:43" ht="23.9" customHeight="1">
      <c r="A2376" t="b">
        <v>1</v>
      </c>
      <c r="B2376" t="s">
        <v>11674</v>
      </c>
      <c r="C2376" t="s">
        <v>1951</v>
      </c>
      <c r="D2376" t="s">
        <v>11675</v>
      </c>
      <c r="E2376" t="s">
        <v>1267</v>
      </c>
      <c r="F2376" s="33" t="s">
        <v>1269</v>
      </c>
      <c r="G2376" t="s">
        <v>1268</v>
      </c>
      <c r="H2376" t="s">
        <v>11753</v>
      </c>
      <c r="I2376" t="s">
        <v>11743</v>
      </c>
      <c r="J2376" t="s">
        <v>1955</v>
      </c>
      <c r="K2376" t="s">
        <v>11722</v>
      </c>
      <c r="L2376" t="s">
        <v>2340</v>
      </c>
      <c r="M2376" t="s">
        <v>11723</v>
      </c>
      <c r="N2376" t="s">
        <v>11724</v>
      </c>
      <c r="O2376" t="s">
        <v>1960</v>
      </c>
      <c r="P2376" t="s">
        <v>2907</v>
      </c>
      <c r="Q2376" t="s">
        <v>11725</v>
      </c>
      <c r="R2376" t="s">
        <v>11680</v>
      </c>
      <c r="S2376" s="34">
        <v>42422</v>
      </c>
      <c r="T2376" s="34">
        <v>45106</v>
      </c>
      <c r="U2376" t="s">
        <v>1963</v>
      </c>
      <c r="V2376" s="13">
        <v>1728</v>
      </c>
      <c r="W2376">
        <v>18</v>
      </c>
      <c r="X2376">
        <v>1</v>
      </c>
      <c r="Y2376" s="54">
        <v>5.6</v>
      </c>
      <c r="AA2376" t="s">
        <v>11681</v>
      </c>
      <c r="AM2376" t="s">
        <v>1978</v>
      </c>
      <c r="AN2376" t="s">
        <v>2007</v>
      </c>
      <c r="AO2376" t="s">
        <v>1980</v>
      </c>
      <c r="AP2376" t="s">
        <v>2053</v>
      </c>
      <c r="AQ2376" t="s">
        <v>11682</v>
      </c>
    </row>
    <row r="2377" spans="1:43" ht="23.9" customHeight="1">
      <c r="A2377" t="b">
        <v>1</v>
      </c>
      <c r="B2377" t="s">
        <v>11674</v>
      </c>
      <c r="C2377" t="s">
        <v>1951</v>
      </c>
      <c r="D2377" t="s">
        <v>11675</v>
      </c>
      <c r="E2377" t="s">
        <v>1267</v>
      </c>
      <c r="F2377" s="33" t="s">
        <v>1269</v>
      </c>
      <c r="G2377" t="s">
        <v>1268</v>
      </c>
      <c r="H2377" t="s">
        <v>11754</v>
      </c>
      <c r="I2377" t="s">
        <v>11743</v>
      </c>
      <c r="J2377" t="s">
        <v>1955</v>
      </c>
      <c r="K2377" t="s">
        <v>11727</v>
      </c>
      <c r="L2377" t="s">
        <v>2340</v>
      </c>
      <c r="M2377" t="s">
        <v>11728</v>
      </c>
      <c r="N2377" t="s">
        <v>11729</v>
      </c>
      <c r="O2377" t="s">
        <v>1960</v>
      </c>
      <c r="P2377" t="s">
        <v>2907</v>
      </c>
      <c r="Q2377" t="s">
        <v>11730</v>
      </c>
      <c r="R2377" t="s">
        <v>11680</v>
      </c>
      <c r="S2377" s="34">
        <v>42422</v>
      </c>
      <c r="T2377" s="34">
        <v>45106</v>
      </c>
      <c r="U2377" t="s">
        <v>1963</v>
      </c>
      <c r="V2377" s="13">
        <v>1728</v>
      </c>
      <c r="W2377">
        <v>30</v>
      </c>
      <c r="X2377">
        <v>6</v>
      </c>
      <c r="Y2377" s="54">
        <v>20</v>
      </c>
      <c r="AA2377" t="s">
        <v>11681</v>
      </c>
      <c r="AM2377" t="s">
        <v>1978</v>
      </c>
      <c r="AN2377" t="s">
        <v>2007</v>
      </c>
      <c r="AO2377" t="s">
        <v>1980</v>
      </c>
      <c r="AP2377" t="s">
        <v>2053</v>
      </c>
      <c r="AQ2377" t="s">
        <v>11682</v>
      </c>
    </row>
    <row r="2378" spans="1:43" ht="23.9" customHeight="1">
      <c r="A2378" t="b">
        <v>1</v>
      </c>
      <c r="B2378" t="s">
        <v>11674</v>
      </c>
      <c r="C2378" t="s">
        <v>1951</v>
      </c>
      <c r="D2378" t="s">
        <v>11675</v>
      </c>
      <c r="E2378" t="s">
        <v>1267</v>
      </c>
      <c r="F2378" s="33" t="s">
        <v>1269</v>
      </c>
      <c r="G2378" t="s">
        <v>1268</v>
      </c>
      <c r="H2378" t="s">
        <v>11755</v>
      </c>
      <c r="I2378" t="s">
        <v>11743</v>
      </c>
      <c r="J2378" t="s">
        <v>1955</v>
      </c>
      <c r="K2378" t="s">
        <v>11756</v>
      </c>
      <c r="L2378" t="s">
        <v>2340</v>
      </c>
      <c r="M2378" t="s">
        <v>11733</v>
      </c>
      <c r="N2378" t="s">
        <v>11729</v>
      </c>
      <c r="O2378" t="s">
        <v>1960</v>
      </c>
      <c r="P2378" t="s">
        <v>2907</v>
      </c>
      <c r="Q2378" t="s">
        <v>11730</v>
      </c>
      <c r="R2378" t="s">
        <v>11680</v>
      </c>
      <c r="S2378" s="34">
        <v>42422</v>
      </c>
      <c r="T2378" s="34">
        <v>45106</v>
      </c>
      <c r="U2378" t="s">
        <v>1963</v>
      </c>
      <c r="V2378" s="13">
        <v>1728</v>
      </c>
      <c r="W2378">
        <v>38</v>
      </c>
      <c r="X2378">
        <v>6</v>
      </c>
      <c r="Y2378" s="54">
        <v>15.8</v>
      </c>
      <c r="AA2378" t="s">
        <v>11681</v>
      </c>
      <c r="AM2378" t="s">
        <v>1978</v>
      </c>
      <c r="AN2378" t="s">
        <v>2007</v>
      </c>
      <c r="AO2378" t="s">
        <v>1980</v>
      </c>
      <c r="AP2378" t="s">
        <v>2053</v>
      </c>
      <c r="AQ2378" t="s">
        <v>11682</v>
      </c>
    </row>
    <row r="2379" spans="1:43" ht="23.9" customHeight="1">
      <c r="A2379" t="b">
        <v>1</v>
      </c>
      <c r="B2379" t="s">
        <v>11674</v>
      </c>
      <c r="C2379" t="s">
        <v>1951</v>
      </c>
      <c r="D2379" t="s">
        <v>11675</v>
      </c>
      <c r="E2379" t="s">
        <v>1267</v>
      </c>
      <c r="F2379" s="33" t="s">
        <v>1269</v>
      </c>
      <c r="G2379" t="s">
        <v>1268</v>
      </c>
      <c r="H2379" t="s">
        <v>11757</v>
      </c>
      <c r="I2379" t="s">
        <v>11743</v>
      </c>
      <c r="J2379" t="s">
        <v>1955</v>
      </c>
      <c r="K2379" t="s">
        <v>11735</v>
      </c>
      <c r="L2379" t="s">
        <v>2340</v>
      </c>
      <c r="M2379" t="s">
        <v>11736</v>
      </c>
      <c r="N2379" t="s">
        <v>11737</v>
      </c>
      <c r="O2379" t="s">
        <v>1960</v>
      </c>
      <c r="P2379" t="s">
        <v>2907</v>
      </c>
      <c r="Q2379" t="s">
        <v>11730</v>
      </c>
      <c r="R2379" t="s">
        <v>11680</v>
      </c>
      <c r="S2379" s="34">
        <v>42422</v>
      </c>
      <c r="T2379" s="34">
        <v>45106</v>
      </c>
      <c r="U2379" t="s">
        <v>1963</v>
      </c>
      <c r="V2379" s="13">
        <v>1728</v>
      </c>
      <c r="W2379">
        <v>37</v>
      </c>
      <c r="X2379">
        <v>5</v>
      </c>
      <c r="Y2379" s="54">
        <v>13.5</v>
      </c>
      <c r="AA2379" t="s">
        <v>11681</v>
      </c>
      <c r="AM2379" t="s">
        <v>1978</v>
      </c>
      <c r="AN2379" t="s">
        <v>2007</v>
      </c>
      <c r="AO2379" t="s">
        <v>1980</v>
      </c>
      <c r="AP2379" t="s">
        <v>2053</v>
      </c>
      <c r="AQ2379" t="s">
        <v>11682</v>
      </c>
    </row>
    <row r="2380" spans="1:43" ht="23.9" customHeight="1">
      <c r="A2380" t="b">
        <v>1</v>
      </c>
      <c r="B2380" t="s">
        <v>11674</v>
      </c>
      <c r="C2380" t="s">
        <v>1951</v>
      </c>
      <c r="D2380" t="s">
        <v>11675</v>
      </c>
      <c r="E2380" t="s">
        <v>1267</v>
      </c>
      <c r="F2380" s="33" t="s">
        <v>1269</v>
      </c>
      <c r="G2380" t="s">
        <v>1268</v>
      </c>
      <c r="H2380" t="s">
        <v>11758</v>
      </c>
      <c r="I2380" t="s">
        <v>11743</v>
      </c>
      <c r="J2380" t="s">
        <v>1955</v>
      </c>
      <c r="K2380" t="s">
        <v>11759</v>
      </c>
      <c r="L2380" t="s">
        <v>2340</v>
      </c>
      <c r="M2380" t="s">
        <v>11740</v>
      </c>
      <c r="N2380" t="s">
        <v>11741</v>
      </c>
      <c r="O2380" t="s">
        <v>1960</v>
      </c>
      <c r="P2380" t="s">
        <v>2907</v>
      </c>
      <c r="Q2380" t="s">
        <v>38</v>
      </c>
      <c r="R2380" t="s">
        <v>11680</v>
      </c>
      <c r="S2380" s="34">
        <v>42422</v>
      </c>
      <c r="T2380" s="34">
        <v>45106</v>
      </c>
      <c r="U2380" t="s">
        <v>1963</v>
      </c>
      <c r="V2380" s="13">
        <v>1728</v>
      </c>
      <c r="W2380">
        <v>34</v>
      </c>
      <c r="X2380">
        <v>5</v>
      </c>
      <c r="Y2380" s="54">
        <v>14.7</v>
      </c>
      <c r="AA2380" t="s">
        <v>11681</v>
      </c>
      <c r="AM2380" t="s">
        <v>1978</v>
      </c>
      <c r="AN2380" t="s">
        <v>2007</v>
      </c>
      <c r="AO2380" t="s">
        <v>1980</v>
      </c>
      <c r="AP2380" t="s">
        <v>2053</v>
      </c>
      <c r="AQ2380" t="s">
        <v>11682</v>
      </c>
    </row>
    <row r="2381" spans="1:43" ht="23.9" customHeight="1">
      <c r="A2381" t="b">
        <v>1</v>
      </c>
      <c r="B2381" t="s">
        <v>11674</v>
      </c>
      <c r="C2381" t="s">
        <v>1951</v>
      </c>
      <c r="D2381" t="s">
        <v>11675</v>
      </c>
      <c r="E2381" t="s">
        <v>319</v>
      </c>
      <c r="F2381" t="s">
        <v>321</v>
      </c>
      <c r="G2381" t="s">
        <v>320</v>
      </c>
      <c r="H2381" t="s">
        <v>11760</v>
      </c>
      <c r="I2381" t="s">
        <v>3752</v>
      </c>
      <c r="J2381" t="s">
        <v>1955</v>
      </c>
      <c r="K2381" t="s">
        <v>11722</v>
      </c>
      <c r="L2381" t="s">
        <v>2340</v>
      </c>
      <c r="M2381" t="s">
        <v>11723</v>
      </c>
      <c r="N2381" t="s">
        <v>11724</v>
      </c>
      <c r="O2381" t="s">
        <v>1960</v>
      </c>
      <c r="P2381" t="s">
        <v>2907</v>
      </c>
      <c r="Q2381" t="s">
        <v>11725</v>
      </c>
      <c r="R2381" t="s">
        <v>11680</v>
      </c>
      <c r="S2381" s="34">
        <v>42422</v>
      </c>
      <c r="T2381" s="34">
        <v>45106</v>
      </c>
      <c r="U2381" t="s">
        <v>1963</v>
      </c>
      <c r="V2381" s="13">
        <v>1728</v>
      </c>
      <c r="W2381">
        <v>18</v>
      </c>
      <c r="X2381">
        <v>0</v>
      </c>
      <c r="Y2381" s="54">
        <v>0</v>
      </c>
      <c r="AA2381" t="s">
        <v>11681</v>
      </c>
      <c r="AM2381" t="s">
        <v>1978</v>
      </c>
      <c r="AN2381" t="s">
        <v>2007</v>
      </c>
      <c r="AO2381" t="s">
        <v>1980</v>
      </c>
      <c r="AP2381" t="s">
        <v>2053</v>
      </c>
      <c r="AQ2381" t="s">
        <v>11682</v>
      </c>
    </row>
    <row r="2382" spans="1:43" ht="23.9" customHeight="1">
      <c r="A2382" t="b">
        <v>1</v>
      </c>
      <c r="B2382" t="s">
        <v>11674</v>
      </c>
      <c r="C2382" t="s">
        <v>1951</v>
      </c>
      <c r="D2382" t="s">
        <v>11675</v>
      </c>
      <c r="E2382" t="s">
        <v>319</v>
      </c>
      <c r="F2382" t="s">
        <v>321</v>
      </c>
      <c r="G2382" t="s">
        <v>320</v>
      </c>
      <c r="H2382" t="s">
        <v>11761</v>
      </c>
      <c r="I2382" t="s">
        <v>3752</v>
      </c>
      <c r="J2382" t="s">
        <v>1955</v>
      </c>
      <c r="K2382" t="s">
        <v>11727</v>
      </c>
      <c r="L2382" t="s">
        <v>2340</v>
      </c>
      <c r="M2382" t="s">
        <v>11728</v>
      </c>
      <c r="N2382" t="s">
        <v>11729</v>
      </c>
      <c r="O2382" t="s">
        <v>1960</v>
      </c>
      <c r="P2382" t="s">
        <v>2907</v>
      </c>
      <c r="Q2382" t="s">
        <v>11730</v>
      </c>
      <c r="R2382" t="s">
        <v>11680</v>
      </c>
      <c r="S2382" s="34">
        <v>42422</v>
      </c>
      <c r="T2382" s="34">
        <v>45106</v>
      </c>
      <c r="U2382" t="s">
        <v>1963</v>
      </c>
      <c r="V2382" s="13">
        <v>1728</v>
      </c>
      <c r="W2382">
        <v>28</v>
      </c>
      <c r="X2382">
        <v>1</v>
      </c>
      <c r="Y2382" s="54">
        <v>3.6</v>
      </c>
      <c r="AA2382" t="s">
        <v>11681</v>
      </c>
      <c r="AM2382" t="s">
        <v>1978</v>
      </c>
      <c r="AN2382" t="s">
        <v>2007</v>
      </c>
      <c r="AO2382" t="s">
        <v>1980</v>
      </c>
      <c r="AP2382" t="s">
        <v>2053</v>
      </c>
      <c r="AQ2382" t="s">
        <v>11682</v>
      </c>
    </row>
    <row r="2383" spans="1:43" ht="23.9" customHeight="1">
      <c r="A2383" t="b">
        <v>1</v>
      </c>
      <c r="B2383" t="s">
        <v>11674</v>
      </c>
      <c r="C2383" t="s">
        <v>1951</v>
      </c>
      <c r="D2383" t="s">
        <v>11675</v>
      </c>
      <c r="E2383" t="s">
        <v>319</v>
      </c>
      <c r="F2383" t="s">
        <v>321</v>
      </c>
      <c r="G2383" t="s">
        <v>320</v>
      </c>
      <c r="H2383" t="s">
        <v>11762</v>
      </c>
      <c r="I2383" t="s">
        <v>3752</v>
      </c>
      <c r="J2383" t="s">
        <v>1955</v>
      </c>
      <c r="K2383" t="s">
        <v>11756</v>
      </c>
      <c r="L2383" t="s">
        <v>2340</v>
      </c>
      <c r="M2383" t="s">
        <v>11733</v>
      </c>
      <c r="N2383" t="s">
        <v>11729</v>
      </c>
      <c r="O2383" t="s">
        <v>1960</v>
      </c>
      <c r="P2383" t="s">
        <v>2907</v>
      </c>
      <c r="Q2383" t="s">
        <v>11730</v>
      </c>
      <c r="R2383" t="s">
        <v>11680</v>
      </c>
      <c r="S2383" s="34">
        <v>42422</v>
      </c>
      <c r="T2383" s="34">
        <v>45106</v>
      </c>
      <c r="U2383" t="s">
        <v>1963</v>
      </c>
      <c r="V2383" s="13">
        <v>1728</v>
      </c>
      <c r="W2383">
        <v>35</v>
      </c>
      <c r="X2383">
        <v>0</v>
      </c>
      <c r="Y2383" s="54">
        <v>0</v>
      </c>
      <c r="AA2383" t="s">
        <v>11681</v>
      </c>
      <c r="AM2383" t="s">
        <v>1978</v>
      </c>
      <c r="AN2383" t="s">
        <v>2007</v>
      </c>
      <c r="AO2383" t="s">
        <v>1980</v>
      </c>
      <c r="AP2383" t="s">
        <v>2053</v>
      </c>
      <c r="AQ2383" t="s">
        <v>11682</v>
      </c>
    </row>
    <row r="2384" spans="1:43" ht="23.9" customHeight="1">
      <c r="A2384" t="b">
        <v>1</v>
      </c>
      <c r="B2384" t="s">
        <v>11674</v>
      </c>
      <c r="C2384" t="s">
        <v>1951</v>
      </c>
      <c r="D2384" t="s">
        <v>11675</v>
      </c>
      <c r="E2384" t="s">
        <v>319</v>
      </c>
      <c r="F2384" t="s">
        <v>321</v>
      </c>
      <c r="G2384" t="s">
        <v>320</v>
      </c>
      <c r="H2384" t="s">
        <v>11763</v>
      </c>
      <c r="I2384" t="s">
        <v>3752</v>
      </c>
      <c r="J2384" t="s">
        <v>1955</v>
      </c>
      <c r="K2384" t="s">
        <v>11735</v>
      </c>
      <c r="L2384" t="s">
        <v>2340</v>
      </c>
      <c r="M2384" t="s">
        <v>11736</v>
      </c>
      <c r="N2384" t="s">
        <v>11737</v>
      </c>
      <c r="O2384" t="s">
        <v>1960</v>
      </c>
      <c r="P2384" t="s">
        <v>2907</v>
      </c>
      <c r="Q2384" t="s">
        <v>11730</v>
      </c>
      <c r="R2384" t="s">
        <v>11680</v>
      </c>
      <c r="S2384" s="34">
        <v>42422</v>
      </c>
      <c r="T2384" s="34">
        <v>45106</v>
      </c>
      <c r="U2384" t="s">
        <v>1963</v>
      </c>
      <c r="V2384" s="13">
        <v>1728</v>
      </c>
      <c r="W2384">
        <v>1</v>
      </c>
      <c r="X2384">
        <v>0</v>
      </c>
      <c r="Y2384" s="54">
        <v>0</v>
      </c>
      <c r="AA2384" t="s">
        <v>11681</v>
      </c>
      <c r="AM2384" t="s">
        <v>1978</v>
      </c>
      <c r="AN2384" t="s">
        <v>2007</v>
      </c>
      <c r="AO2384" t="s">
        <v>1980</v>
      </c>
      <c r="AP2384" t="s">
        <v>2053</v>
      </c>
      <c r="AQ2384" t="s">
        <v>11682</v>
      </c>
    </row>
    <row r="2385" spans="1:43" ht="23.9" customHeight="1">
      <c r="A2385" t="b">
        <v>0</v>
      </c>
      <c r="B2385" t="s">
        <v>11764</v>
      </c>
      <c r="C2385" t="s">
        <v>1951</v>
      </c>
      <c r="D2385" t="s">
        <v>11765</v>
      </c>
      <c r="E2385" t="s">
        <v>678</v>
      </c>
      <c r="F2385" t="s">
        <v>680</v>
      </c>
      <c r="G2385" t="s">
        <v>679</v>
      </c>
      <c r="H2385" t="s">
        <v>11766</v>
      </c>
      <c r="I2385" t="s">
        <v>5259</v>
      </c>
      <c r="J2385" t="s">
        <v>1955</v>
      </c>
      <c r="K2385" t="s">
        <v>11767</v>
      </c>
      <c r="L2385" t="s">
        <v>4705</v>
      </c>
      <c r="M2385" t="s">
        <v>11768</v>
      </c>
      <c r="N2385" t="s">
        <v>11769</v>
      </c>
      <c r="O2385" t="s">
        <v>1960</v>
      </c>
      <c r="P2385" t="s">
        <v>11770</v>
      </c>
      <c r="Q2385" t="s">
        <v>38</v>
      </c>
      <c r="R2385" t="s">
        <v>11771</v>
      </c>
      <c r="S2385" s="34">
        <v>42611</v>
      </c>
      <c r="T2385" s="34">
        <v>43558</v>
      </c>
      <c r="U2385" t="s">
        <v>1963</v>
      </c>
      <c r="V2385" s="13">
        <v>990</v>
      </c>
      <c r="W2385">
        <v>10</v>
      </c>
      <c r="X2385">
        <v>0</v>
      </c>
      <c r="Y2385" s="54">
        <v>0</v>
      </c>
      <c r="Z2385" t="s">
        <v>11772</v>
      </c>
      <c r="AJ2385" t="s">
        <v>4438</v>
      </c>
      <c r="AM2385" t="s">
        <v>1978</v>
      </c>
      <c r="AN2385" t="s">
        <v>1979</v>
      </c>
      <c r="AO2385" t="s">
        <v>1980</v>
      </c>
      <c r="AP2385" t="s">
        <v>2053</v>
      </c>
      <c r="AQ2385" t="s">
        <v>11773</v>
      </c>
    </row>
    <row r="2386" spans="1:43" ht="23.9" customHeight="1">
      <c r="A2386" t="b">
        <v>0</v>
      </c>
      <c r="B2386" t="s">
        <v>11764</v>
      </c>
      <c r="C2386" t="s">
        <v>1951</v>
      </c>
      <c r="D2386" t="s">
        <v>11765</v>
      </c>
      <c r="E2386" t="s">
        <v>678</v>
      </c>
      <c r="F2386" t="s">
        <v>680</v>
      </c>
      <c r="G2386" t="s">
        <v>679</v>
      </c>
      <c r="H2386" t="s">
        <v>11774</v>
      </c>
      <c r="I2386" t="s">
        <v>5259</v>
      </c>
      <c r="J2386" t="s">
        <v>1955</v>
      </c>
      <c r="K2386" t="s">
        <v>11775</v>
      </c>
      <c r="L2386" t="s">
        <v>4705</v>
      </c>
      <c r="M2386" t="s">
        <v>11776</v>
      </c>
      <c r="N2386" t="s">
        <v>11777</v>
      </c>
      <c r="O2386" t="s">
        <v>1960</v>
      </c>
      <c r="P2386" t="s">
        <v>11770</v>
      </c>
      <c r="Q2386" t="s">
        <v>38</v>
      </c>
      <c r="R2386" t="s">
        <v>11771</v>
      </c>
      <c r="S2386" s="34">
        <v>42611</v>
      </c>
      <c r="T2386" s="34">
        <v>43558</v>
      </c>
      <c r="U2386" t="s">
        <v>1963</v>
      </c>
      <c r="V2386" s="13">
        <v>990</v>
      </c>
      <c r="W2386">
        <v>11</v>
      </c>
      <c r="X2386">
        <v>0</v>
      </c>
      <c r="Y2386" s="54">
        <v>0</v>
      </c>
      <c r="Z2386" t="s">
        <v>11772</v>
      </c>
      <c r="AJ2386" t="s">
        <v>4438</v>
      </c>
      <c r="AM2386" t="s">
        <v>1978</v>
      </c>
      <c r="AN2386" t="s">
        <v>1979</v>
      </c>
      <c r="AO2386" t="s">
        <v>1980</v>
      </c>
      <c r="AP2386" t="s">
        <v>2053</v>
      </c>
      <c r="AQ2386" t="s">
        <v>11773</v>
      </c>
    </row>
    <row r="2387" spans="1:43" ht="23.9" customHeight="1">
      <c r="A2387" t="b">
        <v>0</v>
      </c>
      <c r="B2387" t="s">
        <v>11764</v>
      </c>
      <c r="C2387" t="s">
        <v>1951</v>
      </c>
      <c r="D2387" t="s">
        <v>11765</v>
      </c>
      <c r="E2387" t="s">
        <v>678</v>
      </c>
      <c r="F2387" t="s">
        <v>680</v>
      </c>
      <c r="G2387" t="s">
        <v>679</v>
      </c>
      <c r="H2387" t="s">
        <v>11778</v>
      </c>
      <c r="I2387" t="s">
        <v>5259</v>
      </c>
      <c r="J2387" t="s">
        <v>1955</v>
      </c>
      <c r="K2387" t="s">
        <v>11779</v>
      </c>
      <c r="L2387" t="s">
        <v>4705</v>
      </c>
      <c r="M2387" t="s">
        <v>11780</v>
      </c>
      <c r="N2387" t="s">
        <v>11781</v>
      </c>
      <c r="O2387" t="s">
        <v>1960</v>
      </c>
      <c r="P2387" t="s">
        <v>11770</v>
      </c>
      <c r="Q2387" t="s">
        <v>38</v>
      </c>
      <c r="R2387" t="s">
        <v>11771</v>
      </c>
      <c r="S2387" s="34">
        <v>42611</v>
      </c>
      <c r="T2387" s="34">
        <v>43558</v>
      </c>
      <c r="U2387" t="s">
        <v>1963</v>
      </c>
      <c r="V2387" s="13">
        <v>990</v>
      </c>
      <c r="W2387">
        <v>9</v>
      </c>
      <c r="X2387">
        <v>0</v>
      </c>
      <c r="Y2387" s="54">
        <v>0</v>
      </c>
      <c r="Z2387" t="s">
        <v>11772</v>
      </c>
      <c r="AJ2387" t="s">
        <v>4438</v>
      </c>
      <c r="AM2387" t="s">
        <v>1978</v>
      </c>
      <c r="AN2387" t="s">
        <v>1979</v>
      </c>
      <c r="AO2387" t="s">
        <v>1980</v>
      </c>
      <c r="AP2387" t="s">
        <v>2053</v>
      </c>
      <c r="AQ2387" t="s">
        <v>11773</v>
      </c>
    </row>
    <row r="2388" spans="1:43" ht="23.9" customHeight="1">
      <c r="A2388" t="b">
        <v>0</v>
      </c>
      <c r="B2388" t="s">
        <v>11764</v>
      </c>
      <c r="C2388" t="s">
        <v>1951</v>
      </c>
      <c r="D2388" t="s">
        <v>11765</v>
      </c>
      <c r="E2388" t="s">
        <v>678</v>
      </c>
      <c r="F2388" t="s">
        <v>680</v>
      </c>
      <c r="G2388" t="s">
        <v>679</v>
      </c>
      <c r="H2388" t="s">
        <v>11782</v>
      </c>
      <c r="I2388" t="s">
        <v>5259</v>
      </c>
      <c r="J2388" t="s">
        <v>1955</v>
      </c>
      <c r="K2388" t="s">
        <v>11783</v>
      </c>
      <c r="L2388" t="s">
        <v>4705</v>
      </c>
      <c r="M2388" t="s">
        <v>11784</v>
      </c>
      <c r="N2388" t="s">
        <v>11785</v>
      </c>
      <c r="O2388" t="s">
        <v>1960</v>
      </c>
      <c r="P2388" t="s">
        <v>11770</v>
      </c>
      <c r="Q2388" t="s">
        <v>38</v>
      </c>
      <c r="R2388" t="s">
        <v>11771</v>
      </c>
      <c r="S2388" s="34">
        <v>42611</v>
      </c>
      <c r="T2388" s="34">
        <v>43558</v>
      </c>
      <c r="U2388" t="s">
        <v>1963</v>
      </c>
      <c r="V2388" s="13">
        <v>990</v>
      </c>
      <c r="W2388">
        <v>10</v>
      </c>
      <c r="X2388">
        <v>0</v>
      </c>
      <c r="Y2388" s="54">
        <v>0</v>
      </c>
      <c r="Z2388" t="s">
        <v>11772</v>
      </c>
      <c r="AJ2388" t="s">
        <v>11786</v>
      </c>
      <c r="AM2388" t="s">
        <v>1978</v>
      </c>
      <c r="AN2388" t="s">
        <v>1979</v>
      </c>
      <c r="AO2388" t="s">
        <v>1980</v>
      </c>
      <c r="AP2388" t="s">
        <v>2053</v>
      </c>
      <c r="AQ2388" t="s">
        <v>11773</v>
      </c>
    </row>
    <row r="2389" spans="1:43" ht="23.9" customHeight="1">
      <c r="A2389" t="b">
        <v>0</v>
      </c>
      <c r="B2389" t="s">
        <v>11764</v>
      </c>
      <c r="C2389" t="s">
        <v>1951</v>
      </c>
      <c r="D2389" t="s">
        <v>11765</v>
      </c>
      <c r="E2389" t="s">
        <v>678</v>
      </c>
      <c r="F2389" t="s">
        <v>680</v>
      </c>
      <c r="G2389" t="s">
        <v>679</v>
      </c>
      <c r="H2389" t="s">
        <v>11787</v>
      </c>
      <c r="I2389" t="s">
        <v>5259</v>
      </c>
      <c r="J2389" t="s">
        <v>1955</v>
      </c>
      <c r="K2389" t="s">
        <v>11788</v>
      </c>
      <c r="L2389" t="s">
        <v>4705</v>
      </c>
      <c r="M2389" t="s">
        <v>11789</v>
      </c>
      <c r="N2389" t="s">
        <v>11790</v>
      </c>
      <c r="O2389" t="s">
        <v>1960</v>
      </c>
      <c r="P2389" t="s">
        <v>11770</v>
      </c>
      <c r="Q2389" t="s">
        <v>38</v>
      </c>
      <c r="R2389" t="s">
        <v>11771</v>
      </c>
      <c r="S2389" s="34">
        <v>42611</v>
      </c>
      <c r="T2389" s="34">
        <v>43558</v>
      </c>
      <c r="U2389" t="s">
        <v>1963</v>
      </c>
      <c r="V2389" s="13">
        <v>990</v>
      </c>
      <c r="W2389">
        <v>1</v>
      </c>
      <c r="X2389">
        <v>0</v>
      </c>
      <c r="Y2389" s="54">
        <v>0</v>
      </c>
      <c r="Z2389" t="s">
        <v>11772</v>
      </c>
      <c r="AJ2389" t="s">
        <v>4438</v>
      </c>
      <c r="AM2389" t="s">
        <v>1978</v>
      </c>
      <c r="AN2389" t="s">
        <v>1979</v>
      </c>
      <c r="AO2389" t="s">
        <v>1980</v>
      </c>
      <c r="AP2389" t="s">
        <v>2053</v>
      </c>
      <c r="AQ2389" t="s">
        <v>11773</v>
      </c>
    </row>
    <row r="2390" spans="1:43" ht="23.9" customHeight="1">
      <c r="A2390" t="b">
        <v>0</v>
      </c>
      <c r="B2390" t="s">
        <v>11764</v>
      </c>
      <c r="C2390" t="s">
        <v>1951</v>
      </c>
      <c r="D2390" t="s">
        <v>11765</v>
      </c>
      <c r="E2390" t="s">
        <v>678</v>
      </c>
      <c r="F2390" t="s">
        <v>680</v>
      </c>
      <c r="G2390" t="s">
        <v>679</v>
      </c>
      <c r="H2390" t="s">
        <v>11791</v>
      </c>
      <c r="I2390" t="s">
        <v>5259</v>
      </c>
      <c r="J2390" t="s">
        <v>1955</v>
      </c>
      <c r="K2390" t="s">
        <v>11792</v>
      </c>
      <c r="L2390" t="s">
        <v>4705</v>
      </c>
      <c r="M2390" t="s">
        <v>11793</v>
      </c>
      <c r="N2390" t="s">
        <v>11794</v>
      </c>
      <c r="O2390" t="s">
        <v>1960</v>
      </c>
      <c r="P2390" t="s">
        <v>11770</v>
      </c>
      <c r="Q2390" t="s">
        <v>38</v>
      </c>
      <c r="R2390" t="s">
        <v>11771</v>
      </c>
      <c r="S2390" s="34">
        <v>42611</v>
      </c>
      <c r="T2390" s="34">
        <v>43558</v>
      </c>
      <c r="U2390" t="s">
        <v>1963</v>
      </c>
      <c r="V2390" s="13">
        <v>990</v>
      </c>
      <c r="W2390">
        <v>13</v>
      </c>
      <c r="X2390">
        <v>0</v>
      </c>
      <c r="Y2390" s="54">
        <v>0</v>
      </c>
      <c r="Z2390" t="s">
        <v>11772</v>
      </c>
      <c r="AJ2390" t="s">
        <v>4438</v>
      </c>
      <c r="AM2390" t="s">
        <v>1978</v>
      </c>
      <c r="AN2390" t="s">
        <v>1979</v>
      </c>
      <c r="AO2390" t="s">
        <v>1980</v>
      </c>
      <c r="AP2390" t="s">
        <v>2053</v>
      </c>
      <c r="AQ2390" t="s">
        <v>11773</v>
      </c>
    </row>
    <row r="2391" spans="1:43" ht="23.9" customHeight="1">
      <c r="A2391" t="b">
        <v>0</v>
      </c>
      <c r="B2391" t="s">
        <v>11764</v>
      </c>
      <c r="C2391" t="s">
        <v>1951</v>
      </c>
      <c r="D2391" t="s">
        <v>11765</v>
      </c>
      <c r="E2391" t="s">
        <v>678</v>
      </c>
      <c r="F2391" t="s">
        <v>680</v>
      </c>
      <c r="G2391" t="s">
        <v>679</v>
      </c>
      <c r="H2391" t="s">
        <v>11795</v>
      </c>
      <c r="I2391" t="s">
        <v>5259</v>
      </c>
      <c r="J2391" t="s">
        <v>1955</v>
      </c>
      <c r="K2391" t="s">
        <v>11796</v>
      </c>
      <c r="L2391" t="s">
        <v>4705</v>
      </c>
      <c r="M2391" t="s">
        <v>11797</v>
      </c>
      <c r="N2391" t="s">
        <v>11798</v>
      </c>
      <c r="O2391" t="s">
        <v>1960</v>
      </c>
      <c r="P2391" t="s">
        <v>11770</v>
      </c>
      <c r="Q2391" t="s">
        <v>38</v>
      </c>
      <c r="R2391" t="s">
        <v>11771</v>
      </c>
      <c r="S2391" s="34">
        <v>42611</v>
      </c>
      <c r="T2391" s="34">
        <v>43558</v>
      </c>
      <c r="U2391" t="s">
        <v>1963</v>
      </c>
      <c r="V2391" s="13">
        <v>990</v>
      </c>
      <c r="W2391">
        <v>6</v>
      </c>
      <c r="X2391">
        <v>0</v>
      </c>
      <c r="Y2391" s="54">
        <v>0</v>
      </c>
      <c r="Z2391" t="s">
        <v>11772</v>
      </c>
      <c r="AJ2391" t="s">
        <v>4438</v>
      </c>
      <c r="AM2391" t="s">
        <v>1978</v>
      </c>
      <c r="AN2391" t="s">
        <v>1979</v>
      </c>
      <c r="AO2391" t="s">
        <v>1980</v>
      </c>
      <c r="AP2391" t="s">
        <v>2053</v>
      </c>
      <c r="AQ2391" t="s">
        <v>11773</v>
      </c>
    </row>
    <row r="2392" spans="1:43" ht="23.9" customHeight="1">
      <c r="A2392" t="b">
        <v>0</v>
      </c>
      <c r="B2392" t="s">
        <v>11764</v>
      </c>
      <c r="C2392" t="s">
        <v>1951</v>
      </c>
      <c r="D2392" t="s">
        <v>11765</v>
      </c>
      <c r="E2392" t="s">
        <v>678</v>
      </c>
      <c r="F2392" t="s">
        <v>680</v>
      </c>
      <c r="G2392" t="s">
        <v>679</v>
      </c>
      <c r="H2392" t="s">
        <v>11799</v>
      </c>
      <c r="I2392" t="s">
        <v>5259</v>
      </c>
      <c r="J2392" t="s">
        <v>1955</v>
      </c>
      <c r="K2392" t="s">
        <v>11800</v>
      </c>
      <c r="L2392" t="s">
        <v>4705</v>
      </c>
      <c r="M2392" t="s">
        <v>11801</v>
      </c>
      <c r="N2392" t="s">
        <v>11802</v>
      </c>
      <c r="O2392" t="s">
        <v>1960</v>
      </c>
      <c r="P2392" t="s">
        <v>11770</v>
      </c>
      <c r="Q2392" t="s">
        <v>38</v>
      </c>
      <c r="R2392" t="s">
        <v>11771</v>
      </c>
      <c r="S2392" s="34">
        <v>42611</v>
      </c>
      <c r="T2392" s="34">
        <v>43558</v>
      </c>
      <c r="U2392" t="s">
        <v>1963</v>
      </c>
      <c r="V2392" s="13">
        <v>990</v>
      </c>
      <c r="W2392">
        <v>4</v>
      </c>
      <c r="X2392">
        <v>0</v>
      </c>
      <c r="Y2392" s="54">
        <v>0</v>
      </c>
      <c r="Z2392" t="s">
        <v>11772</v>
      </c>
      <c r="AJ2392" t="s">
        <v>4438</v>
      </c>
      <c r="AM2392" t="s">
        <v>1978</v>
      </c>
      <c r="AN2392" t="s">
        <v>1979</v>
      </c>
      <c r="AO2392" t="s">
        <v>1980</v>
      </c>
      <c r="AP2392" t="s">
        <v>2053</v>
      </c>
      <c r="AQ2392" t="s">
        <v>11773</v>
      </c>
    </row>
    <row r="2393" spans="1:43" ht="23.9" customHeight="1">
      <c r="A2393" t="b">
        <v>0</v>
      </c>
      <c r="B2393" t="s">
        <v>11764</v>
      </c>
      <c r="C2393" t="s">
        <v>1951</v>
      </c>
      <c r="D2393" t="s">
        <v>11765</v>
      </c>
      <c r="E2393" t="s">
        <v>678</v>
      </c>
      <c r="F2393" t="s">
        <v>680</v>
      </c>
      <c r="G2393" t="s">
        <v>679</v>
      </c>
      <c r="H2393" t="s">
        <v>11803</v>
      </c>
      <c r="I2393" t="s">
        <v>5259</v>
      </c>
      <c r="J2393" t="s">
        <v>1955</v>
      </c>
      <c r="K2393" t="s">
        <v>11804</v>
      </c>
      <c r="L2393" t="s">
        <v>4705</v>
      </c>
      <c r="M2393" t="s">
        <v>11805</v>
      </c>
      <c r="N2393" t="s">
        <v>11806</v>
      </c>
      <c r="O2393" t="s">
        <v>1960</v>
      </c>
      <c r="P2393" t="s">
        <v>11770</v>
      </c>
      <c r="Q2393" t="s">
        <v>38</v>
      </c>
      <c r="R2393" t="s">
        <v>11771</v>
      </c>
      <c r="S2393" s="34">
        <v>42611</v>
      </c>
      <c r="T2393" s="34">
        <v>43558</v>
      </c>
      <c r="U2393" t="s">
        <v>1963</v>
      </c>
      <c r="V2393" s="13">
        <v>990</v>
      </c>
      <c r="W2393">
        <v>4</v>
      </c>
      <c r="X2393">
        <v>0</v>
      </c>
      <c r="Y2393" s="54">
        <v>0</v>
      </c>
      <c r="Z2393" t="s">
        <v>11772</v>
      </c>
      <c r="AJ2393" t="s">
        <v>4438</v>
      </c>
      <c r="AM2393" t="s">
        <v>1978</v>
      </c>
      <c r="AN2393" t="s">
        <v>1979</v>
      </c>
      <c r="AO2393" t="s">
        <v>1980</v>
      </c>
      <c r="AP2393" t="s">
        <v>2053</v>
      </c>
      <c r="AQ2393" t="s">
        <v>11773</v>
      </c>
    </row>
    <row r="2394" spans="1:43" ht="23.9" customHeight="1">
      <c r="A2394" t="b">
        <v>0</v>
      </c>
      <c r="B2394" t="s">
        <v>11807</v>
      </c>
      <c r="C2394" t="s">
        <v>1951</v>
      </c>
      <c r="D2394" t="s">
        <v>11808</v>
      </c>
      <c r="E2394" t="s">
        <v>441</v>
      </c>
      <c r="F2394" t="s">
        <v>443</v>
      </c>
      <c r="G2394" t="s">
        <v>442</v>
      </c>
      <c r="H2394" t="s">
        <v>11809</v>
      </c>
      <c r="I2394" t="s">
        <v>3201</v>
      </c>
      <c r="J2394" t="s">
        <v>1955</v>
      </c>
      <c r="K2394" t="s">
        <v>11810</v>
      </c>
      <c r="L2394" t="s">
        <v>2340</v>
      </c>
      <c r="M2394" t="s">
        <v>11811</v>
      </c>
      <c r="N2394" t="s">
        <v>11812</v>
      </c>
      <c r="O2394" t="s">
        <v>1960</v>
      </c>
      <c r="P2394" t="s">
        <v>3081</v>
      </c>
      <c r="Q2394" t="s">
        <v>3082</v>
      </c>
      <c r="R2394" t="s">
        <v>11813</v>
      </c>
      <c r="S2394" s="34">
        <v>42485</v>
      </c>
      <c r="T2394" s="34">
        <v>44810</v>
      </c>
      <c r="U2394" t="s">
        <v>1963</v>
      </c>
      <c r="V2394" s="13">
        <v>609</v>
      </c>
      <c r="W2394">
        <v>25</v>
      </c>
      <c r="X2394">
        <v>0</v>
      </c>
      <c r="Y2394" s="54">
        <v>0</v>
      </c>
      <c r="AM2394" t="s">
        <v>1978</v>
      </c>
      <c r="AN2394" t="s">
        <v>2007</v>
      </c>
      <c r="AO2394" t="s">
        <v>1980</v>
      </c>
      <c r="AP2394" t="s">
        <v>2053</v>
      </c>
      <c r="AQ2394" t="s">
        <v>11814</v>
      </c>
    </row>
    <row r="2395" spans="1:43" ht="23.9" customHeight="1">
      <c r="A2395" t="b">
        <v>0</v>
      </c>
      <c r="B2395" t="s">
        <v>11807</v>
      </c>
      <c r="C2395" t="s">
        <v>1951</v>
      </c>
      <c r="D2395" t="s">
        <v>11808</v>
      </c>
      <c r="E2395" t="s">
        <v>441</v>
      </c>
      <c r="F2395" t="s">
        <v>443</v>
      </c>
      <c r="G2395" t="s">
        <v>442</v>
      </c>
      <c r="H2395" t="s">
        <v>11815</v>
      </c>
      <c r="I2395" t="s">
        <v>3201</v>
      </c>
      <c r="J2395" t="s">
        <v>1955</v>
      </c>
      <c r="K2395" t="s">
        <v>11816</v>
      </c>
      <c r="L2395" t="s">
        <v>2340</v>
      </c>
      <c r="M2395" t="s">
        <v>11817</v>
      </c>
      <c r="N2395" t="s">
        <v>11818</v>
      </c>
      <c r="O2395" t="s">
        <v>1960</v>
      </c>
      <c r="P2395" t="s">
        <v>3081</v>
      </c>
      <c r="Q2395" t="s">
        <v>3082</v>
      </c>
      <c r="R2395" t="s">
        <v>11813</v>
      </c>
      <c r="S2395" s="34">
        <v>42485</v>
      </c>
      <c r="T2395" s="34">
        <v>44810</v>
      </c>
      <c r="U2395" t="s">
        <v>1963</v>
      </c>
      <c r="V2395" s="13">
        <v>609</v>
      </c>
      <c r="W2395">
        <v>10</v>
      </c>
      <c r="X2395">
        <v>1</v>
      </c>
      <c r="Y2395" s="54">
        <v>10</v>
      </c>
      <c r="AM2395" t="s">
        <v>1978</v>
      </c>
      <c r="AN2395" t="s">
        <v>2007</v>
      </c>
      <c r="AO2395" t="s">
        <v>1980</v>
      </c>
      <c r="AP2395" t="s">
        <v>2053</v>
      </c>
      <c r="AQ2395" t="s">
        <v>11814</v>
      </c>
    </row>
    <row r="2396" spans="1:43" ht="23.9" customHeight="1">
      <c r="A2396" t="b">
        <v>0</v>
      </c>
      <c r="B2396" t="s">
        <v>11807</v>
      </c>
      <c r="C2396" t="s">
        <v>1951</v>
      </c>
      <c r="D2396" t="s">
        <v>11808</v>
      </c>
      <c r="E2396" t="s">
        <v>441</v>
      </c>
      <c r="F2396" t="s">
        <v>443</v>
      </c>
      <c r="G2396" t="s">
        <v>442</v>
      </c>
      <c r="H2396" t="s">
        <v>11819</v>
      </c>
      <c r="I2396" t="s">
        <v>3201</v>
      </c>
      <c r="J2396" t="s">
        <v>1955</v>
      </c>
      <c r="K2396" t="s">
        <v>11820</v>
      </c>
      <c r="L2396" t="s">
        <v>2340</v>
      </c>
      <c r="M2396" t="s">
        <v>11821</v>
      </c>
      <c r="N2396" t="s">
        <v>11822</v>
      </c>
      <c r="O2396" t="s">
        <v>1960</v>
      </c>
      <c r="P2396" t="s">
        <v>3081</v>
      </c>
      <c r="Q2396" t="s">
        <v>3082</v>
      </c>
      <c r="R2396" t="s">
        <v>11813</v>
      </c>
      <c r="S2396" s="34">
        <v>42485</v>
      </c>
      <c r="T2396" s="34">
        <v>44810</v>
      </c>
      <c r="U2396" t="s">
        <v>1963</v>
      </c>
      <c r="V2396" s="13">
        <v>609</v>
      </c>
      <c r="W2396">
        <v>21</v>
      </c>
      <c r="X2396">
        <v>0</v>
      </c>
      <c r="Y2396" s="54">
        <v>0</v>
      </c>
      <c r="AM2396" t="s">
        <v>1978</v>
      </c>
      <c r="AN2396" t="s">
        <v>2007</v>
      </c>
      <c r="AO2396" t="s">
        <v>1980</v>
      </c>
      <c r="AP2396" t="s">
        <v>2053</v>
      </c>
      <c r="AQ2396" t="s">
        <v>11814</v>
      </c>
    </row>
    <row r="2397" spans="1:43" ht="23.9" customHeight="1">
      <c r="A2397" t="b">
        <v>0</v>
      </c>
      <c r="B2397" t="s">
        <v>11823</v>
      </c>
      <c r="C2397" t="s">
        <v>1951</v>
      </c>
      <c r="D2397" t="s">
        <v>11824</v>
      </c>
      <c r="E2397" t="s">
        <v>607</v>
      </c>
      <c r="F2397" t="s">
        <v>609</v>
      </c>
      <c r="G2397" t="s">
        <v>608</v>
      </c>
      <c r="H2397" t="s">
        <v>11825</v>
      </c>
      <c r="I2397" t="s">
        <v>11826</v>
      </c>
      <c r="J2397" t="s">
        <v>1955</v>
      </c>
      <c r="K2397" t="s">
        <v>11827</v>
      </c>
      <c r="L2397" t="s">
        <v>2160</v>
      </c>
      <c r="M2397" t="s">
        <v>11827</v>
      </c>
      <c r="N2397" t="s">
        <v>11828</v>
      </c>
      <c r="O2397" t="s">
        <v>1960</v>
      </c>
      <c r="P2397" t="s">
        <v>11829</v>
      </c>
      <c r="Q2397" t="s">
        <v>1249</v>
      </c>
      <c r="R2397" t="s">
        <v>11830</v>
      </c>
      <c r="S2397" s="34">
        <v>42370</v>
      </c>
      <c r="T2397" s="34">
        <v>44197</v>
      </c>
      <c r="U2397" t="s">
        <v>1963</v>
      </c>
      <c r="V2397" s="13">
        <v>720</v>
      </c>
      <c r="W2397">
        <v>3</v>
      </c>
      <c r="X2397">
        <v>1</v>
      </c>
      <c r="Y2397" s="54">
        <v>33.299999999999997</v>
      </c>
      <c r="Z2397" t="s">
        <v>11831</v>
      </c>
      <c r="AD2397" t="s">
        <v>30</v>
      </c>
      <c r="AM2397" t="s">
        <v>1978</v>
      </c>
      <c r="AN2397" t="s">
        <v>1979</v>
      </c>
      <c r="AO2397" t="s">
        <v>1980</v>
      </c>
      <c r="AQ2397" t="s">
        <v>11832</v>
      </c>
    </row>
    <row r="2398" spans="1:43" ht="23.9" customHeight="1">
      <c r="A2398" t="b">
        <v>0</v>
      </c>
      <c r="B2398" t="s">
        <v>11823</v>
      </c>
      <c r="C2398" t="s">
        <v>1951</v>
      </c>
      <c r="D2398" t="s">
        <v>11824</v>
      </c>
      <c r="E2398" t="s">
        <v>607</v>
      </c>
      <c r="F2398" t="s">
        <v>609</v>
      </c>
      <c r="G2398" t="s">
        <v>608</v>
      </c>
      <c r="H2398" t="s">
        <v>11833</v>
      </c>
      <c r="I2398" t="s">
        <v>11826</v>
      </c>
      <c r="J2398" t="s">
        <v>1955</v>
      </c>
      <c r="K2398" t="s">
        <v>11834</v>
      </c>
      <c r="L2398" t="s">
        <v>2160</v>
      </c>
      <c r="M2398" t="s">
        <v>11834</v>
      </c>
      <c r="N2398" t="s">
        <v>11835</v>
      </c>
      <c r="O2398" t="s">
        <v>1960</v>
      </c>
      <c r="P2398" t="s">
        <v>11829</v>
      </c>
      <c r="Q2398" t="s">
        <v>1249</v>
      </c>
      <c r="R2398" t="s">
        <v>11830</v>
      </c>
      <c r="S2398" s="34">
        <v>42370</v>
      </c>
      <c r="T2398" s="34">
        <v>44197</v>
      </c>
      <c r="U2398" t="s">
        <v>1963</v>
      </c>
      <c r="V2398" s="13">
        <v>720</v>
      </c>
      <c r="W2398">
        <v>92</v>
      </c>
      <c r="X2398">
        <v>4</v>
      </c>
      <c r="Y2398" s="54">
        <v>4.3</v>
      </c>
      <c r="Z2398" t="s">
        <v>11831</v>
      </c>
      <c r="AD2398" t="s">
        <v>30</v>
      </c>
      <c r="AM2398" t="s">
        <v>1978</v>
      </c>
      <c r="AN2398" t="s">
        <v>1979</v>
      </c>
      <c r="AO2398" t="s">
        <v>1980</v>
      </c>
      <c r="AQ2398" t="s">
        <v>11832</v>
      </c>
    </row>
    <row r="2399" spans="1:43" ht="23.9" customHeight="1">
      <c r="A2399" t="b">
        <v>0</v>
      </c>
      <c r="B2399" t="s">
        <v>11836</v>
      </c>
      <c r="C2399" t="s">
        <v>1951</v>
      </c>
      <c r="D2399" t="s">
        <v>11837</v>
      </c>
      <c r="E2399" t="s">
        <v>1219</v>
      </c>
      <c r="F2399" t="s">
        <v>1221</v>
      </c>
      <c r="G2399" t="s">
        <v>1220</v>
      </c>
      <c r="H2399" t="s">
        <v>11838</v>
      </c>
      <c r="I2399" t="s">
        <v>5403</v>
      </c>
      <c r="J2399" t="s">
        <v>2175</v>
      </c>
      <c r="K2399" t="s">
        <v>8880</v>
      </c>
      <c r="L2399" t="s">
        <v>11839</v>
      </c>
      <c r="M2399" t="s">
        <v>11840</v>
      </c>
      <c r="N2399" t="s">
        <v>11841</v>
      </c>
      <c r="O2399" t="s">
        <v>1974</v>
      </c>
      <c r="P2399" t="s">
        <v>11842</v>
      </c>
      <c r="Q2399" t="s">
        <v>38</v>
      </c>
      <c r="R2399" t="s">
        <v>11843</v>
      </c>
      <c r="S2399" s="34">
        <v>42492</v>
      </c>
      <c r="T2399" s="34">
        <v>43390</v>
      </c>
      <c r="U2399" t="s">
        <v>1977</v>
      </c>
      <c r="V2399" s="13">
        <v>112</v>
      </c>
      <c r="W2399">
        <v>90</v>
      </c>
      <c r="X2399">
        <v>5</v>
      </c>
      <c r="Y2399" s="54">
        <v>5.5555555559999998</v>
      </c>
      <c r="Z2399" t="s">
        <v>11844</v>
      </c>
      <c r="AJ2399" t="s">
        <v>11845</v>
      </c>
      <c r="AM2399" t="s">
        <v>1978</v>
      </c>
      <c r="AN2399" t="s">
        <v>2007</v>
      </c>
      <c r="AO2399" t="s">
        <v>2008</v>
      </c>
      <c r="AP2399" t="s">
        <v>2009</v>
      </c>
      <c r="AQ2399" t="s">
        <v>11846</v>
      </c>
    </row>
    <row r="2400" spans="1:43" ht="23.9" customHeight="1">
      <c r="A2400" t="b">
        <v>0</v>
      </c>
      <c r="B2400" t="s">
        <v>11836</v>
      </c>
      <c r="C2400" t="s">
        <v>1951</v>
      </c>
      <c r="D2400" t="s">
        <v>11837</v>
      </c>
      <c r="E2400" t="s">
        <v>1219</v>
      </c>
      <c r="F2400" t="s">
        <v>1221</v>
      </c>
      <c r="G2400" t="s">
        <v>1220</v>
      </c>
      <c r="H2400" t="s">
        <v>11847</v>
      </c>
      <c r="I2400" t="s">
        <v>5403</v>
      </c>
      <c r="J2400" t="s">
        <v>1955</v>
      </c>
      <c r="K2400" t="s">
        <v>11848</v>
      </c>
      <c r="L2400" t="s">
        <v>11839</v>
      </c>
      <c r="M2400" t="s">
        <v>11849</v>
      </c>
      <c r="N2400" t="s">
        <v>7157</v>
      </c>
      <c r="O2400" t="s">
        <v>1974</v>
      </c>
      <c r="P2400" t="s">
        <v>11842</v>
      </c>
      <c r="Q2400" t="s">
        <v>38</v>
      </c>
      <c r="R2400" t="s">
        <v>11843</v>
      </c>
      <c r="S2400" s="34">
        <v>42492</v>
      </c>
      <c r="T2400" s="34">
        <v>43390</v>
      </c>
      <c r="U2400" t="s">
        <v>1977</v>
      </c>
      <c r="V2400" s="13">
        <v>112</v>
      </c>
      <c r="W2400">
        <v>81</v>
      </c>
      <c r="X2400">
        <v>2</v>
      </c>
      <c r="Y2400" s="54">
        <v>2.4691358019999998</v>
      </c>
      <c r="Z2400" t="s">
        <v>11844</v>
      </c>
      <c r="AJ2400" t="s">
        <v>5329</v>
      </c>
      <c r="AM2400" t="s">
        <v>1978</v>
      </c>
      <c r="AN2400" t="s">
        <v>2007</v>
      </c>
      <c r="AO2400" t="s">
        <v>2008</v>
      </c>
      <c r="AP2400" t="s">
        <v>2009</v>
      </c>
      <c r="AQ2400" t="s">
        <v>11846</v>
      </c>
    </row>
    <row r="2401" spans="1:43" ht="23.9" customHeight="1">
      <c r="A2401" t="b">
        <v>0</v>
      </c>
      <c r="B2401" t="s">
        <v>11836</v>
      </c>
      <c r="C2401" t="s">
        <v>1951</v>
      </c>
      <c r="D2401" t="s">
        <v>11837</v>
      </c>
      <c r="E2401" t="s">
        <v>1219</v>
      </c>
      <c r="F2401" t="s">
        <v>1221</v>
      </c>
      <c r="G2401" t="s">
        <v>1220</v>
      </c>
      <c r="H2401" t="s">
        <v>11850</v>
      </c>
      <c r="I2401" t="s">
        <v>5403</v>
      </c>
      <c r="J2401" t="s">
        <v>1955</v>
      </c>
      <c r="K2401" t="s">
        <v>11851</v>
      </c>
      <c r="L2401" t="s">
        <v>11839</v>
      </c>
      <c r="M2401" t="s">
        <v>11852</v>
      </c>
      <c r="N2401" t="s">
        <v>7165</v>
      </c>
      <c r="O2401" t="s">
        <v>1974</v>
      </c>
      <c r="P2401" t="s">
        <v>11842</v>
      </c>
      <c r="Q2401" t="s">
        <v>38</v>
      </c>
      <c r="R2401" t="s">
        <v>11843</v>
      </c>
      <c r="S2401" s="34">
        <v>42492</v>
      </c>
      <c r="T2401" s="34">
        <v>43390</v>
      </c>
      <c r="U2401" t="s">
        <v>1977</v>
      </c>
      <c r="V2401" s="13">
        <v>112</v>
      </c>
      <c r="W2401">
        <v>83</v>
      </c>
      <c r="X2401">
        <v>2</v>
      </c>
      <c r="Y2401" s="54">
        <v>2.4096385539999998</v>
      </c>
      <c r="Z2401" t="s">
        <v>11844</v>
      </c>
      <c r="AJ2401" t="s">
        <v>11853</v>
      </c>
      <c r="AM2401" t="s">
        <v>1978</v>
      </c>
      <c r="AN2401" t="s">
        <v>2007</v>
      </c>
      <c r="AO2401" t="s">
        <v>2008</v>
      </c>
      <c r="AP2401" t="s">
        <v>2009</v>
      </c>
      <c r="AQ2401" t="s">
        <v>11846</v>
      </c>
    </row>
    <row r="2402" spans="1:43" ht="23.9" customHeight="1">
      <c r="A2402" t="b">
        <v>0</v>
      </c>
      <c r="B2402" t="s">
        <v>11836</v>
      </c>
      <c r="C2402" t="s">
        <v>1951</v>
      </c>
      <c r="D2402" t="s">
        <v>11837</v>
      </c>
      <c r="E2402" t="s">
        <v>1219</v>
      </c>
      <c r="F2402" t="s">
        <v>1221</v>
      </c>
      <c r="G2402" t="s">
        <v>1220</v>
      </c>
      <c r="H2402" t="s">
        <v>11854</v>
      </c>
      <c r="I2402" t="s">
        <v>5403</v>
      </c>
      <c r="J2402" t="s">
        <v>2175</v>
      </c>
      <c r="K2402" t="s">
        <v>2176</v>
      </c>
      <c r="L2402" t="s">
        <v>11839</v>
      </c>
      <c r="M2402" t="s">
        <v>11855</v>
      </c>
      <c r="N2402" t="s">
        <v>11856</v>
      </c>
      <c r="O2402" t="s">
        <v>1974</v>
      </c>
      <c r="P2402" t="s">
        <v>11842</v>
      </c>
      <c r="Q2402" t="s">
        <v>38</v>
      </c>
      <c r="R2402" t="s">
        <v>11843</v>
      </c>
      <c r="S2402" s="34">
        <v>42492</v>
      </c>
      <c r="T2402" s="34">
        <v>43390</v>
      </c>
      <c r="U2402" t="s">
        <v>1977</v>
      </c>
      <c r="V2402" s="13">
        <v>112</v>
      </c>
      <c r="W2402">
        <v>87</v>
      </c>
      <c r="X2402">
        <v>2</v>
      </c>
      <c r="Y2402" s="54">
        <v>2.2988505749999999</v>
      </c>
      <c r="Z2402" t="s">
        <v>11844</v>
      </c>
      <c r="AJ2402" t="s">
        <v>11857</v>
      </c>
      <c r="AM2402" t="s">
        <v>1978</v>
      </c>
      <c r="AN2402" t="s">
        <v>2007</v>
      </c>
      <c r="AO2402" t="s">
        <v>2008</v>
      </c>
      <c r="AP2402" t="s">
        <v>2009</v>
      </c>
      <c r="AQ2402" t="s">
        <v>11846</v>
      </c>
    </row>
    <row r="2403" spans="1:43" ht="23.9" customHeight="1">
      <c r="A2403" t="b">
        <v>0</v>
      </c>
      <c r="B2403" t="s">
        <v>11858</v>
      </c>
      <c r="C2403" t="s">
        <v>1951</v>
      </c>
      <c r="D2403" t="s">
        <v>11859</v>
      </c>
      <c r="E2403" t="s">
        <v>1219</v>
      </c>
      <c r="F2403" t="s">
        <v>1221</v>
      </c>
      <c r="G2403" t="s">
        <v>1220</v>
      </c>
      <c r="H2403" t="s">
        <v>11860</v>
      </c>
      <c r="I2403" t="s">
        <v>5403</v>
      </c>
      <c r="J2403" t="s">
        <v>1955</v>
      </c>
      <c r="K2403" t="s">
        <v>11848</v>
      </c>
      <c r="L2403" t="s">
        <v>11861</v>
      </c>
      <c r="M2403" t="s">
        <v>11862</v>
      </c>
      <c r="N2403" t="s">
        <v>11863</v>
      </c>
      <c r="O2403" t="s">
        <v>1974</v>
      </c>
      <c r="P2403" t="s">
        <v>11842</v>
      </c>
      <c r="Q2403" t="s">
        <v>38</v>
      </c>
      <c r="R2403" t="s">
        <v>11864</v>
      </c>
      <c r="S2403" s="34">
        <v>42472</v>
      </c>
      <c r="T2403" s="34">
        <v>43588</v>
      </c>
      <c r="U2403" t="s">
        <v>1977</v>
      </c>
      <c r="V2403" s="13">
        <v>112</v>
      </c>
      <c r="W2403">
        <v>113</v>
      </c>
      <c r="X2403">
        <v>8</v>
      </c>
      <c r="Y2403" s="54">
        <v>7.1</v>
      </c>
      <c r="Z2403" t="s">
        <v>11865</v>
      </c>
      <c r="AJ2403" t="s">
        <v>11866</v>
      </c>
      <c r="AM2403" t="s">
        <v>1978</v>
      </c>
      <c r="AN2403" t="s">
        <v>2007</v>
      </c>
      <c r="AO2403" t="s">
        <v>2008</v>
      </c>
      <c r="AP2403" t="s">
        <v>2009</v>
      </c>
      <c r="AQ2403" t="s">
        <v>11846</v>
      </c>
    </row>
    <row r="2404" spans="1:43" ht="23.9" customHeight="1">
      <c r="A2404" t="b">
        <v>0</v>
      </c>
      <c r="B2404" t="s">
        <v>11858</v>
      </c>
      <c r="C2404" t="s">
        <v>1951</v>
      </c>
      <c r="D2404" t="s">
        <v>11859</v>
      </c>
      <c r="E2404" t="s">
        <v>1219</v>
      </c>
      <c r="F2404" t="s">
        <v>1221</v>
      </c>
      <c r="G2404" t="s">
        <v>1220</v>
      </c>
      <c r="H2404" t="s">
        <v>11867</v>
      </c>
      <c r="I2404" t="s">
        <v>5403</v>
      </c>
      <c r="J2404" t="s">
        <v>1955</v>
      </c>
      <c r="K2404" t="s">
        <v>11851</v>
      </c>
      <c r="L2404" t="s">
        <v>11861</v>
      </c>
      <c r="M2404" t="s">
        <v>11868</v>
      </c>
      <c r="N2404" t="s">
        <v>11869</v>
      </c>
      <c r="O2404" t="s">
        <v>1974</v>
      </c>
      <c r="P2404" t="s">
        <v>11842</v>
      </c>
      <c r="Q2404" t="s">
        <v>38</v>
      </c>
      <c r="R2404" t="s">
        <v>11864</v>
      </c>
      <c r="S2404" s="34">
        <v>42472</v>
      </c>
      <c r="T2404" s="34">
        <v>43588</v>
      </c>
      <c r="U2404" t="s">
        <v>1977</v>
      </c>
      <c r="V2404" s="13">
        <v>112</v>
      </c>
      <c r="W2404">
        <v>98</v>
      </c>
      <c r="X2404">
        <v>4</v>
      </c>
      <c r="Y2404" s="54">
        <v>4.0999999999999996</v>
      </c>
      <c r="Z2404" t="s">
        <v>11865</v>
      </c>
      <c r="AJ2404" t="s">
        <v>11870</v>
      </c>
      <c r="AM2404" t="s">
        <v>1978</v>
      </c>
      <c r="AN2404" t="s">
        <v>2007</v>
      </c>
      <c r="AO2404" t="s">
        <v>2008</v>
      </c>
      <c r="AP2404" t="s">
        <v>2009</v>
      </c>
      <c r="AQ2404" t="s">
        <v>11846</v>
      </c>
    </row>
    <row r="2405" spans="1:43" ht="23.9" customHeight="1">
      <c r="A2405" t="b">
        <v>0</v>
      </c>
      <c r="B2405" t="s">
        <v>11858</v>
      </c>
      <c r="C2405" t="s">
        <v>1951</v>
      </c>
      <c r="D2405" t="s">
        <v>11859</v>
      </c>
      <c r="E2405" t="s">
        <v>1219</v>
      </c>
      <c r="F2405" t="s">
        <v>1221</v>
      </c>
      <c r="G2405" t="s">
        <v>1220</v>
      </c>
      <c r="H2405" t="s">
        <v>11871</v>
      </c>
      <c r="I2405" t="s">
        <v>5403</v>
      </c>
      <c r="J2405" t="s">
        <v>2175</v>
      </c>
      <c r="K2405" t="s">
        <v>2176</v>
      </c>
      <c r="L2405" t="s">
        <v>11861</v>
      </c>
      <c r="M2405" t="s">
        <v>11872</v>
      </c>
      <c r="N2405" t="s">
        <v>11873</v>
      </c>
      <c r="O2405" t="s">
        <v>1974</v>
      </c>
      <c r="P2405" t="s">
        <v>11842</v>
      </c>
      <c r="Q2405" t="s">
        <v>38</v>
      </c>
      <c r="R2405" t="s">
        <v>11864</v>
      </c>
      <c r="S2405" s="34">
        <v>42472</v>
      </c>
      <c r="T2405" s="34">
        <v>43588</v>
      </c>
      <c r="U2405" t="s">
        <v>1977</v>
      </c>
      <c r="V2405" s="13">
        <v>112</v>
      </c>
      <c r="W2405">
        <v>104</v>
      </c>
      <c r="X2405">
        <v>3</v>
      </c>
      <c r="Y2405" s="54">
        <v>2.9</v>
      </c>
      <c r="Z2405" t="s">
        <v>11865</v>
      </c>
      <c r="AJ2405" t="s">
        <v>11874</v>
      </c>
      <c r="AM2405" t="s">
        <v>1978</v>
      </c>
      <c r="AN2405" t="s">
        <v>2007</v>
      </c>
      <c r="AO2405" t="s">
        <v>2008</v>
      </c>
      <c r="AP2405" t="s">
        <v>2009</v>
      </c>
      <c r="AQ2405" t="s">
        <v>11846</v>
      </c>
    </row>
    <row r="2406" spans="1:43" ht="23.9" customHeight="1">
      <c r="A2406" t="b">
        <v>0</v>
      </c>
      <c r="B2406" t="s">
        <v>3114</v>
      </c>
      <c r="C2406" t="s">
        <v>1951</v>
      </c>
      <c r="D2406" t="s">
        <v>3115</v>
      </c>
      <c r="E2406" t="s">
        <v>748</v>
      </c>
      <c r="F2406" t="s">
        <v>750</v>
      </c>
      <c r="G2406" t="s">
        <v>749</v>
      </c>
      <c r="H2406" t="s">
        <v>11875</v>
      </c>
      <c r="I2406" t="s">
        <v>2569</v>
      </c>
      <c r="J2406" t="s">
        <v>2175</v>
      </c>
      <c r="K2406" t="s">
        <v>3117</v>
      </c>
      <c r="L2406" t="s">
        <v>8564</v>
      </c>
      <c r="M2406" t="s">
        <v>3118</v>
      </c>
      <c r="N2406" t="s">
        <v>3119</v>
      </c>
      <c r="O2406" t="s">
        <v>1960</v>
      </c>
      <c r="P2406" t="s">
        <v>3120</v>
      </c>
      <c r="Q2406" t="s">
        <v>3121</v>
      </c>
      <c r="R2406" t="s">
        <v>3122</v>
      </c>
      <c r="S2406" s="34">
        <v>42360</v>
      </c>
      <c r="T2406" s="34">
        <v>43959</v>
      </c>
      <c r="U2406" t="s">
        <v>1963</v>
      </c>
      <c r="V2406" s="13">
        <v>1</v>
      </c>
      <c r="W2406">
        <v>2</v>
      </c>
      <c r="X2406">
        <v>0</v>
      </c>
      <c r="Y2406" s="54">
        <v>0</v>
      </c>
      <c r="AM2406" t="s">
        <v>1978</v>
      </c>
      <c r="AN2406" t="s">
        <v>1979</v>
      </c>
      <c r="AO2406" t="s">
        <v>1980</v>
      </c>
      <c r="AP2406" t="s">
        <v>2053</v>
      </c>
      <c r="AQ2406" t="s">
        <v>3123</v>
      </c>
    </row>
    <row r="2407" spans="1:43" ht="23.9" customHeight="1">
      <c r="A2407" t="b">
        <v>1</v>
      </c>
      <c r="B2407" t="s">
        <v>11573</v>
      </c>
      <c r="C2407" t="s">
        <v>1951</v>
      </c>
      <c r="D2407" t="s">
        <v>11574</v>
      </c>
      <c r="E2407" t="s">
        <v>658</v>
      </c>
      <c r="F2407" t="s">
        <v>660</v>
      </c>
      <c r="G2407" t="s">
        <v>659</v>
      </c>
      <c r="H2407" t="s">
        <v>11876</v>
      </c>
      <c r="I2407" t="s">
        <v>2996</v>
      </c>
      <c r="J2407" t="s">
        <v>1955</v>
      </c>
      <c r="K2407" t="s">
        <v>11609</v>
      </c>
      <c r="L2407" t="s">
        <v>11404</v>
      </c>
      <c r="M2407" t="s">
        <v>11578</v>
      </c>
      <c r="N2407" t="s">
        <v>11610</v>
      </c>
      <c r="O2407" t="s">
        <v>1960</v>
      </c>
      <c r="P2407" t="s">
        <v>11580</v>
      </c>
      <c r="Q2407" t="s">
        <v>11581</v>
      </c>
      <c r="R2407" t="s">
        <v>11582</v>
      </c>
      <c r="S2407" s="34">
        <v>42369</v>
      </c>
      <c r="T2407" s="34">
        <v>44111</v>
      </c>
      <c r="U2407" t="s">
        <v>1963</v>
      </c>
      <c r="V2407" s="13">
        <v>6</v>
      </c>
      <c r="W2407">
        <v>27</v>
      </c>
      <c r="X2407">
        <v>0</v>
      </c>
      <c r="Y2407" s="54">
        <v>0</v>
      </c>
      <c r="AN2407" t="s">
        <v>1979</v>
      </c>
      <c r="AO2407" t="s">
        <v>1980</v>
      </c>
      <c r="AP2407" t="s">
        <v>2053</v>
      </c>
      <c r="AQ2407" t="s">
        <v>11583</v>
      </c>
    </row>
    <row r="2408" spans="1:43" ht="23.9" customHeight="1">
      <c r="A2408" t="b">
        <v>0</v>
      </c>
      <c r="B2408" t="s">
        <v>3114</v>
      </c>
      <c r="C2408" t="s">
        <v>1951</v>
      </c>
      <c r="D2408" t="s">
        <v>3115</v>
      </c>
      <c r="E2408" t="s">
        <v>748</v>
      </c>
      <c r="F2408" t="s">
        <v>750</v>
      </c>
      <c r="G2408" t="s">
        <v>749</v>
      </c>
      <c r="H2408" t="s">
        <v>11877</v>
      </c>
      <c r="I2408" t="s">
        <v>2569</v>
      </c>
      <c r="J2408" t="s">
        <v>1955</v>
      </c>
      <c r="K2408" t="s">
        <v>3117</v>
      </c>
      <c r="L2408" t="s">
        <v>11591</v>
      </c>
      <c r="M2408" t="s">
        <v>3118</v>
      </c>
      <c r="N2408" t="s">
        <v>11878</v>
      </c>
      <c r="O2408" t="s">
        <v>1960</v>
      </c>
      <c r="P2408" t="s">
        <v>3120</v>
      </c>
      <c r="Q2408" t="s">
        <v>3121</v>
      </c>
      <c r="R2408" t="s">
        <v>3122</v>
      </c>
      <c r="S2408" s="34">
        <v>42360</v>
      </c>
      <c r="T2408" s="34">
        <v>43959</v>
      </c>
      <c r="U2408" t="s">
        <v>1963</v>
      </c>
      <c r="V2408" s="13">
        <v>5</v>
      </c>
      <c r="W2408">
        <v>36</v>
      </c>
      <c r="X2408">
        <v>0</v>
      </c>
      <c r="Y2408" s="54">
        <v>0</v>
      </c>
      <c r="AM2408" t="s">
        <v>1978</v>
      </c>
      <c r="AN2408" t="s">
        <v>1979</v>
      </c>
      <c r="AO2408" t="s">
        <v>1980</v>
      </c>
      <c r="AP2408" t="s">
        <v>2053</v>
      </c>
      <c r="AQ2408" t="s">
        <v>3123</v>
      </c>
    </row>
    <row r="2409" spans="1:43" ht="23.9" customHeight="1">
      <c r="A2409" t="b">
        <v>1</v>
      </c>
      <c r="B2409" t="s">
        <v>3609</v>
      </c>
      <c r="C2409" t="s">
        <v>1951</v>
      </c>
      <c r="D2409" t="s">
        <v>3610</v>
      </c>
      <c r="E2409" t="s">
        <v>1160</v>
      </c>
      <c r="F2409" t="s">
        <v>1162</v>
      </c>
      <c r="G2409" t="s">
        <v>1161</v>
      </c>
      <c r="H2409" t="s">
        <v>11879</v>
      </c>
      <c r="I2409" t="s">
        <v>2451</v>
      </c>
      <c r="J2409" t="s">
        <v>2175</v>
      </c>
      <c r="K2409" t="s">
        <v>2178</v>
      </c>
      <c r="L2409" t="s">
        <v>2453</v>
      </c>
      <c r="M2409" t="s">
        <v>3643</v>
      </c>
      <c r="N2409" t="s">
        <v>3644</v>
      </c>
      <c r="O2409" t="s">
        <v>1974</v>
      </c>
      <c r="P2409" t="s">
        <v>3614</v>
      </c>
      <c r="Q2409" t="s">
        <v>38</v>
      </c>
      <c r="R2409" t="s">
        <v>3615</v>
      </c>
      <c r="S2409" s="34">
        <v>42390</v>
      </c>
      <c r="T2409" s="34">
        <v>43234</v>
      </c>
      <c r="U2409" t="s">
        <v>1977</v>
      </c>
      <c r="V2409" s="13">
        <v>56</v>
      </c>
      <c r="W2409">
        <v>206</v>
      </c>
      <c r="X2409">
        <v>22</v>
      </c>
      <c r="Y2409" s="54">
        <v>10.7</v>
      </c>
      <c r="Z2409" t="s">
        <v>3185</v>
      </c>
      <c r="AM2409" t="s">
        <v>1978</v>
      </c>
      <c r="AN2409" t="s">
        <v>2007</v>
      </c>
      <c r="AO2409" t="s">
        <v>2008</v>
      </c>
      <c r="AP2409" t="s">
        <v>2009</v>
      </c>
      <c r="AQ2409" t="s">
        <v>3616</v>
      </c>
    </row>
    <row r="2410" spans="1:43" ht="23.9" customHeight="1">
      <c r="A2410" t="b">
        <v>1</v>
      </c>
      <c r="B2410" t="s">
        <v>3609</v>
      </c>
      <c r="C2410" t="s">
        <v>1951</v>
      </c>
      <c r="D2410" t="s">
        <v>3610</v>
      </c>
      <c r="E2410" t="s">
        <v>1160</v>
      </c>
      <c r="F2410" t="s">
        <v>1162</v>
      </c>
      <c r="G2410" t="s">
        <v>1161</v>
      </c>
      <c r="H2410" t="s">
        <v>11880</v>
      </c>
      <c r="I2410" t="s">
        <v>2451</v>
      </c>
      <c r="J2410" t="s">
        <v>1955</v>
      </c>
      <c r="K2410" t="s">
        <v>2463</v>
      </c>
      <c r="L2410" t="s">
        <v>2453</v>
      </c>
      <c r="M2410" t="s">
        <v>3612</v>
      </c>
      <c r="N2410" t="s">
        <v>3613</v>
      </c>
      <c r="O2410" t="s">
        <v>1974</v>
      </c>
      <c r="P2410" t="s">
        <v>3614</v>
      </c>
      <c r="Q2410" t="s">
        <v>38</v>
      </c>
      <c r="R2410" t="s">
        <v>3615</v>
      </c>
      <c r="S2410" s="34">
        <v>42390</v>
      </c>
      <c r="T2410" s="34">
        <v>43234</v>
      </c>
      <c r="U2410" t="s">
        <v>1977</v>
      </c>
      <c r="V2410" s="13">
        <v>56</v>
      </c>
      <c r="W2410">
        <v>217</v>
      </c>
      <c r="X2410">
        <v>29</v>
      </c>
      <c r="Y2410" s="54">
        <v>13.4</v>
      </c>
      <c r="Z2410" t="s">
        <v>3185</v>
      </c>
      <c r="AM2410" t="s">
        <v>1978</v>
      </c>
      <c r="AN2410" t="s">
        <v>2007</v>
      </c>
      <c r="AO2410" t="s">
        <v>2008</v>
      </c>
      <c r="AP2410" t="s">
        <v>2009</v>
      </c>
      <c r="AQ2410" t="s">
        <v>3616</v>
      </c>
    </row>
    <row r="2411" spans="1:43" ht="23.9" customHeight="1">
      <c r="A2411" t="b">
        <v>1</v>
      </c>
      <c r="B2411" t="s">
        <v>3609</v>
      </c>
      <c r="C2411" t="s">
        <v>1951</v>
      </c>
      <c r="D2411" t="s">
        <v>3610</v>
      </c>
      <c r="E2411" t="s">
        <v>1160</v>
      </c>
      <c r="F2411" t="s">
        <v>1162</v>
      </c>
      <c r="G2411" t="s">
        <v>1161</v>
      </c>
      <c r="H2411" t="s">
        <v>11881</v>
      </c>
      <c r="I2411" t="s">
        <v>2451</v>
      </c>
      <c r="J2411" t="s">
        <v>1955</v>
      </c>
      <c r="K2411" t="s">
        <v>3836</v>
      </c>
      <c r="L2411" t="s">
        <v>2453</v>
      </c>
      <c r="M2411" t="s">
        <v>3837</v>
      </c>
      <c r="N2411" t="s">
        <v>3838</v>
      </c>
      <c r="O2411" t="s">
        <v>1974</v>
      </c>
      <c r="P2411" t="s">
        <v>3614</v>
      </c>
      <c r="Q2411" t="s">
        <v>38</v>
      </c>
      <c r="R2411" t="s">
        <v>3615</v>
      </c>
      <c r="S2411" s="34">
        <v>42390</v>
      </c>
      <c r="T2411" s="34">
        <v>43234</v>
      </c>
      <c r="U2411" t="s">
        <v>1977</v>
      </c>
      <c r="V2411" s="13">
        <v>56</v>
      </c>
      <c r="W2411">
        <v>217</v>
      </c>
      <c r="X2411">
        <v>36</v>
      </c>
      <c r="Y2411" s="54">
        <v>16.600000000000001</v>
      </c>
      <c r="Z2411" t="s">
        <v>3185</v>
      </c>
      <c r="AM2411" t="s">
        <v>1978</v>
      </c>
      <c r="AN2411" t="s">
        <v>2007</v>
      </c>
      <c r="AO2411" t="s">
        <v>2008</v>
      </c>
      <c r="AP2411" t="s">
        <v>2009</v>
      </c>
      <c r="AQ2411" t="s">
        <v>3616</v>
      </c>
    </row>
    <row r="2412" spans="1:43" ht="23.9" customHeight="1">
      <c r="A2412" t="b">
        <v>1</v>
      </c>
      <c r="B2412" t="s">
        <v>3609</v>
      </c>
      <c r="C2412" t="s">
        <v>1951</v>
      </c>
      <c r="D2412" t="s">
        <v>3610</v>
      </c>
      <c r="E2412" t="s">
        <v>1160</v>
      </c>
      <c r="F2412" t="s">
        <v>1162</v>
      </c>
      <c r="G2412" t="s">
        <v>1161</v>
      </c>
      <c r="H2412" t="s">
        <v>11882</v>
      </c>
      <c r="I2412" t="s">
        <v>2451</v>
      </c>
      <c r="J2412" t="s">
        <v>2175</v>
      </c>
      <c r="K2412" t="s">
        <v>2178</v>
      </c>
      <c r="L2412" t="s">
        <v>2473</v>
      </c>
      <c r="M2412" t="s">
        <v>3643</v>
      </c>
      <c r="N2412" t="s">
        <v>3644</v>
      </c>
      <c r="O2412" t="s">
        <v>1974</v>
      </c>
      <c r="P2412" t="s">
        <v>3614</v>
      </c>
      <c r="Q2412" t="s">
        <v>38</v>
      </c>
      <c r="R2412" t="s">
        <v>3615</v>
      </c>
      <c r="S2412" s="34">
        <v>42390</v>
      </c>
      <c r="T2412" s="34">
        <v>43234</v>
      </c>
      <c r="U2412" t="s">
        <v>1977</v>
      </c>
      <c r="V2412" s="13">
        <v>112</v>
      </c>
      <c r="W2412">
        <v>189</v>
      </c>
      <c r="X2412">
        <v>16</v>
      </c>
      <c r="Y2412" s="54">
        <v>8.5</v>
      </c>
      <c r="Z2412" t="s">
        <v>3185</v>
      </c>
      <c r="AM2412" t="s">
        <v>1978</v>
      </c>
      <c r="AN2412" t="s">
        <v>2007</v>
      </c>
      <c r="AO2412" t="s">
        <v>2008</v>
      </c>
      <c r="AP2412" t="s">
        <v>2009</v>
      </c>
      <c r="AQ2412" t="s">
        <v>3616</v>
      </c>
    </row>
    <row r="2413" spans="1:43" ht="23.9" customHeight="1">
      <c r="A2413" t="b">
        <v>1</v>
      </c>
      <c r="B2413" t="s">
        <v>3609</v>
      </c>
      <c r="C2413" t="s">
        <v>1951</v>
      </c>
      <c r="D2413" t="s">
        <v>3610</v>
      </c>
      <c r="E2413" t="s">
        <v>1160</v>
      </c>
      <c r="F2413" t="s">
        <v>1162</v>
      </c>
      <c r="G2413" t="s">
        <v>1161</v>
      </c>
      <c r="H2413" t="s">
        <v>11883</v>
      </c>
      <c r="I2413" t="s">
        <v>2451</v>
      </c>
      <c r="J2413" t="s">
        <v>1955</v>
      </c>
      <c r="K2413" t="s">
        <v>2463</v>
      </c>
      <c r="L2413" t="s">
        <v>2473</v>
      </c>
      <c r="M2413" t="s">
        <v>3612</v>
      </c>
      <c r="N2413" t="s">
        <v>3613</v>
      </c>
      <c r="O2413" t="s">
        <v>1974</v>
      </c>
      <c r="P2413" t="s">
        <v>3614</v>
      </c>
      <c r="Q2413" t="s">
        <v>38</v>
      </c>
      <c r="R2413" t="s">
        <v>3615</v>
      </c>
      <c r="S2413" s="34">
        <v>42390</v>
      </c>
      <c r="T2413" s="34">
        <v>43234</v>
      </c>
      <c r="U2413" t="s">
        <v>1977</v>
      </c>
      <c r="V2413" s="13">
        <v>112</v>
      </c>
      <c r="W2413">
        <v>206</v>
      </c>
      <c r="X2413">
        <v>35</v>
      </c>
      <c r="Y2413" s="54">
        <v>17</v>
      </c>
      <c r="Z2413" t="s">
        <v>3185</v>
      </c>
      <c r="AM2413" t="s">
        <v>1978</v>
      </c>
      <c r="AN2413" t="s">
        <v>2007</v>
      </c>
      <c r="AO2413" t="s">
        <v>2008</v>
      </c>
      <c r="AP2413" t="s">
        <v>2009</v>
      </c>
      <c r="AQ2413" t="s">
        <v>3616</v>
      </c>
    </row>
    <row r="2414" spans="1:43" ht="23.9" customHeight="1">
      <c r="A2414" t="b">
        <v>1</v>
      </c>
      <c r="B2414" t="s">
        <v>3609</v>
      </c>
      <c r="C2414" t="s">
        <v>1951</v>
      </c>
      <c r="D2414" t="s">
        <v>3610</v>
      </c>
      <c r="E2414" t="s">
        <v>1160</v>
      </c>
      <c r="F2414" t="s">
        <v>1162</v>
      </c>
      <c r="G2414" t="s">
        <v>1161</v>
      </c>
      <c r="H2414" t="s">
        <v>11884</v>
      </c>
      <c r="I2414" t="s">
        <v>2451</v>
      </c>
      <c r="J2414" t="s">
        <v>1955</v>
      </c>
      <c r="K2414" t="s">
        <v>3836</v>
      </c>
      <c r="L2414" t="s">
        <v>2473</v>
      </c>
      <c r="M2414" t="s">
        <v>3837</v>
      </c>
      <c r="N2414" t="s">
        <v>3838</v>
      </c>
      <c r="O2414" t="s">
        <v>1974</v>
      </c>
      <c r="P2414" t="s">
        <v>3614</v>
      </c>
      <c r="Q2414" t="s">
        <v>38</v>
      </c>
      <c r="R2414" t="s">
        <v>3615</v>
      </c>
      <c r="S2414" s="34">
        <v>42390</v>
      </c>
      <c r="T2414" s="34">
        <v>43234</v>
      </c>
      <c r="U2414" t="s">
        <v>1977</v>
      </c>
      <c r="V2414" s="13">
        <v>112</v>
      </c>
      <c r="W2414">
        <v>204</v>
      </c>
      <c r="X2414">
        <v>43</v>
      </c>
      <c r="Y2414" s="54">
        <v>21.1</v>
      </c>
      <c r="Z2414" t="s">
        <v>3185</v>
      </c>
      <c r="AM2414" t="s">
        <v>1978</v>
      </c>
      <c r="AN2414" t="s">
        <v>2007</v>
      </c>
      <c r="AO2414" t="s">
        <v>2008</v>
      </c>
      <c r="AP2414" t="s">
        <v>2009</v>
      </c>
      <c r="AQ2414" t="s">
        <v>3616</v>
      </c>
    </row>
    <row r="2415" spans="1:43" ht="23.9" customHeight="1">
      <c r="A2415" t="b">
        <v>1</v>
      </c>
      <c r="B2415" t="s">
        <v>3609</v>
      </c>
      <c r="C2415" t="s">
        <v>1951</v>
      </c>
      <c r="D2415" t="s">
        <v>3610</v>
      </c>
      <c r="E2415" t="s">
        <v>1160</v>
      </c>
      <c r="F2415" t="s">
        <v>1162</v>
      </c>
      <c r="G2415" t="s">
        <v>1161</v>
      </c>
      <c r="H2415" t="s">
        <v>11885</v>
      </c>
      <c r="I2415" t="s">
        <v>2451</v>
      </c>
      <c r="J2415" t="s">
        <v>2175</v>
      </c>
      <c r="K2415" t="s">
        <v>2178</v>
      </c>
      <c r="L2415" t="s">
        <v>2478</v>
      </c>
      <c r="M2415" t="s">
        <v>3643</v>
      </c>
      <c r="N2415" t="s">
        <v>3644</v>
      </c>
      <c r="O2415" t="s">
        <v>1974</v>
      </c>
      <c r="P2415" t="s">
        <v>3614</v>
      </c>
      <c r="Q2415" t="s">
        <v>38</v>
      </c>
      <c r="R2415" t="s">
        <v>3615</v>
      </c>
      <c r="S2415" s="34">
        <v>42390</v>
      </c>
      <c r="T2415" s="34">
        <v>43234</v>
      </c>
      <c r="U2415" t="s">
        <v>1977</v>
      </c>
      <c r="V2415" s="13">
        <v>168</v>
      </c>
      <c r="W2415">
        <v>182</v>
      </c>
      <c r="X2415">
        <v>15</v>
      </c>
      <c r="Y2415" s="54">
        <v>8.1999999999999993</v>
      </c>
      <c r="Z2415" t="s">
        <v>3185</v>
      </c>
      <c r="AM2415" t="s">
        <v>1978</v>
      </c>
      <c r="AN2415" t="s">
        <v>2007</v>
      </c>
      <c r="AO2415" t="s">
        <v>2008</v>
      </c>
      <c r="AP2415" t="s">
        <v>2009</v>
      </c>
      <c r="AQ2415" t="s">
        <v>3616</v>
      </c>
    </row>
    <row r="2416" spans="1:43" ht="23.9" customHeight="1">
      <c r="A2416" t="b">
        <v>1</v>
      </c>
      <c r="B2416" t="s">
        <v>3609</v>
      </c>
      <c r="C2416" t="s">
        <v>1951</v>
      </c>
      <c r="D2416" t="s">
        <v>3610</v>
      </c>
      <c r="E2416" t="s">
        <v>1160</v>
      </c>
      <c r="F2416" t="s">
        <v>1162</v>
      </c>
      <c r="G2416" t="s">
        <v>1161</v>
      </c>
      <c r="H2416" t="s">
        <v>11886</v>
      </c>
      <c r="I2416" t="s">
        <v>2451</v>
      </c>
      <c r="J2416" t="s">
        <v>1955</v>
      </c>
      <c r="K2416" t="s">
        <v>2463</v>
      </c>
      <c r="L2416" t="s">
        <v>2478</v>
      </c>
      <c r="M2416" t="s">
        <v>3612</v>
      </c>
      <c r="N2416" t="s">
        <v>3613</v>
      </c>
      <c r="O2416" t="s">
        <v>1974</v>
      </c>
      <c r="P2416" t="s">
        <v>3614</v>
      </c>
      <c r="Q2416" t="s">
        <v>38</v>
      </c>
      <c r="R2416" t="s">
        <v>3615</v>
      </c>
      <c r="S2416" s="34">
        <v>42390</v>
      </c>
      <c r="T2416" s="34">
        <v>43234</v>
      </c>
      <c r="U2416" t="s">
        <v>1977</v>
      </c>
      <c r="V2416" s="13">
        <v>168</v>
      </c>
      <c r="W2416">
        <v>193</v>
      </c>
      <c r="X2416">
        <v>30</v>
      </c>
      <c r="Y2416" s="54">
        <v>15.5</v>
      </c>
      <c r="Z2416" t="s">
        <v>3185</v>
      </c>
      <c r="AM2416" t="s">
        <v>1978</v>
      </c>
      <c r="AN2416" t="s">
        <v>2007</v>
      </c>
      <c r="AO2416" t="s">
        <v>2008</v>
      </c>
      <c r="AP2416" t="s">
        <v>2009</v>
      </c>
      <c r="AQ2416" t="s">
        <v>3616</v>
      </c>
    </row>
    <row r="2417" spans="1:43" ht="23.9" customHeight="1">
      <c r="A2417" t="b">
        <v>1</v>
      </c>
      <c r="B2417" t="s">
        <v>3609</v>
      </c>
      <c r="C2417" t="s">
        <v>1951</v>
      </c>
      <c r="D2417" t="s">
        <v>3610</v>
      </c>
      <c r="E2417" t="s">
        <v>1160</v>
      </c>
      <c r="F2417" t="s">
        <v>1162</v>
      </c>
      <c r="G2417" t="s">
        <v>1161</v>
      </c>
      <c r="H2417" t="s">
        <v>11887</v>
      </c>
      <c r="I2417" t="s">
        <v>2451</v>
      </c>
      <c r="J2417" t="s">
        <v>1955</v>
      </c>
      <c r="K2417" t="s">
        <v>3836</v>
      </c>
      <c r="L2417" t="s">
        <v>2478</v>
      </c>
      <c r="M2417" t="s">
        <v>3837</v>
      </c>
      <c r="N2417" t="s">
        <v>3838</v>
      </c>
      <c r="O2417" t="s">
        <v>1974</v>
      </c>
      <c r="P2417" t="s">
        <v>3614</v>
      </c>
      <c r="Q2417" t="s">
        <v>38</v>
      </c>
      <c r="R2417" t="s">
        <v>3615</v>
      </c>
      <c r="S2417" s="34">
        <v>42390</v>
      </c>
      <c r="T2417" s="34">
        <v>43234</v>
      </c>
      <c r="U2417" t="s">
        <v>1977</v>
      </c>
      <c r="V2417" s="13">
        <v>168</v>
      </c>
      <c r="W2417">
        <v>199</v>
      </c>
      <c r="X2417">
        <v>40</v>
      </c>
      <c r="Y2417" s="54">
        <v>20.100000000000001</v>
      </c>
      <c r="Z2417" t="s">
        <v>3185</v>
      </c>
      <c r="AM2417" t="s">
        <v>1978</v>
      </c>
      <c r="AN2417" t="s">
        <v>2007</v>
      </c>
      <c r="AO2417" t="s">
        <v>2008</v>
      </c>
      <c r="AP2417" t="s">
        <v>2009</v>
      </c>
      <c r="AQ2417" t="s">
        <v>3616</v>
      </c>
    </row>
    <row r="2418" spans="1:43" ht="23.9" customHeight="1">
      <c r="A2418" t="b">
        <v>1</v>
      </c>
      <c r="B2418" t="s">
        <v>3609</v>
      </c>
      <c r="C2418" t="s">
        <v>1951</v>
      </c>
      <c r="D2418" t="s">
        <v>3610</v>
      </c>
      <c r="E2418" t="s">
        <v>1160</v>
      </c>
      <c r="F2418" t="s">
        <v>1162</v>
      </c>
      <c r="G2418" t="s">
        <v>1161</v>
      </c>
      <c r="H2418" t="s">
        <v>11888</v>
      </c>
      <c r="I2418" t="s">
        <v>2451</v>
      </c>
      <c r="J2418" t="s">
        <v>2175</v>
      </c>
      <c r="K2418" t="s">
        <v>2178</v>
      </c>
      <c r="L2418" t="s">
        <v>4843</v>
      </c>
      <c r="M2418" t="s">
        <v>3643</v>
      </c>
      <c r="N2418" t="s">
        <v>3644</v>
      </c>
      <c r="O2418" t="s">
        <v>1974</v>
      </c>
      <c r="P2418" t="s">
        <v>3614</v>
      </c>
      <c r="Q2418" t="s">
        <v>38</v>
      </c>
      <c r="R2418" t="s">
        <v>3615</v>
      </c>
      <c r="S2418" s="34">
        <v>42390</v>
      </c>
      <c r="T2418" s="34">
        <v>43234</v>
      </c>
      <c r="U2418" t="s">
        <v>1977</v>
      </c>
      <c r="V2418" s="13">
        <v>280</v>
      </c>
      <c r="W2418">
        <v>178</v>
      </c>
      <c r="X2418">
        <v>18</v>
      </c>
      <c r="Y2418" s="54">
        <v>10.1</v>
      </c>
      <c r="Z2418" t="s">
        <v>3185</v>
      </c>
      <c r="AJ2418" t="s">
        <v>11889</v>
      </c>
      <c r="AM2418" t="s">
        <v>1978</v>
      </c>
      <c r="AN2418" t="s">
        <v>2007</v>
      </c>
      <c r="AO2418" t="s">
        <v>2008</v>
      </c>
      <c r="AP2418" t="s">
        <v>2009</v>
      </c>
      <c r="AQ2418" t="s">
        <v>3616</v>
      </c>
    </row>
    <row r="2419" spans="1:43" ht="23.9" customHeight="1">
      <c r="A2419" t="b">
        <v>1</v>
      </c>
      <c r="B2419" t="s">
        <v>3609</v>
      </c>
      <c r="C2419" t="s">
        <v>1951</v>
      </c>
      <c r="D2419" t="s">
        <v>3610</v>
      </c>
      <c r="E2419" t="s">
        <v>1160</v>
      </c>
      <c r="F2419" t="s">
        <v>1162</v>
      </c>
      <c r="G2419" t="s">
        <v>1161</v>
      </c>
      <c r="H2419" t="s">
        <v>11890</v>
      </c>
      <c r="I2419" t="s">
        <v>2451</v>
      </c>
      <c r="J2419" t="s">
        <v>1955</v>
      </c>
      <c r="K2419" t="s">
        <v>2463</v>
      </c>
      <c r="L2419" t="s">
        <v>4843</v>
      </c>
      <c r="M2419" t="s">
        <v>3612</v>
      </c>
      <c r="N2419" t="s">
        <v>3613</v>
      </c>
      <c r="O2419" t="s">
        <v>1974</v>
      </c>
      <c r="P2419" t="s">
        <v>3614</v>
      </c>
      <c r="Q2419" t="s">
        <v>38</v>
      </c>
      <c r="R2419" t="s">
        <v>3615</v>
      </c>
      <c r="S2419" s="34">
        <v>42390</v>
      </c>
      <c r="T2419" s="34">
        <v>43234</v>
      </c>
      <c r="U2419" t="s">
        <v>1977</v>
      </c>
      <c r="V2419" s="13">
        <v>280</v>
      </c>
      <c r="W2419">
        <v>189</v>
      </c>
      <c r="X2419">
        <v>29</v>
      </c>
      <c r="Y2419" s="54">
        <v>15.3</v>
      </c>
      <c r="Z2419" t="s">
        <v>3185</v>
      </c>
      <c r="AJ2419" t="s">
        <v>11891</v>
      </c>
      <c r="AM2419" t="s">
        <v>1978</v>
      </c>
      <c r="AN2419" t="s">
        <v>2007</v>
      </c>
      <c r="AO2419" t="s">
        <v>2008</v>
      </c>
      <c r="AP2419" t="s">
        <v>2009</v>
      </c>
      <c r="AQ2419" t="s">
        <v>3616</v>
      </c>
    </row>
    <row r="2420" spans="1:43" ht="23.9" customHeight="1">
      <c r="A2420" t="b">
        <v>1</v>
      </c>
      <c r="B2420" t="s">
        <v>3609</v>
      </c>
      <c r="C2420" t="s">
        <v>1951</v>
      </c>
      <c r="D2420" t="s">
        <v>3610</v>
      </c>
      <c r="E2420" t="s">
        <v>1160</v>
      </c>
      <c r="F2420" t="s">
        <v>1162</v>
      </c>
      <c r="G2420" t="s">
        <v>1161</v>
      </c>
      <c r="H2420" t="s">
        <v>11892</v>
      </c>
      <c r="I2420" t="s">
        <v>2451</v>
      </c>
      <c r="J2420" t="s">
        <v>1955</v>
      </c>
      <c r="K2420" t="s">
        <v>3836</v>
      </c>
      <c r="L2420" t="s">
        <v>4843</v>
      </c>
      <c r="M2420" t="s">
        <v>3837</v>
      </c>
      <c r="N2420" t="s">
        <v>3838</v>
      </c>
      <c r="O2420" t="s">
        <v>1974</v>
      </c>
      <c r="P2420" t="s">
        <v>3614</v>
      </c>
      <c r="Q2420" t="s">
        <v>38</v>
      </c>
      <c r="R2420" t="s">
        <v>3615</v>
      </c>
      <c r="S2420" s="34">
        <v>42390</v>
      </c>
      <c r="T2420" s="34">
        <v>43234</v>
      </c>
      <c r="U2420" t="s">
        <v>1977</v>
      </c>
      <c r="V2420" s="13">
        <v>280</v>
      </c>
      <c r="W2420">
        <v>187</v>
      </c>
      <c r="X2420">
        <v>33</v>
      </c>
      <c r="Y2420" s="54">
        <v>17.600000000000001</v>
      </c>
      <c r="Z2420" t="s">
        <v>3185</v>
      </c>
      <c r="AJ2420" t="s">
        <v>11893</v>
      </c>
      <c r="AM2420" t="s">
        <v>1978</v>
      </c>
      <c r="AN2420" t="s">
        <v>2007</v>
      </c>
      <c r="AO2420" t="s">
        <v>2008</v>
      </c>
      <c r="AP2420" t="s">
        <v>2009</v>
      </c>
      <c r="AQ2420" t="s">
        <v>3616</v>
      </c>
    </row>
    <row r="2421" spans="1:43" ht="23.9" customHeight="1">
      <c r="A2421" t="b">
        <v>0</v>
      </c>
      <c r="B2421" t="s">
        <v>3802</v>
      </c>
      <c r="C2421" t="s">
        <v>1951</v>
      </c>
      <c r="D2421" t="s">
        <v>3803</v>
      </c>
      <c r="E2421" t="s">
        <v>697</v>
      </c>
      <c r="F2421" t="s">
        <v>699</v>
      </c>
      <c r="G2421" t="s">
        <v>698</v>
      </c>
      <c r="H2421" t="s">
        <v>11894</v>
      </c>
      <c r="I2421" t="s">
        <v>3764</v>
      </c>
      <c r="J2421" t="s">
        <v>2175</v>
      </c>
      <c r="K2421" t="s">
        <v>3817</v>
      </c>
      <c r="L2421" t="s">
        <v>9338</v>
      </c>
      <c r="M2421" t="s">
        <v>3818</v>
      </c>
      <c r="N2421" t="s">
        <v>3819</v>
      </c>
      <c r="O2421" t="s">
        <v>3317</v>
      </c>
      <c r="P2421" t="s">
        <v>3809</v>
      </c>
      <c r="Q2421" t="s">
        <v>38</v>
      </c>
      <c r="R2421" t="s">
        <v>3810</v>
      </c>
      <c r="S2421" s="34">
        <v>38808</v>
      </c>
      <c r="T2421" s="34">
        <v>39114</v>
      </c>
      <c r="U2421" t="s">
        <v>3771</v>
      </c>
      <c r="V2421" s="13">
        <v>0</v>
      </c>
      <c r="W2421">
        <v>86</v>
      </c>
      <c r="X2421">
        <v>0</v>
      </c>
      <c r="Y2421" s="54">
        <v>0</v>
      </c>
      <c r="AM2421" t="s">
        <v>1978</v>
      </c>
      <c r="AN2421" t="s">
        <v>2007</v>
      </c>
      <c r="AO2421" t="s">
        <v>2008</v>
      </c>
      <c r="AP2421" t="s">
        <v>2042</v>
      </c>
      <c r="AQ2421" t="s">
        <v>3811</v>
      </c>
    </row>
    <row r="2422" spans="1:43" ht="23.9" customHeight="1">
      <c r="A2422" t="b">
        <v>1</v>
      </c>
      <c r="B2422" t="s">
        <v>11573</v>
      </c>
      <c r="C2422" t="s">
        <v>1951</v>
      </c>
      <c r="D2422" t="s">
        <v>11574</v>
      </c>
      <c r="E2422" t="s">
        <v>658</v>
      </c>
      <c r="F2422" t="s">
        <v>660</v>
      </c>
      <c r="G2422" t="s">
        <v>659</v>
      </c>
      <c r="H2422" t="s">
        <v>11895</v>
      </c>
      <c r="I2422" t="s">
        <v>2996</v>
      </c>
      <c r="J2422" t="s">
        <v>1955</v>
      </c>
      <c r="K2422" t="s">
        <v>11609</v>
      </c>
      <c r="L2422" t="s">
        <v>11404</v>
      </c>
      <c r="M2422" t="s">
        <v>11578</v>
      </c>
      <c r="N2422" t="s">
        <v>11610</v>
      </c>
      <c r="O2422" t="s">
        <v>1960</v>
      </c>
      <c r="P2422" t="s">
        <v>11580</v>
      </c>
      <c r="Q2422" t="s">
        <v>11581</v>
      </c>
      <c r="R2422" t="s">
        <v>11582</v>
      </c>
      <c r="S2422" s="34">
        <v>42369</v>
      </c>
      <c r="T2422" s="34">
        <v>44111</v>
      </c>
      <c r="U2422" t="s">
        <v>1963</v>
      </c>
      <c r="V2422" s="13">
        <v>6</v>
      </c>
      <c r="W2422">
        <v>28</v>
      </c>
      <c r="X2422">
        <v>0</v>
      </c>
      <c r="Y2422" s="54">
        <v>0</v>
      </c>
      <c r="AN2422" t="s">
        <v>1979</v>
      </c>
      <c r="AO2422" t="s">
        <v>1980</v>
      </c>
      <c r="AP2422" t="s">
        <v>2053</v>
      </c>
      <c r="AQ2422" t="s">
        <v>11583</v>
      </c>
    </row>
    <row r="2423" spans="1:43" ht="23.9" customHeight="1">
      <c r="A2423" t="b">
        <v>0</v>
      </c>
      <c r="B2423" t="s">
        <v>3802</v>
      </c>
      <c r="C2423" t="s">
        <v>1951</v>
      </c>
      <c r="D2423" t="s">
        <v>3803</v>
      </c>
      <c r="E2423" t="s">
        <v>1078</v>
      </c>
      <c r="F2423" t="s">
        <v>1080</v>
      </c>
      <c r="G2423" t="s">
        <v>1079</v>
      </c>
      <c r="H2423" t="s">
        <v>11896</v>
      </c>
      <c r="I2423" t="s">
        <v>3854</v>
      </c>
      <c r="J2423" t="s">
        <v>2175</v>
      </c>
      <c r="K2423" t="s">
        <v>3805</v>
      </c>
      <c r="L2423" t="s">
        <v>9338</v>
      </c>
      <c r="M2423" t="s">
        <v>3807</v>
      </c>
      <c r="N2423" t="s">
        <v>3808</v>
      </c>
      <c r="O2423" t="s">
        <v>3317</v>
      </c>
      <c r="P2423" t="s">
        <v>3809</v>
      </c>
      <c r="Q2423" t="s">
        <v>697</v>
      </c>
      <c r="R2423" t="s">
        <v>3810</v>
      </c>
      <c r="S2423" s="34">
        <v>38808</v>
      </c>
      <c r="T2423" s="34">
        <v>39114</v>
      </c>
      <c r="U2423" t="s">
        <v>3771</v>
      </c>
      <c r="V2423" s="13">
        <v>0</v>
      </c>
      <c r="W2423">
        <v>77</v>
      </c>
      <c r="X2423">
        <v>0</v>
      </c>
      <c r="Y2423" s="54">
        <v>0</v>
      </c>
      <c r="AM2423" t="s">
        <v>1978</v>
      </c>
      <c r="AN2423" t="s">
        <v>2007</v>
      </c>
      <c r="AO2423" t="s">
        <v>2008</v>
      </c>
      <c r="AP2423" t="s">
        <v>2042</v>
      </c>
      <c r="AQ2423" t="s">
        <v>3811</v>
      </c>
    </row>
    <row r="2424" spans="1:43" ht="23.9" customHeight="1">
      <c r="A2424" t="b">
        <v>1</v>
      </c>
      <c r="B2424" t="s">
        <v>3177</v>
      </c>
      <c r="C2424" t="s">
        <v>1951</v>
      </c>
      <c r="D2424" t="s">
        <v>3178</v>
      </c>
      <c r="E2424" t="s">
        <v>1160</v>
      </c>
      <c r="F2424" t="s">
        <v>1162</v>
      </c>
      <c r="G2424" t="s">
        <v>1161</v>
      </c>
      <c r="H2424" t="s">
        <v>11897</v>
      </c>
      <c r="I2424" t="s">
        <v>2451</v>
      </c>
      <c r="J2424" t="s">
        <v>2175</v>
      </c>
      <c r="K2424" t="s">
        <v>2178</v>
      </c>
      <c r="L2424" t="s">
        <v>2453</v>
      </c>
      <c r="M2424" t="s">
        <v>4178</v>
      </c>
      <c r="N2424" t="s">
        <v>4179</v>
      </c>
      <c r="O2424" t="s">
        <v>1974</v>
      </c>
      <c r="P2424" t="s">
        <v>3183</v>
      </c>
      <c r="Q2424" t="s">
        <v>38</v>
      </c>
      <c r="R2424" t="s">
        <v>3184</v>
      </c>
      <c r="S2424" s="34">
        <v>42431</v>
      </c>
      <c r="T2424" s="34">
        <v>43418</v>
      </c>
      <c r="U2424" t="s">
        <v>1977</v>
      </c>
      <c r="V2424" s="13">
        <v>56</v>
      </c>
      <c r="W2424">
        <v>261</v>
      </c>
      <c r="X2424">
        <v>24</v>
      </c>
      <c r="Y2424" s="54">
        <v>9.1999999999999993</v>
      </c>
      <c r="Z2424" t="s">
        <v>3185</v>
      </c>
      <c r="AA2424" t="s">
        <v>2453</v>
      </c>
      <c r="AM2424" t="s">
        <v>1978</v>
      </c>
      <c r="AN2424" t="s">
        <v>2007</v>
      </c>
      <c r="AO2424" t="s">
        <v>2008</v>
      </c>
      <c r="AP2424" t="s">
        <v>2009</v>
      </c>
      <c r="AQ2424" t="s">
        <v>3186</v>
      </c>
    </row>
    <row r="2425" spans="1:43" ht="23.9" customHeight="1">
      <c r="A2425" t="b">
        <v>1</v>
      </c>
      <c r="B2425" t="s">
        <v>3177</v>
      </c>
      <c r="C2425" t="s">
        <v>1951</v>
      </c>
      <c r="D2425" t="s">
        <v>3178</v>
      </c>
      <c r="E2425" t="s">
        <v>1160</v>
      </c>
      <c r="F2425" t="s">
        <v>1162</v>
      </c>
      <c r="G2425" t="s">
        <v>1161</v>
      </c>
      <c r="H2425" t="s">
        <v>11898</v>
      </c>
      <c r="I2425" t="s">
        <v>2451</v>
      </c>
      <c r="J2425" t="s">
        <v>1955</v>
      </c>
      <c r="K2425" t="s">
        <v>2463</v>
      </c>
      <c r="L2425" t="s">
        <v>2453</v>
      </c>
      <c r="M2425" t="s">
        <v>3932</v>
      </c>
      <c r="N2425" t="s">
        <v>3933</v>
      </c>
      <c r="O2425" t="s">
        <v>1974</v>
      </c>
      <c r="P2425" t="s">
        <v>3183</v>
      </c>
      <c r="Q2425" t="s">
        <v>38</v>
      </c>
      <c r="R2425" t="s">
        <v>3184</v>
      </c>
      <c r="S2425" s="34">
        <v>42431</v>
      </c>
      <c r="T2425" s="34">
        <v>43418</v>
      </c>
      <c r="U2425" t="s">
        <v>1977</v>
      </c>
      <c r="V2425" s="13">
        <v>56</v>
      </c>
      <c r="W2425">
        <v>275</v>
      </c>
      <c r="X2425">
        <v>27</v>
      </c>
      <c r="Y2425" s="54">
        <v>9.8000000000000007</v>
      </c>
      <c r="Z2425" t="s">
        <v>3185</v>
      </c>
      <c r="AA2425" t="s">
        <v>2453</v>
      </c>
      <c r="AM2425" t="s">
        <v>1978</v>
      </c>
      <c r="AN2425" t="s">
        <v>2007</v>
      </c>
      <c r="AO2425" t="s">
        <v>2008</v>
      </c>
      <c r="AP2425" t="s">
        <v>2009</v>
      </c>
      <c r="AQ2425" t="s">
        <v>3186</v>
      </c>
    </row>
    <row r="2426" spans="1:43" ht="23.9" customHeight="1">
      <c r="A2426" t="b">
        <v>1</v>
      </c>
      <c r="B2426" t="s">
        <v>3177</v>
      </c>
      <c r="C2426" t="s">
        <v>1951</v>
      </c>
      <c r="D2426" t="s">
        <v>3178</v>
      </c>
      <c r="E2426" t="s">
        <v>1160</v>
      </c>
      <c r="F2426" t="s">
        <v>1162</v>
      </c>
      <c r="G2426" t="s">
        <v>1161</v>
      </c>
      <c r="H2426" t="s">
        <v>11899</v>
      </c>
      <c r="I2426" t="s">
        <v>2451</v>
      </c>
      <c r="J2426" t="s">
        <v>1955</v>
      </c>
      <c r="K2426" t="s">
        <v>3180</v>
      </c>
      <c r="L2426" t="s">
        <v>2453</v>
      </c>
      <c r="M2426" t="s">
        <v>3181</v>
      </c>
      <c r="N2426" t="s">
        <v>3182</v>
      </c>
      <c r="O2426" t="s">
        <v>1974</v>
      </c>
      <c r="P2426" t="s">
        <v>3183</v>
      </c>
      <c r="Q2426" t="s">
        <v>38</v>
      </c>
      <c r="R2426" t="s">
        <v>3184</v>
      </c>
      <c r="S2426" s="34">
        <v>42431</v>
      </c>
      <c r="T2426" s="34">
        <v>43418</v>
      </c>
      <c r="U2426" t="s">
        <v>1977</v>
      </c>
      <c r="V2426" s="13">
        <v>56</v>
      </c>
      <c r="W2426">
        <v>275</v>
      </c>
      <c r="X2426">
        <v>41</v>
      </c>
      <c r="Y2426" s="54">
        <v>14.9</v>
      </c>
      <c r="Z2426" t="s">
        <v>3185</v>
      </c>
      <c r="AA2426" t="s">
        <v>2453</v>
      </c>
      <c r="AM2426" t="s">
        <v>1978</v>
      </c>
      <c r="AN2426" t="s">
        <v>2007</v>
      </c>
      <c r="AO2426" t="s">
        <v>2008</v>
      </c>
      <c r="AP2426" t="s">
        <v>2009</v>
      </c>
      <c r="AQ2426" t="s">
        <v>3186</v>
      </c>
    </row>
    <row r="2427" spans="1:43" ht="23.9" customHeight="1">
      <c r="A2427" t="b">
        <v>1</v>
      </c>
      <c r="B2427" t="s">
        <v>3177</v>
      </c>
      <c r="C2427" t="s">
        <v>1951</v>
      </c>
      <c r="D2427" t="s">
        <v>3178</v>
      </c>
      <c r="E2427" t="s">
        <v>1160</v>
      </c>
      <c r="F2427" t="s">
        <v>1162</v>
      </c>
      <c r="G2427" t="s">
        <v>1161</v>
      </c>
      <c r="H2427" t="s">
        <v>11900</v>
      </c>
      <c r="I2427" t="s">
        <v>2451</v>
      </c>
      <c r="J2427" t="s">
        <v>2175</v>
      </c>
      <c r="K2427" t="s">
        <v>2178</v>
      </c>
      <c r="L2427" t="s">
        <v>2473</v>
      </c>
      <c r="M2427" t="s">
        <v>4178</v>
      </c>
      <c r="N2427" t="s">
        <v>4179</v>
      </c>
      <c r="O2427" t="s">
        <v>1974</v>
      </c>
      <c r="P2427" t="s">
        <v>3183</v>
      </c>
      <c r="Q2427" t="s">
        <v>38</v>
      </c>
      <c r="R2427" t="s">
        <v>3184</v>
      </c>
      <c r="S2427" s="34">
        <v>42431</v>
      </c>
      <c r="T2427" s="34">
        <v>43418</v>
      </c>
      <c r="U2427" t="s">
        <v>1977</v>
      </c>
      <c r="V2427" s="13">
        <v>112</v>
      </c>
      <c r="W2427">
        <v>242</v>
      </c>
      <c r="X2427">
        <v>25</v>
      </c>
      <c r="Y2427" s="54">
        <v>10.3</v>
      </c>
      <c r="Z2427" t="s">
        <v>3185</v>
      </c>
      <c r="AA2427" t="s">
        <v>2473</v>
      </c>
      <c r="AM2427" t="s">
        <v>1978</v>
      </c>
      <c r="AN2427" t="s">
        <v>2007</v>
      </c>
      <c r="AO2427" t="s">
        <v>2008</v>
      </c>
      <c r="AP2427" t="s">
        <v>2009</v>
      </c>
      <c r="AQ2427" t="s">
        <v>3186</v>
      </c>
    </row>
    <row r="2428" spans="1:43" ht="23.9" customHeight="1">
      <c r="A2428" t="b">
        <v>1</v>
      </c>
      <c r="B2428" t="s">
        <v>3177</v>
      </c>
      <c r="C2428" t="s">
        <v>1951</v>
      </c>
      <c r="D2428" t="s">
        <v>3178</v>
      </c>
      <c r="E2428" t="s">
        <v>1160</v>
      </c>
      <c r="F2428" t="s">
        <v>1162</v>
      </c>
      <c r="G2428" t="s">
        <v>1161</v>
      </c>
      <c r="H2428" t="s">
        <v>11901</v>
      </c>
      <c r="I2428" t="s">
        <v>2451</v>
      </c>
      <c r="J2428" t="s">
        <v>1955</v>
      </c>
      <c r="K2428" t="s">
        <v>2463</v>
      </c>
      <c r="L2428" t="s">
        <v>2473</v>
      </c>
      <c r="M2428" t="s">
        <v>3932</v>
      </c>
      <c r="N2428" t="s">
        <v>3933</v>
      </c>
      <c r="O2428" t="s">
        <v>1974</v>
      </c>
      <c r="P2428" t="s">
        <v>3183</v>
      </c>
      <c r="Q2428" t="s">
        <v>38</v>
      </c>
      <c r="R2428" t="s">
        <v>3184</v>
      </c>
      <c r="S2428" s="34">
        <v>42431</v>
      </c>
      <c r="T2428" s="34">
        <v>43418</v>
      </c>
      <c r="U2428" t="s">
        <v>1977</v>
      </c>
      <c r="V2428" s="13">
        <v>112</v>
      </c>
      <c r="W2428">
        <v>263</v>
      </c>
      <c r="X2428">
        <v>34</v>
      </c>
      <c r="Y2428" s="54">
        <v>12.9</v>
      </c>
      <c r="Z2428" t="s">
        <v>3185</v>
      </c>
      <c r="AA2428" t="s">
        <v>2473</v>
      </c>
      <c r="AM2428" t="s">
        <v>1978</v>
      </c>
      <c r="AN2428" t="s">
        <v>2007</v>
      </c>
      <c r="AO2428" t="s">
        <v>2008</v>
      </c>
      <c r="AP2428" t="s">
        <v>2009</v>
      </c>
      <c r="AQ2428" t="s">
        <v>3186</v>
      </c>
    </row>
    <row r="2429" spans="1:43" ht="23.9" customHeight="1">
      <c r="A2429" t="b">
        <v>1</v>
      </c>
      <c r="B2429" t="s">
        <v>3177</v>
      </c>
      <c r="C2429" t="s">
        <v>1951</v>
      </c>
      <c r="D2429" t="s">
        <v>3178</v>
      </c>
      <c r="E2429" t="s">
        <v>1160</v>
      </c>
      <c r="F2429" t="s">
        <v>1162</v>
      </c>
      <c r="G2429" t="s">
        <v>1161</v>
      </c>
      <c r="H2429" t="s">
        <v>11902</v>
      </c>
      <c r="I2429" t="s">
        <v>2451</v>
      </c>
      <c r="J2429" t="s">
        <v>1955</v>
      </c>
      <c r="K2429" t="s">
        <v>3180</v>
      </c>
      <c r="L2429" t="s">
        <v>2473</v>
      </c>
      <c r="M2429" t="s">
        <v>3181</v>
      </c>
      <c r="N2429" t="s">
        <v>3182</v>
      </c>
      <c r="O2429" t="s">
        <v>1974</v>
      </c>
      <c r="P2429" t="s">
        <v>3183</v>
      </c>
      <c r="Q2429" t="s">
        <v>38</v>
      </c>
      <c r="R2429" t="s">
        <v>3184</v>
      </c>
      <c r="S2429" s="34">
        <v>42431</v>
      </c>
      <c r="T2429" s="34">
        <v>43418</v>
      </c>
      <c r="U2429" t="s">
        <v>1977</v>
      </c>
      <c r="V2429" s="13">
        <v>112</v>
      </c>
      <c r="W2429">
        <v>265</v>
      </c>
      <c r="X2429">
        <v>48</v>
      </c>
      <c r="Y2429" s="54">
        <v>18.100000000000001</v>
      </c>
      <c r="Z2429" t="s">
        <v>3185</v>
      </c>
      <c r="AA2429" t="s">
        <v>2473</v>
      </c>
      <c r="AM2429" t="s">
        <v>1978</v>
      </c>
      <c r="AN2429" t="s">
        <v>2007</v>
      </c>
      <c r="AO2429" t="s">
        <v>2008</v>
      </c>
      <c r="AP2429" t="s">
        <v>2009</v>
      </c>
      <c r="AQ2429" t="s">
        <v>3186</v>
      </c>
    </row>
    <row r="2430" spans="1:43" ht="23.9" customHeight="1">
      <c r="A2430" t="b">
        <v>1</v>
      </c>
      <c r="B2430" t="s">
        <v>3177</v>
      </c>
      <c r="C2430" t="s">
        <v>1951</v>
      </c>
      <c r="D2430" t="s">
        <v>3178</v>
      </c>
      <c r="E2430" t="s">
        <v>1160</v>
      </c>
      <c r="F2430" t="s">
        <v>1162</v>
      </c>
      <c r="G2430" t="s">
        <v>1161</v>
      </c>
      <c r="H2430" t="s">
        <v>11903</v>
      </c>
      <c r="I2430" t="s">
        <v>2451</v>
      </c>
      <c r="J2430" t="s">
        <v>2175</v>
      </c>
      <c r="K2430" t="s">
        <v>2178</v>
      </c>
      <c r="L2430" t="s">
        <v>2478</v>
      </c>
      <c r="M2430" t="s">
        <v>4178</v>
      </c>
      <c r="N2430" t="s">
        <v>4179</v>
      </c>
      <c r="O2430" t="s">
        <v>1974</v>
      </c>
      <c r="P2430" t="s">
        <v>3183</v>
      </c>
      <c r="Q2430" t="s">
        <v>38</v>
      </c>
      <c r="R2430" t="s">
        <v>3184</v>
      </c>
      <c r="S2430" s="34">
        <v>42431</v>
      </c>
      <c r="T2430" s="34">
        <v>43418</v>
      </c>
      <c r="U2430" t="s">
        <v>1977</v>
      </c>
      <c r="V2430" s="13">
        <v>168</v>
      </c>
      <c r="W2430">
        <v>233</v>
      </c>
      <c r="X2430">
        <v>19</v>
      </c>
      <c r="Y2430" s="54">
        <v>8.1999999999999993</v>
      </c>
      <c r="Z2430" t="s">
        <v>3185</v>
      </c>
      <c r="AA2430" t="s">
        <v>2478</v>
      </c>
      <c r="AM2430" t="s">
        <v>1978</v>
      </c>
      <c r="AN2430" t="s">
        <v>2007</v>
      </c>
      <c r="AO2430" t="s">
        <v>2008</v>
      </c>
      <c r="AP2430" t="s">
        <v>2009</v>
      </c>
      <c r="AQ2430" t="s">
        <v>3186</v>
      </c>
    </row>
    <row r="2431" spans="1:43" ht="23.9" customHeight="1">
      <c r="A2431" t="b">
        <v>1</v>
      </c>
      <c r="B2431" t="s">
        <v>3177</v>
      </c>
      <c r="C2431" t="s">
        <v>1951</v>
      </c>
      <c r="D2431" t="s">
        <v>3178</v>
      </c>
      <c r="E2431" t="s">
        <v>1160</v>
      </c>
      <c r="F2431" t="s">
        <v>1162</v>
      </c>
      <c r="G2431" t="s">
        <v>1161</v>
      </c>
      <c r="H2431" t="s">
        <v>11904</v>
      </c>
      <c r="I2431" t="s">
        <v>2451</v>
      </c>
      <c r="J2431" t="s">
        <v>1955</v>
      </c>
      <c r="K2431" t="s">
        <v>2463</v>
      </c>
      <c r="L2431" t="s">
        <v>2478</v>
      </c>
      <c r="M2431" t="s">
        <v>3932</v>
      </c>
      <c r="N2431" t="s">
        <v>3933</v>
      </c>
      <c r="O2431" t="s">
        <v>1974</v>
      </c>
      <c r="P2431" t="s">
        <v>3183</v>
      </c>
      <c r="Q2431" t="s">
        <v>38</v>
      </c>
      <c r="R2431" t="s">
        <v>3184</v>
      </c>
      <c r="S2431" s="34">
        <v>42431</v>
      </c>
      <c r="T2431" s="34">
        <v>43418</v>
      </c>
      <c r="U2431" t="s">
        <v>1977</v>
      </c>
      <c r="V2431" s="13">
        <v>168</v>
      </c>
      <c r="W2431">
        <v>253</v>
      </c>
      <c r="X2431">
        <v>39</v>
      </c>
      <c r="Y2431" s="54">
        <v>15.4</v>
      </c>
      <c r="Z2431" t="s">
        <v>3185</v>
      </c>
      <c r="AA2431" t="s">
        <v>2478</v>
      </c>
      <c r="AM2431" t="s">
        <v>1978</v>
      </c>
      <c r="AN2431" t="s">
        <v>2007</v>
      </c>
      <c r="AO2431" t="s">
        <v>2008</v>
      </c>
      <c r="AP2431" t="s">
        <v>2009</v>
      </c>
      <c r="AQ2431" t="s">
        <v>3186</v>
      </c>
    </row>
    <row r="2432" spans="1:43" ht="23.9" customHeight="1">
      <c r="A2432" t="b">
        <v>1</v>
      </c>
      <c r="B2432" t="s">
        <v>3177</v>
      </c>
      <c r="C2432" t="s">
        <v>1951</v>
      </c>
      <c r="D2432" t="s">
        <v>3178</v>
      </c>
      <c r="E2432" t="s">
        <v>1160</v>
      </c>
      <c r="F2432" t="s">
        <v>1162</v>
      </c>
      <c r="G2432" t="s">
        <v>1161</v>
      </c>
      <c r="H2432" t="s">
        <v>11905</v>
      </c>
      <c r="I2432" t="s">
        <v>2451</v>
      </c>
      <c r="J2432" t="s">
        <v>1955</v>
      </c>
      <c r="K2432" t="s">
        <v>3180</v>
      </c>
      <c r="L2432" t="s">
        <v>2478</v>
      </c>
      <c r="M2432" t="s">
        <v>3181</v>
      </c>
      <c r="N2432" t="s">
        <v>3182</v>
      </c>
      <c r="O2432" t="s">
        <v>1974</v>
      </c>
      <c r="P2432" t="s">
        <v>3183</v>
      </c>
      <c r="Q2432" t="s">
        <v>38</v>
      </c>
      <c r="R2432" t="s">
        <v>3184</v>
      </c>
      <c r="S2432" s="34">
        <v>42431</v>
      </c>
      <c r="T2432" s="34">
        <v>43418</v>
      </c>
      <c r="U2432" t="s">
        <v>1977</v>
      </c>
      <c r="V2432" s="13">
        <v>168</v>
      </c>
      <c r="W2432">
        <v>251</v>
      </c>
      <c r="X2432">
        <v>49</v>
      </c>
      <c r="Y2432" s="54">
        <v>19.5</v>
      </c>
      <c r="Z2432" t="s">
        <v>3185</v>
      </c>
      <c r="AA2432" t="s">
        <v>2478</v>
      </c>
      <c r="AM2432" t="s">
        <v>1978</v>
      </c>
      <c r="AN2432" t="s">
        <v>2007</v>
      </c>
      <c r="AO2432" t="s">
        <v>2008</v>
      </c>
      <c r="AP2432" t="s">
        <v>2009</v>
      </c>
      <c r="AQ2432" t="s">
        <v>3186</v>
      </c>
    </row>
    <row r="2433" spans="1:43" ht="23.9" customHeight="1">
      <c r="A2433" t="b">
        <v>1</v>
      </c>
      <c r="B2433" t="s">
        <v>3177</v>
      </c>
      <c r="C2433" t="s">
        <v>1951</v>
      </c>
      <c r="D2433" t="s">
        <v>3178</v>
      </c>
      <c r="E2433" t="s">
        <v>1160</v>
      </c>
      <c r="F2433" t="s">
        <v>1162</v>
      </c>
      <c r="G2433" t="s">
        <v>1161</v>
      </c>
      <c r="H2433" t="s">
        <v>11906</v>
      </c>
      <c r="I2433" t="s">
        <v>2451</v>
      </c>
      <c r="J2433" t="s">
        <v>2175</v>
      </c>
      <c r="K2433" t="s">
        <v>2178</v>
      </c>
      <c r="L2433" t="s">
        <v>5124</v>
      </c>
      <c r="M2433" t="s">
        <v>4178</v>
      </c>
      <c r="N2433" t="s">
        <v>4179</v>
      </c>
      <c r="O2433" t="s">
        <v>1974</v>
      </c>
      <c r="P2433" t="s">
        <v>3183</v>
      </c>
      <c r="Q2433" t="s">
        <v>38</v>
      </c>
      <c r="R2433" t="s">
        <v>3184</v>
      </c>
      <c r="S2433" s="34">
        <v>42431</v>
      </c>
      <c r="T2433" s="34">
        <v>43418</v>
      </c>
      <c r="U2433" t="s">
        <v>1977</v>
      </c>
      <c r="V2433" s="13">
        <v>224</v>
      </c>
      <c r="W2433">
        <v>224</v>
      </c>
      <c r="X2433">
        <v>19</v>
      </c>
      <c r="Y2433" s="54">
        <v>8.5</v>
      </c>
      <c r="Z2433" t="s">
        <v>3185</v>
      </c>
      <c r="AA2433" t="s">
        <v>5124</v>
      </c>
      <c r="AM2433" t="s">
        <v>1978</v>
      </c>
      <c r="AN2433" t="s">
        <v>2007</v>
      </c>
      <c r="AO2433" t="s">
        <v>2008</v>
      </c>
      <c r="AP2433" t="s">
        <v>2009</v>
      </c>
      <c r="AQ2433" t="s">
        <v>3186</v>
      </c>
    </row>
    <row r="2434" spans="1:43" ht="23.9" customHeight="1">
      <c r="A2434" t="b">
        <v>1</v>
      </c>
      <c r="B2434" t="s">
        <v>3177</v>
      </c>
      <c r="C2434" t="s">
        <v>1951</v>
      </c>
      <c r="D2434" t="s">
        <v>3178</v>
      </c>
      <c r="E2434" t="s">
        <v>1160</v>
      </c>
      <c r="F2434" t="s">
        <v>1162</v>
      </c>
      <c r="G2434" t="s">
        <v>1161</v>
      </c>
      <c r="H2434" t="s">
        <v>11907</v>
      </c>
      <c r="I2434" t="s">
        <v>2451</v>
      </c>
      <c r="J2434" t="s">
        <v>1955</v>
      </c>
      <c r="K2434" t="s">
        <v>2463</v>
      </c>
      <c r="L2434" t="s">
        <v>5124</v>
      </c>
      <c r="M2434" t="s">
        <v>3932</v>
      </c>
      <c r="N2434" t="s">
        <v>3933</v>
      </c>
      <c r="O2434" t="s">
        <v>1974</v>
      </c>
      <c r="P2434" t="s">
        <v>3183</v>
      </c>
      <c r="Q2434" t="s">
        <v>38</v>
      </c>
      <c r="R2434" t="s">
        <v>3184</v>
      </c>
      <c r="S2434" s="34">
        <v>42431</v>
      </c>
      <c r="T2434" s="34">
        <v>43418</v>
      </c>
      <c r="U2434" t="s">
        <v>1977</v>
      </c>
      <c r="V2434" s="13">
        <v>224</v>
      </c>
      <c r="W2434">
        <v>247</v>
      </c>
      <c r="X2434">
        <v>38</v>
      </c>
      <c r="Y2434" s="54">
        <v>15.4</v>
      </c>
      <c r="Z2434" t="s">
        <v>3185</v>
      </c>
      <c r="AA2434" t="s">
        <v>5124</v>
      </c>
      <c r="AM2434" t="s">
        <v>1978</v>
      </c>
      <c r="AN2434" t="s">
        <v>2007</v>
      </c>
      <c r="AO2434" t="s">
        <v>2008</v>
      </c>
      <c r="AP2434" t="s">
        <v>2009</v>
      </c>
      <c r="AQ2434" t="s">
        <v>3186</v>
      </c>
    </row>
    <row r="2435" spans="1:43" ht="23.9" customHeight="1">
      <c r="A2435" t="b">
        <v>1</v>
      </c>
      <c r="B2435" t="s">
        <v>3177</v>
      </c>
      <c r="C2435" t="s">
        <v>1951</v>
      </c>
      <c r="D2435" t="s">
        <v>3178</v>
      </c>
      <c r="E2435" t="s">
        <v>1160</v>
      </c>
      <c r="F2435" t="s">
        <v>1162</v>
      </c>
      <c r="G2435" t="s">
        <v>1161</v>
      </c>
      <c r="H2435" t="s">
        <v>11908</v>
      </c>
      <c r="I2435" t="s">
        <v>2451</v>
      </c>
      <c r="J2435" t="s">
        <v>1955</v>
      </c>
      <c r="K2435" t="s">
        <v>3180</v>
      </c>
      <c r="L2435" t="s">
        <v>5124</v>
      </c>
      <c r="M2435" t="s">
        <v>3181</v>
      </c>
      <c r="N2435" t="s">
        <v>3182</v>
      </c>
      <c r="O2435" t="s">
        <v>1974</v>
      </c>
      <c r="P2435" t="s">
        <v>3183</v>
      </c>
      <c r="Q2435" t="s">
        <v>38</v>
      </c>
      <c r="R2435" t="s">
        <v>3184</v>
      </c>
      <c r="S2435" s="34">
        <v>42431</v>
      </c>
      <c r="T2435" s="34">
        <v>43418</v>
      </c>
      <c r="U2435" t="s">
        <v>1977</v>
      </c>
      <c r="V2435" s="13">
        <v>224</v>
      </c>
      <c r="W2435">
        <v>236</v>
      </c>
      <c r="X2435">
        <v>42</v>
      </c>
      <c r="Y2435" s="54">
        <v>17.8</v>
      </c>
      <c r="Z2435" t="s">
        <v>3185</v>
      </c>
      <c r="AA2435" t="s">
        <v>5124</v>
      </c>
      <c r="AM2435" t="s">
        <v>1978</v>
      </c>
      <c r="AN2435" t="s">
        <v>2007</v>
      </c>
      <c r="AO2435" t="s">
        <v>2008</v>
      </c>
      <c r="AP2435" t="s">
        <v>2009</v>
      </c>
      <c r="AQ2435" t="s">
        <v>3186</v>
      </c>
    </row>
    <row r="2436" spans="1:43" ht="23.9" customHeight="1">
      <c r="A2436" t="b">
        <v>1</v>
      </c>
      <c r="B2436" t="s">
        <v>3177</v>
      </c>
      <c r="C2436" t="s">
        <v>1951</v>
      </c>
      <c r="D2436" t="s">
        <v>3178</v>
      </c>
      <c r="E2436" t="s">
        <v>1160</v>
      </c>
      <c r="F2436" t="s">
        <v>1162</v>
      </c>
      <c r="G2436" t="s">
        <v>1161</v>
      </c>
      <c r="H2436" t="s">
        <v>11909</v>
      </c>
      <c r="I2436" t="s">
        <v>2451</v>
      </c>
      <c r="J2436" t="s">
        <v>2175</v>
      </c>
      <c r="K2436" t="s">
        <v>2178</v>
      </c>
      <c r="L2436" t="s">
        <v>11910</v>
      </c>
      <c r="M2436" t="s">
        <v>4178</v>
      </c>
      <c r="N2436" t="s">
        <v>4179</v>
      </c>
      <c r="O2436" t="s">
        <v>1974</v>
      </c>
      <c r="P2436" t="s">
        <v>3183</v>
      </c>
      <c r="Q2436" t="s">
        <v>38</v>
      </c>
      <c r="R2436" t="s">
        <v>3184</v>
      </c>
      <c r="S2436" s="34">
        <v>42431</v>
      </c>
      <c r="T2436" s="34">
        <v>43418</v>
      </c>
      <c r="U2436" t="s">
        <v>1977</v>
      </c>
      <c r="V2436" s="13">
        <v>336</v>
      </c>
      <c r="W2436">
        <v>216</v>
      </c>
      <c r="X2436">
        <v>18</v>
      </c>
      <c r="Y2436" s="54">
        <v>8.3000000000000007</v>
      </c>
      <c r="Z2436" t="s">
        <v>3185</v>
      </c>
      <c r="AA2436" t="s">
        <v>11910</v>
      </c>
      <c r="AM2436" t="s">
        <v>1978</v>
      </c>
      <c r="AN2436" t="s">
        <v>2007</v>
      </c>
      <c r="AO2436" t="s">
        <v>2008</v>
      </c>
      <c r="AP2436" t="s">
        <v>2009</v>
      </c>
      <c r="AQ2436" t="s">
        <v>3186</v>
      </c>
    </row>
    <row r="2437" spans="1:43" ht="23.9" customHeight="1">
      <c r="A2437" t="b">
        <v>1</v>
      </c>
      <c r="B2437" t="s">
        <v>3177</v>
      </c>
      <c r="C2437" t="s">
        <v>1951</v>
      </c>
      <c r="D2437" t="s">
        <v>3178</v>
      </c>
      <c r="E2437" t="s">
        <v>1160</v>
      </c>
      <c r="F2437" t="s">
        <v>1162</v>
      </c>
      <c r="G2437" t="s">
        <v>1161</v>
      </c>
      <c r="H2437" t="s">
        <v>11911</v>
      </c>
      <c r="I2437" t="s">
        <v>2451</v>
      </c>
      <c r="J2437" t="s">
        <v>1955</v>
      </c>
      <c r="K2437" t="s">
        <v>2463</v>
      </c>
      <c r="L2437" t="s">
        <v>11910</v>
      </c>
      <c r="M2437" t="s">
        <v>3932</v>
      </c>
      <c r="N2437" t="s">
        <v>3933</v>
      </c>
      <c r="O2437" t="s">
        <v>1974</v>
      </c>
      <c r="P2437" t="s">
        <v>3183</v>
      </c>
      <c r="Q2437" t="s">
        <v>38</v>
      </c>
      <c r="R2437" t="s">
        <v>3184</v>
      </c>
      <c r="S2437" s="34">
        <v>42431</v>
      </c>
      <c r="T2437" s="34">
        <v>43418</v>
      </c>
      <c r="U2437" t="s">
        <v>1977</v>
      </c>
      <c r="V2437" s="13">
        <v>336</v>
      </c>
      <c r="W2437">
        <v>242</v>
      </c>
      <c r="X2437">
        <v>32</v>
      </c>
      <c r="Y2437" s="54">
        <v>13.2</v>
      </c>
      <c r="Z2437" t="s">
        <v>3185</v>
      </c>
      <c r="AA2437" t="s">
        <v>11910</v>
      </c>
      <c r="AM2437" t="s">
        <v>1978</v>
      </c>
      <c r="AN2437" t="s">
        <v>2007</v>
      </c>
      <c r="AO2437" t="s">
        <v>2008</v>
      </c>
      <c r="AP2437" t="s">
        <v>2009</v>
      </c>
      <c r="AQ2437" t="s">
        <v>3186</v>
      </c>
    </row>
    <row r="2438" spans="1:43" ht="23.9" customHeight="1">
      <c r="A2438" t="b">
        <v>1</v>
      </c>
      <c r="B2438" t="s">
        <v>3177</v>
      </c>
      <c r="C2438" t="s">
        <v>1951</v>
      </c>
      <c r="D2438" t="s">
        <v>3178</v>
      </c>
      <c r="E2438" t="s">
        <v>1160</v>
      </c>
      <c r="F2438" t="s">
        <v>1162</v>
      </c>
      <c r="G2438" t="s">
        <v>1161</v>
      </c>
      <c r="H2438" t="s">
        <v>11912</v>
      </c>
      <c r="I2438" t="s">
        <v>2451</v>
      </c>
      <c r="J2438" t="s">
        <v>1955</v>
      </c>
      <c r="K2438" t="s">
        <v>3180</v>
      </c>
      <c r="L2438" t="s">
        <v>11910</v>
      </c>
      <c r="M2438" t="s">
        <v>3181</v>
      </c>
      <c r="N2438" t="s">
        <v>3182</v>
      </c>
      <c r="O2438" t="s">
        <v>1974</v>
      </c>
      <c r="P2438" t="s">
        <v>3183</v>
      </c>
      <c r="Q2438" t="s">
        <v>38</v>
      </c>
      <c r="R2438" t="s">
        <v>3184</v>
      </c>
      <c r="S2438" s="34">
        <v>42431</v>
      </c>
      <c r="T2438" s="34">
        <v>43418</v>
      </c>
      <c r="U2438" t="s">
        <v>1977</v>
      </c>
      <c r="V2438" s="13">
        <v>336</v>
      </c>
      <c r="W2438">
        <v>227</v>
      </c>
      <c r="X2438">
        <v>31</v>
      </c>
      <c r="Y2438" s="54">
        <v>13.7</v>
      </c>
      <c r="Z2438" t="s">
        <v>3185</v>
      </c>
      <c r="AA2438" t="s">
        <v>11910</v>
      </c>
      <c r="AM2438" t="s">
        <v>1978</v>
      </c>
      <c r="AN2438" t="s">
        <v>2007</v>
      </c>
      <c r="AO2438" t="s">
        <v>2008</v>
      </c>
      <c r="AP2438" t="s">
        <v>2009</v>
      </c>
      <c r="AQ2438" t="s">
        <v>3186</v>
      </c>
    </row>
    <row r="2439" spans="1:43" ht="23.9" customHeight="1">
      <c r="A2439" t="b">
        <v>0</v>
      </c>
      <c r="B2439" t="s">
        <v>11913</v>
      </c>
      <c r="C2439" t="s">
        <v>1951</v>
      </c>
      <c r="D2439" t="s">
        <v>11914</v>
      </c>
      <c r="E2439" t="s">
        <v>726</v>
      </c>
      <c r="F2439" t="s">
        <v>728</v>
      </c>
      <c r="G2439" t="s">
        <v>727</v>
      </c>
      <c r="H2439" t="s">
        <v>11915</v>
      </c>
      <c r="I2439" t="s">
        <v>4327</v>
      </c>
      <c r="J2439" t="s">
        <v>1955</v>
      </c>
      <c r="K2439" t="s">
        <v>11916</v>
      </c>
      <c r="L2439" t="s">
        <v>6241</v>
      </c>
      <c r="M2439" t="s">
        <v>11917</v>
      </c>
      <c r="N2439" t="s">
        <v>11918</v>
      </c>
      <c r="O2439" t="s">
        <v>1960</v>
      </c>
      <c r="P2439" t="s">
        <v>11919</v>
      </c>
      <c r="Q2439" t="s">
        <v>11920</v>
      </c>
      <c r="R2439" t="s">
        <v>11921</v>
      </c>
      <c r="S2439" s="34">
        <v>42509</v>
      </c>
      <c r="T2439" s="34">
        <v>45291</v>
      </c>
      <c r="U2439" t="s">
        <v>1963</v>
      </c>
      <c r="V2439" s="13">
        <v>1440</v>
      </c>
      <c r="W2439">
        <v>74</v>
      </c>
      <c r="X2439">
        <v>3</v>
      </c>
      <c r="Y2439" s="54">
        <v>4.0540540539999999</v>
      </c>
      <c r="AJ2439" t="s">
        <v>11922</v>
      </c>
      <c r="AM2439" t="s">
        <v>1978</v>
      </c>
      <c r="AN2439" t="s">
        <v>2007</v>
      </c>
      <c r="AO2439" t="s">
        <v>2008</v>
      </c>
      <c r="AP2439" t="s">
        <v>2009</v>
      </c>
      <c r="AQ2439" t="s">
        <v>11923</v>
      </c>
    </row>
    <row r="2440" spans="1:43" ht="23.9" customHeight="1">
      <c r="A2440" t="b">
        <v>0</v>
      </c>
      <c r="B2440" t="s">
        <v>11913</v>
      </c>
      <c r="C2440" t="s">
        <v>1951</v>
      </c>
      <c r="D2440" t="s">
        <v>11914</v>
      </c>
      <c r="E2440" t="s">
        <v>726</v>
      </c>
      <c r="F2440" t="s">
        <v>728</v>
      </c>
      <c r="G2440" t="s">
        <v>727</v>
      </c>
      <c r="H2440" t="s">
        <v>11924</v>
      </c>
      <c r="I2440" t="s">
        <v>4327</v>
      </c>
      <c r="J2440" t="s">
        <v>2175</v>
      </c>
      <c r="K2440" t="s">
        <v>11925</v>
      </c>
      <c r="L2440" t="s">
        <v>6241</v>
      </c>
      <c r="M2440" t="s">
        <v>11926</v>
      </c>
      <c r="N2440" t="s">
        <v>11927</v>
      </c>
      <c r="O2440" t="s">
        <v>1960</v>
      </c>
      <c r="P2440" t="s">
        <v>11919</v>
      </c>
      <c r="Q2440" t="s">
        <v>11920</v>
      </c>
      <c r="R2440" t="s">
        <v>11921</v>
      </c>
      <c r="S2440" s="34">
        <v>42509</v>
      </c>
      <c r="T2440" s="34">
        <v>45291</v>
      </c>
      <c r="U2440" t="s">
        <v>1963</v>
      </c>
      <c r="V2440" s="13">
        <v>1440</v>
      </c>
      <c r="W2440">
        <v>37</v>
      </c>
      <c r="X2440">
        <v>0</v>
      </c>
      <c r="Y2440" s="54">
        <v>0</v>
      </c>
      <c r="AJ2440" t="s">
        <v>11928</v>
      </c>
      <c r="AM2440" t="s">
        <v>1978</v>
      </c>
      <c r="AN2440" t="s">
        <v>2007</v>
      </c>
      <c r="AO2440" t="s">
        <v>2008</v>
      </c>
      <c r="AP2440" t="s">
        <v>2009</v>
      </c>
      <c r="AQ2440" t="s">
        <v>11923</v>
      </c>
    </row>
    <row r="2441" spans="1:43" ht="23.9" customHeight="1">
      <c r="A2441" t="b">
        <v>0</v>
      </c>
      <c r="B2441" t="s">
        <v>11929</v>
      </c>
      <c r="C2441" t="s">
        <v>1951</v>
      </c>
      <c r="D2441" t="s">
        <v>11930</v>
      </c>
      <c r="E2441" t="s">
        <v>187</v>
      </c>
      <c r="F2441" t="s">
        <v>189</v>
      </c>
      <c r="G2441" t="s">
        <v>188</v>
      </c>
      <c r="H2441" t="s">
        <v>11931</v>
      </c>
      <c r="I2441" t="s">
        <v>3165</v>
      </c>
      <c r="J2441" t="s">
        <v>1955</v>
      </c>
      <c r="K2441" t="s">
        <v>11932</v>
      </c>
      <c r="L2441" t="s">
        <v>2160</v>
      </c>
      <c r="M2441" t="s">
        <v>11933</v>
      </c>
      <c r="N2441" t="s">
        <v>11934</v>
      </c>
      <c r="O2441" t="s">
        <v>1960</v>
      </c>
      <c r="P2441" t="s">
        <v>11299</v>
      </c>
      <c r="Q2441" t="s">
        <v>5288</v>
      </c>
      <c r="R2441" t="s">
        <v>11935</v>
      </c>
      <c r="S2441" s="34">
        <v>42509</v>
      </c>
      <c r="T2441" s="34">
        <v>43601</v>
      </c>
      <c r="U2441" t="s">
        <v>1963</v>
      </c>
      <c r="V2441" s="13">
        <v>1095</v>
      </c>
      <c r="W2441">
        <v>272</v>
      </c>
      <c r="X2441">
        <v>41</v>
      </c>
      <c r="Y2441" s="54">
        <v>15.1</v>
      </c>
      <c r="Z2441" t="s">
        <v>11936</v>
      </c>
      <c r="AA2441" t="s">
        <v>11937</v>
      </c>
      <c r="AD2441" t="s">
        <v>41</v>
      </c>
      <c r="AG2441">
        <v>41</v>
      </c>
      <c r="AH2441">
        <v>16</v>
      </c>
      <c r="AI2441">
        <v>39.024390240000002</v>
      </c>
      <c r="AJ2441" t="s">
        <v>11938</v>
      </c>
      <c r="AM2441" t="s">
        <v>1978</v>
      </c>
      <c r="AN2441" t="s">
        <v>2007</v>
      </c>
      <c r="AO2441" t="s">
        <v>1980</v>
      </c>
      <c r="AP2441" t="s">
        <v>2042</v>
      </c>
      <c r="AQ2441" t="s">
        <v>11939</v>
      </c>
    </row>
    <row r="2442" spans="1:43" ht="23.9" customHeight="1">
      <c r="A2442" t="b">
        <v>0</v>
      </c>
      <c r="B2442" t="s">
        <v>11929</v>
      </c>
      <c r="C2442" t="s">
        <v>1951</v>
      </c>
      <c r="D2442" t="s">
        <v>11930</v>
      </c>
      <c r="E2442" t="s">
        <v>187</v>
      </c>
      <c r="F2442" t="s">
        <v>189</v>
      </c>
      <c r="G2442" t="s">
        <v>188</v>
      </c>
      <c r="H2442" t="s">
        <v>11940</v>
      </c>
      <c r="I2442" t="s">
        <v>3165</v>
      </c>
      <c r="J2442" t="s">
        <v>1955</v>
      </c>
      <c r="K2442" t="s">
        <v>11941</v>
      </c>
      <c r="L2442" t="s">
        <v>2160</v>
      </c>
      <c r="M2442" t="s">
        <v>11942</v>
      </c>
      <c r="N2442" t="s">
        <v>11943</v>
      </c>
      <c r="O2442" t="s">
        <v>1960</v>
      </c>
      <c r="P2442" t="s">
        <v>11299</v>
      </c>
      <c r="Q2442" t="s">
        <v>5288</v>
      </c>
      <c r="R2442" t="s">
        <v>11935</v>
      </c>
      <c r="S2442" s="34">
        <v>42509</v>
      </c>
      <c r="T2442" s="34">
        <v>43601</v>
      </c>
      <c r="U2442" t="s">
        <v>1963</v>
      </c>
      <c r="V2442" s="13">
        <v>1095</v>
      </c>
      <c r="W2442">
        <v>328</v>
      </c>
      <c r="X2442">
        <v>131</v>
      </c>
      <c r="Y2442" s="54">
        <v>39.9</v>
      </c>
      <c r="Z2442" t="s">
        <v>11936</v>
      </c>
      <c r="AA2442" t="s">
        <v>11937</v>
      </c>
      <c r="AD2442" t="s">
        <v>41</v>
      </c>
      <c r="AG2442">
        <v>131</v>
      </c>
      <c r="AH2442">
        <v>46</v>
      </c>
      <c r="AI2442">
        <v>35.114503820000003</v>
      </c>
      <c r="AJ2442" t="s">
        <v>11944</v>
      </c>
      <c r="AM2442" t="s">
        <v>1978</v>
      </c>
      <c r="AN2442" t="s">
        <v>2007</v>
      </c>
      <c r="AO2442" t="s">
        <v>1980</v>
      </c>
      <c r="AP2442" t="s">
        <v>2042</v>
      </c>
      <c r="AQ2442" t="s">
        <v>11939</v>
      </c>
    </row>
    <row r="2443" spans="1:43" ht="23.9" customHeight="1">
      <c r="A2443" t="b">
        <v>0</v>
      </c>
      <c r="B2443" t="s">
        <v>11945</v>
      </c>
      <c r="C2443" t="s">
        <v>1951</v>
      </c>
      <c r="D2443" t="s">
        <v>11946</v>
      </c>
      <c r="E2443" t="s">
        <v>1219</v>
      </c>
      <c r="F2443" t="s">
        <v>1221</v>
      </c>
      <c r="G2443" t="s">
        <v>1220</v>
      </c>
      <c r="H2443" t="s">
        <v>11947</v>
      </c>
      <c r="I2443" t="s">
        <v>5403</v>
      </c>
      <c r="J2443" t="s">
        <v>1955</v>
      </c>
      <c r="K2443" t="s">
        <v>8022</v>
      </c>
      <c r="L2443" t="s">
        <v>11948</v>
      </c>
      <c r="M2443" t="s">
        <v>11949</v>
      </c>
      <c r="N2443" t="s">
        <v>11950</v>
      </c>
      <c r="O2443" t="s">
        <v>1974</v>
      </c>
      <c r="P2443" t="s">
        <v>11951</v>
      </c>
      <c r="Q2443" t="s">
        <v>38</v>
      </c>
      <c r="R2443" t="s">
        <v>11952</v>
      </c>
      <c r="S2443" s="34">
        <v>42461</v>
      </c>
      <c r="T2443" s="34">
        <v>43152</v>
      </c>
      <c r="U2443" t="s">
        <v>1977</v>
      </c>
      <c r="V2443" s="13">
        <v>84</v>
      </c>
      <c r="W2443">
        <v>75</v>
      </c>
      <c r="X2443">
        <v>5</v>
      </c>
      <c r="Y2443" s="54">
        <v>6.7</v>
      </c>
      <c r="Z2443" t="s">
        <v>11953</v>
      </c>
      <c r="AD2443" t="s">
        <v>30</v>
      </c>
      <c r="AG2443">
        <v>6</v>
      </c>
      <c r="AH2443">
        <v>0</v>
      </c>
      <c r="AI2443">
        <v>0</v>
      </c>
      <c r="AJ2443" t="s">
        <v>11954</v>
      </c>
      <c r="AM2443" t="s">
        <v>1978</v>
      </c>
      <c r="AN2443" t="s">
        <v>2007</v>
      </c>
      <c r="AO2443" t="s">
        <v>2008</v>
      </c>
      <c r="AP2443" t="s">
        <v>2009</v>
      </c>
      <c r="AQ2443" t="s">
        <v>11955</v>
      </c>
    </row>
    <row r="2444" spans="1:43" ht="23.9" customHeight="1">
      <c r="A2444" t="b">
        <v>0</v>
      </c>
      <c r="B2444" t="s">
        <v>3802</v>
      </c>
      <c r="C2444" t="s">
        <v>1951</v>
      </c>
      <c r="D2444" t="s">
        <v>3803</v>
      </c>
      <c r="E2444" t="s">
        <v>1078</v>
      </c>
      <c r="F2444" t="s">
        <v>1080</v>
      </c>
      <c r="G2444" t="s">
        <v>1079</v>
      </c>
      <c r="H2444" t="s">
        <v>11956</v>
      </c>
      <c r="I2444" t="s">
        <v>3854</v>
      </c>
      <c r="J2444" t="s">
        <v>2175</v>
      </c>
      <c r="K2444" t="s">
        <v>3857</v>
      </c>
      <c r="L2444" t="s">
        <v>9338</v>
      </c>
      <c r="M2444" t="s">
        <v>3818</v>
      </c>
      <c r="N2444" t="s">
        <v>3819</v>
      </c>
      <c r="O2444" t="s">
        <v>3317</v>
      </c>
      <c r="P2444" t="s">
        <v>3809</v>
      </c>
      <c r="Q2444" t="s">
        <v>38</v>
      </c>
      <c r="R2444" t="s">
        <v>3810</v>
      </c>
      <c r="S2444" s="34">
        <v>38808</v>
      </c>
      <c r="T2444" s="34">
        <v>39114</v>
      </c>
      <c r="U2444" t="s">
        <v>3771</v>
      </c>
      <c r="V2444" s="13">
        <v>0</v>
      </c>
      <c r="W2444">
        <v>89</v>
      </c>
      <c r="X2444">
        <v>0</v>
      </c>
      <c r="Y2444" s="54">
        <v>0</v>
      </c>
      <c r="AM2444" t="s">
        <v>1978</v>
      </c>
      <c r="AN2444" t="s">
        <v>2007</v>
      </c>
      <c r="AO2444" t="s">
        <v>2008</v>
      </c>
      <c r="AP2444" t="s">
        <v>2042</v>
      </c>
      <c r="AQ2444" t="s">
        <v>3811</v>
      </c>
    </row>
    <row r="2445" spans="1:43" ht="23.9" customHeight="1">
      <c r="A2445" t="b">
        <v>0</v>
      </c>
      <c r="B2445" t="s">
        <v>9237</v>
      </c>
      <c r="C2445" t="s">
        <v>1951</v>
      </c>
      <c r="D2445" t="s">
        <v>9238</v>
      </c>
      <c r="E2445" t="s">
        <v>45</v>
      </c>
      <c r="F2445" t="s">
        <v>47</v>
      </c>
      <c r="G2445" t="s">
        <v>46</v>
      </c>
      <c r="H2445" t="s">
        <v>11957</v>
      </c>
      <c r="I2445" t="s">
        <v>2023</v>
      </c>
      <c r="J2445" t="s">
        <v>1955</v>
      </c>
      <c r="K2445" t="s">
        <v>9250</v>
      </c>
      <c r="L2445" t="s">
        <v>11673</v>
      </c>
      <c r="M2445" t="s">
        <v>10476</v>
      </c>
      <c r="N2445" t="s">
        <v>9252</v>
      </c>
      <c r="O2445" t="s">
        <v>1974</v>
      </c>
      <c r="P2445" t="s">
        <v>2028</v>
      </c>
      <c r="Q2445" t="s">
        <v>2152</v>
      </c>
      <c r="R2445" t="s">
        <v>9245</v>
      </c>
      <c r="S2445" s="34">
        <v>43843</v>
      </c>
      <c r="T2445" s="34">
        <v>44369</v>
      </c>
      <c r="U2445" t="s">
        <v>1977</v>
      </c>
      <c r="V2445" s="13">
        <v>210</v>
      </c>
      <c r="W2445">
        <v>214</v>
      </c>
      <c r="X2445">
        <v>109</v>
      </c>
      <c r="Y2445" s="54">
        <v>50.9</v>
      </c>
      <c r="Z2445" t="s">
        <v>9246</v>
      </c>
      <c r="AA2445" t="s">
        <v>9247</v>
      </c>
      <c r="AB2445">
        <v>198</v>
      </c>
      <c r="AC2445">
        <v>1.8540000000000001</v>
      </c>
      <c r="AD2445" t="s">
        <v>41</v>
      </c>
      <c r="AE2445">
        <v>109</v>
      </c>
      <c r="AF2445">
        <v>0.377</v>
      </c>
      <c r="AG2445">
        <v>109</v>
      </c>
      <c r="AH2445">
        <v>19</v>
      </c>
      <c r="AI2445">
        <v>17.399999999999999</v>
      </c>
      <c r="AM2445" t="s">
        <v>1978</v>
      </c>
      <c r="AN2445" t="s">
        <v>2007</v>
      </c>
      <c r="AO2445" t="s">
        <v>1980</v>
      </c>
      <c r="AP2445" t="s">
        <v>2053</v>
      </c>
      <c r="AQ2445" t="s">
        <v>9248</v>
      </c>
    </row>
    <row r="2446" spans="1:43" ht="23.9" customHeight="1">
      <c r="A2446" t="b">
        <v>1</v>
      </c>
      <c r="B2446" t="s">
        <v>9222</v>
      </c>
      <c r="C2446" t="s">
        <v>1951</v>
      </c>
      <c r="D2446" t="s">
        <v>9223</v>
      </c>
      <c r="E2446" t="s">
        <v>45</v>
      </c>
      <c r="F2446" t="s">
        <v>921</v>
      </c>
      <c r="G2446" t="s">
        <v>920</v>
      </c>
      <c r="H2446" t="s">
        <v>11958</v>
      </c>
      <c r="I2446" t="s">
        <v>2023</v>
      </c>
      <c r="J2446" t="s">
        <v>1955</v>
      </c>
      <c r="K2446" t="s">
        <v>2743</v>
      </c>
      <c r="L2446" t="s">
        <v>11959</v>
      </c>
      <c r="M2446" t="s">
        <v>10502</v>
      </c>
      <c r="N2446" t="s">
        <v>2745</v>
      </c>
      <c r="O2446" t="s">
        <v>1974</v>
      </c>
      <c r="P2446" t="s">
        <v>9228</v>
      </c>
      <c r="Q2446" t="s">
        <v>38</v>
      </c>
      <c r="R2446" t="s">
        <v>9229</v>
      </c>
      <c r="S2446" s="34">
        <v>42416</v>
      </c>
      <c r="T2446" s="34">
        <v>43087</v>
      </c>
      <c r="U2446" t="s">
        <v>1977</v>
      </c>
      <c r="V2446" s="13">
        <v>224</v>
      </c>
      <c r="W2446">
        <v>200</v>
      </c>
      <c r="X2446">
        <v>170</v>
      </c>
      <c r="Y2446" s="54">
        <v>85</v>
      </c>
      <c r="Z2446" t="s">
        <v>10503</v>
      </c>
      <c r="AB2446">
        <v>170</v>
      </c>
      <c r="AC2446">
        <v>16</v>
      </c>
      <c r="AD2446" t="s">
        <v>41</v>
      </c>
      <c r="AG2446">
        <v>170</v>
      </c>
      <c r="AH2446">
        <v>67</v>
      </c>
      <c r="AI2446">
        <v>39.41176471</v>
      </c>
      <c r="AM2446" t="s">
        <v>1978</v>
      </c>
      <c r="AN2446" t="s">
        <v>2007</v>
      </c>
      <c r="AO2446" t="s">
        <v>2008</v>
      </c>
      <c r="AP2446" t="s">
        <v>2042</v>
      </c>
      <c r="AQ2446" t="s">
        <v>9232</v>
      </c>
    </row>
    <row r="2447" spans="1:43" ht="23.9" customHeight="1">
      <c r="A2447" t="b">
        <v>1</v>
      </c>
      <c r="B2447" t="s">
        <v>9222</v>
      </c>
      <c r="C2447" t="s">
        <v>1951</v>
      </c>
      <c r="D2447" t="s">
        <v>9223</v>
      </c>
      <c r="E2447" t="s">
        <v>45</v>
      </c>
      <c r="F2447" t="s">
        <v>47</v>
      </c>
      <c r="G2447" t="s">
        <v>46</v>
      </c>
      <c r="H2447" t="s">
        <v>11960</v>
      </c>
      <c r="I2447" t="s">
        <v>2023</v>
      </c>
      <c r="J2447" t="s">
        <v>1955</v>
      </c>
      <c r="K2447" t="s">
        <v>10505</v>
      </c>
      <c r="L2447" t="s">
        <v>11959</v>
      </c>
      <c r="M2447" t="s">
        <v>10506</v>
      </c>
      <c r="N2447" t="s">
        <v>2745</v>
      </c>
      <c r="O2447" t="s">
        <v>1974</v>
      </c>
      <c r="P2447" t="s">
        <v>9228</v>
      </c>
      <c r="Q2447" t="s">
        <v>38</v>
      </c>
      <c r="R2447" t="s">
        <v>9229</v>
      </c>
      <c r="S2447" s="34">
        <v>42416</v>
      </c>
      <c r="T2447" s="34">
        <v>43087</v>
      </c>
      <c r="U2447" t="s">
        <v>1977</v>
      </c>
      <c r="V2447" s="13">
        <v>224</v>
      </c>
      <c r="W2447">
        <v>90</v>
      </c>
      <c r="X2447">
        <v>78</v>
      </c>
      <c r="Y2447" s="54">
        <v>86.666666669999998</v>
      </c>
      <c r="Z2447" t="s">
        <v>10503</v>
      </c>
      <c r="AB2447">
        <v>78</v>
      </c>
      <c r="AC2447">
        <v>16</v>
      </c>
      <c r="AD2447" t="s">
        <v>41</v>
      </c>
      <c r="AG2447">
        <v>78</v>
      </c>
      <c r="AH2447">
        <v>30</v>
      </c>
      <c r="AI2447">
        <v>38.46153846</v>
      </c>
      <c r="AM2447" t="s">
        <v>1978</v>
      </c>
      <c r="AN2447" t="s">
        <v>2007</v>
      </c>
      <c r="AO2447" t="s">
        <v>2008</v>
      </c>
      <c r="AP2447" t="s">
        <v>2042</v>
      </c>
      <c r="AQ2447" t="s">
        <v>9232</v>
      </c>
    </row>
    <row r="2448" spans="1:43" ht="23.9" customHeight="1">
      <c r="A2448" t="b">
        <v>1</v>
      </c>
      <c r="B2448" t="s">
        <v>9222</v>
      </c>
      <c r="C2448" t="s">
        <v>1951</v>
      </c>
      <c r="D2448" t="s">
        <v>9223</v>
      </c>
      <c r="E2448" t="s">
        <v>45</v>
      </c>
      <c r="F2448" t="s">
        <v>921</v>
      </c>
      <c r="G2448" t="s">
        <v>920</v>
      </c>
      <c r="H2448" t="s">
        <v>11961</v>
      </c>
      <c r="I2448" t="s">
        <v>2023</v>
      </c>
      <c r="J2448" t="s">
        <v>1955</v>
      </c>
      <c r="K2448" t="s">
        <v>10508</v>
      </c>
      <c r="L2448" t="s">
        <v>11959</v>
      </c>
      <c r="M2448" t="s">
        <v>10509</v>
      </c>
      <c r="N2448" t="s">
        <v>2745</v>
      </c>
      <c r="O2448" t="s">
        <v>1974</v>
      </c>
      <c r="P2448" t="s">
        <v>9228</v>
      </c>
      <c r="Q2448" t="s">
        <v>38</v>
      </c>
      <c r="R2448" t="s">
        <v>9229</v>
      </c>
      <c r="S2448" s="34">
        <v>42416</v>
      </c>
      <c r="T2448" s="34">
        <v>43087</v>
      </c>
      <c r="U2448" t="s">
        <v>1977</v>
      </c>
      <c r="V2448" s="13">
        <v>224</v>
      </c>
      <c r="W2448">
        <v>96</v>
      </c>
      <c r="X2448">
        <v>85</v>
      </c>
      <c r="Y2448" s="54">
        <v>88.541666669999998</v>
      </c>
      <c r="Z2448" t="s">
        <v>10503</v>
      </c>
      <c r="AB2448">
        <v>85</v>
      </c>
      <c r="AC2448">
        <v>16</v>
      </c>
      <c r="AD2448" t="s">
        <v>41</v>
      </c>
      <c r="AG2448">
        <v>85</v>
      </c>
      <c r="AH2448">
        <v>32</v>
      </c>
      <c r="AI2448">
        <v>37.647058819999998</v>
      </c>
      <c r="AM2448" t="s">
        <v>1978</v>
      </c>
      <c r="AN2448" t="s">
        <v>2007</v>
      </c>
      <c r="AO2448" t="s">
        <v>2008</v>
      </c>
      <c r="AP2448" t="s">
        <v>2042</v>
      </c>
      <c r="AQ2448" t="s">
        <v>9232</v>
      </c>
    </row>
    <row r="2449" spans="1:43" ht="23.9" customHeight="1">
      <c r="A2449" t="b">
        <v>0</v>
      </c>
      <c r="B2449" t="s">
        <v>11962</v>
      </c>
      <c r="C2449" t="s">
        <v>1951</v>
      </c>
      <c r="D2449" t="s">
        <v>11963</v>
      </c>
      <c r="E2449" t="s">
        <v>1160</v>
      </c>
      <c r="F2449" t="s">
        <v>1162</v>
      </c>
      <c r="G2449" t="s">
        <v>1161</v>
      </c>
      <c r="H2449" t="s">
        <v>11964</v>
      </c>
      <c r="I2449" t="s">
        <v>2451</v>
      </c>
      <c r="J2449" t="s">
        <v>1955</v>
      </c>
      <c r="K2449" t="s">
        <v>3302</v>
      </c>
      <c r="L2449" t="s">
        <v>11965</v>
      </c>
      <c r="M2449" t="s">
        <v>11966</v>
      </c>
      <c r="N2449" t="s">
        <v>11967</v>
      </c>
      <c r="O2449" t="s">
        <v>2063</v>
      </c>
      <c r="P2449" t="s">
        <v>3379</v>
      </c>
      <c r="Q2449" t="s">
        <v>38</v>
      </c>
      <c r="R2449" t="s">
        <v>11968</v>
      </c>
      <c r="S2449" s="34">
        <v>42516</v>
      </c>
      <c r="T2449" s="34">
        <v>43627</v>
      </c>
      <c r="U2449" t="s">
        <v>1977</v>
      </c>
      <c r="V2449" s="13">
        <v>392</v>
      </c>
      <c r="W2449">
        <v>92</v>
      </c>
      <c r="X2449">
        <v>21</v>
      </c>
      <c r="Y2449" s="54">
        <v>22.8</v>
      </c>
      <c r="Z2449" t="s">
        <v>11969</v>
      </c>
      <c r="AM2449" t="s">
        <v>1978</v>
      </c>
      <c r="AN2449" t="s">
        <v>2007</v>
      </c>
      <c r="AO2449" t="s">
        <v>2008</v>
      </c>
      <c r="AP2449" t="s">
        <v>2042</v>
      </c>
      <c r="AQ2449" t="s">
        <v>11970</v>
      </c>
    </row>
    <row r="2450" spans="1:43" ht="23.9" customHeight="1">
      <c r="A2450" t="b">
        <v>0</v>
      </c>
      <c r="B2450" t="s">
        <v>11962</v>
      </c>
      <c r="C2450" t="s">
        <v>1951</v>
      </c>
      <c r="D2450" t="s">
        <v>11963</v>
      </c>
      <c r="E2450" t="s">
        <v>1160</v>
      </c>
      <c r="F2450" t="s">
        <v>1162</v>
      </c>
      <c r="G2450" t="s">
        <v>1161</v>
      </c>
      <c r="H2450" t="s">
        <v>11971</v>
      </c>
      <c r="I2450" t="s">
        <v>2451</v>
      </c>
      <c r="J2450" t="s">
        <v>1955</v>
      </c>
      <c r="K2450" t="s">
        <v>2707</v>
      </c>
      <c r="L2450" t="s">
        <v>11965</v>
      </c>
      <c r="M2450" t="s">
        <v>11972</v>
      </c>
      <c r="N2450" t="s">
        <v>11973</v>
      </c>
      <c r="O2450" t="s">
        <v>2063</v>
      </c>
      <c r="P2450" t="s">
        <v>3379</v>
      </c>
      <c r="Q2450" t="s">
        <v>38</v>
      </c>
      <c r="R2450" t="s">
        <v>11968</v>
      </c>
      <c r="S2450" s="34">
        <v>42516</v>
      </c>
      <c r="T2450" s="34">
        <v>43627</v>
      </c>
      <c r="U2450" t="s">
        <v>1977</v>
      </c>
      <c r="V2450" s="13">
        <v>392</v>
      </c>
      <c r="W2450">
        <v>93</v>
      </c>
      <c r="X2450">
        <v>41</v>
      </c>
      <c r="Y2450" s="54">
        <v>44.1</v>
      </c>
      <c r="Z2450" t="s">
        <v>11969</v>
      </c>
      <c r="AM2450" t="s">
        <v>1978</v>
      </c>
      <c r="AN2450" t="s">
        <v>2007</v>
      </c>
      <c r="AO2450" t="s">
        <v>2008</v>
      </c>
      <c r="AP2450" t="s">
        <v>2042</v>
      </c>
      <c r="AQ2450" t="s">
        <v>11970</v>
      </c>
    </row>
    <row r="2451" spans="1:43" ht="23.9" customHeight="1">
      <c r="A2451" t="b">
        <v>1</v>
      </c>
      <c r="B2451" t="s">
        <v>5546</v>
      </c>
      <c r="C2451" t="s">
        <v>1951</v>
      </c>
      <c r="D2451" t="s">
        <v>5547</v>
      </c>
      <c r="E2451" t="s">
        <v>658</v>
      </c>
      <c r="F2451" t="s">
        <v>660</v>
      </c>
      <c r="G2451" t="s">
        <v>659</v>
      </c>
      <c r="H2451" t="s">
        <v>11974</v>
      </c>
      <c r="I2451" t="s">
        <v>2996</v>
      </c>
      <c r="J2451" t="s">
        <v>1955</v>
      </c>
      <c r="K2451" t="s">
        <v>11975</v>
      </c>
      <c r="L2451" t="s">
        <v>11976</v>
      </c>
      <c r="M2451" t="s">
        <v>11977</v>
      </c>
      <c r="N2451" t="s">
        <v>11978</v>
      </c>
      <c r="O2451" t="s">
        <v>1960</v>
      </c>
      <c r="P2451" t="s">
        <v>2855</v>
      </c>
      <c r="Q2451" t="s">
        <v>11979</v>
      </c>
      <c r="R2451" t="s">
        <v>5552</v>
      </c>
      <c r="S2451" s="34">
        <v>42683</v>
      </c>
      <c r="T2451" s="34">
        <v>43745</v>
      </c>
      <c r="U2451" t="s">
        <v>1963</v>
      </c>
      <c r="V2451" s="13">
        <v>1050</v>
      </c>
      <c r="W2451">
        <v>3</v>
      </c>
      <c r="X2451">
        <v>0</v>
      </c>
      <c r="Y2451" s="54">
        <v>0</v>
      </c>
      <c r="AA2451" t="s">
        <v>11980</v>
      </c>
      <c r="AM2451" t="s">
        <v>1978</v>
      </c>
      <c r="AN2451" t="s">
        <v>1979</v>
      </c>
      <c r="AO2451" t="s">
        <v>1980</v>
      </c>
      <c r="AP2451" t="s">
        <v>2042</v>
      </c>
      <c r="AQ2451" t="s">
        <v>5554</v>
      </c>
    </row>
    <row r="2452" spans="1:43" ht="23.9" customHeight="1">
      <c r="A2452" t="b">
        <v>0</v>
      </c>
      <c r="B2452" t="s">
        <v>4137</v>
      </c>
      <c r="C2452" t="s">
        <v>1951</v>
      </c>
      <c r="D2452" t="s">
        <v>4138</v>
      </c>
      <c r="E2452" t="s">
        <v>1160</v>
      </c>
      <c r="F2452" t="s">
        <v>1162</v>
      </c>
      <c r="G2452" t="s">
        <v>1161</v>
      </c>
      <c r="H2452" t="s">
        <v>11981</v>
      </c>
      <c r="I2452" t="s">
        <v>2451</v>
      </c>
      <c r="J2452" t="s">
        <v>2175</v>
      </c>
      <c r="K2452" t="s">
        <v>1160</v>
      </c>
      <c r="L2452" t="s">
        <v>2025</v>
      </c>
      <c r="M2452" t="s">
        <v>4141</v>
      </c>
      <c r="N2452" t="s">
        <v>4142</v>
      </c>
      <c r="O2452" t="s">
        <v>1960</v>
      </c>
      <c r="P2452" t="s">
        <v>4143</v>
      </c>
      <c r="Q2452" t="s">
        <v>4144</v>
      </c>
      <c r="R2452" t="s">
        <v>4145</v>
      </c>
      <c r="S2452" s="34">
        <v>39932</v>
      </c>
      <c r="T2452" s="34">
        <v>40946</v>
      </c>
      <c r="U2452" t="s">
        <v>1963</v>
      </c>
      <c r="V2452" s="13">
        <v>0</v>
      </c>
      <c r="W2452">
        <v>27</v>
      </c>
      <c r="X2452">
        <v>0</v>
      </c>
      <c r="Y2452" s="54">
        <v>0</v>
      </c>
      <c r="Z2452" t="s">
        <v>4146</v>
      </c>
      <c r="AM2452" t="s">
        <v>1978</v>
      </c>
      <c r="AN2452" t="s">
        <v>2007</v>
      </c>
      <c r="AO2452" t="s">
        <v>2008</v>
      </c>
      <c r="AP2452" t="s">
        <v>2009</v>
      </c>
      <c r="AQ2452" t="s">
        <v>4147</v>
      </c>
    </row>
    <row r="2453" spans="1:43" ht="23.9" customHeight="1">
      <c r="A2453" t="b">
        <v>0</v>
      </c>
      <c r="B2453" t="s">
        <v>4185</v>
      </c>
      <c r="C2453" t="s">
        <v>1951</v>
      </c>
      <c r="D2453" t="s">
        <v>4186</v>
      </c>
      <c r="E2453" t="s">
        <v>303</v>
      </c>
      <c r="F2453" t="s">
        <v>305</v>
      </c>
      <c r="G2453" t="s">
        <v>304</v>
      </c>
      <c r="H2453" t="s">
        <v>11982</v>
      </c>
      <c r="I2453" t="s">
        <v>2310</v>
      </c>
      <c r="J2453" t="s">
        <v>2175</v>
      </c>
      <c r="K2453" t="s">
        <v>4188</v>
      </c>
      <c r="L2453" t="s">
        <v>11983</v>
      </c>
      <c r="M2453" t="s">
        <v>4190</v>
      </c>
      <c r="N2453" t="s">
        <v>4191</v>
      </c>
      <c r="O2453" t="s">
        <v>1974</v>
      </c>
      <c r="P2453" t="s">
        <v>2028</v>
      </c>
      <c r="Q2453" t="s">
        <v>38</v>
      </c>
      <c r="R2453" t="s">
        <v>4192</v>
      </c>
      <c r="S2453" s="34">
        <v>39366</v>
      </c>
      <c r="T2453" s="34">
        <v>40038</v>
      </c>
      <c r="U2453" t="s">
        <v>1963</v>
      </c>
      <c r="V2453" s="13">
        <v>0</v>
      </c>
      <c r="W2453">
        <v>115</v>
      </c>
      <c r="X2453">
        <v>0</v>
      </c>
      <c r="Y2453" s="54">
        <v>0</v>
      </c>
      <c r="Z2453" t="s">
        <v>4193</v>
      </c>
      <c r="AM2453" t="s">
        <v>1978</v>
      </c>
      <c r="AO2453" t="s">
        <v>1980</v>
      </c>
      <c r="AQ2453" t="s">
        <v>4194</v>
      </c>
    </row>
    <row r="2454" spans="1:43" ht="23.9" customHeight="1">
      <c r="A2454" t="b">
        <v>1</v>
      </c>
      <c r="B2454" t="s">
        <v>5546</v>
      </c>
      <c r="C2454" t="s">
        <v>1951</v>
      </c>
      <c r="D2454" t="s">
        <v>5547</v>
      </c>
      <c r="E2454" t="s">
        <v>658</v>
      </c>
      <c r="F2454" t="s">
        <v>660</v>
      </c>
      <c r="G2454" t="s">
        <v>659</v>
      </c>
      <c r="H2454" t="s">
        <v>11984</v>
      </c>
      <c r="I2454" t="s">
        <v>2996</v>
      </c>
      <c r="J2454" t="s">
        <v>1955</v>
      </c>
      <c r="K2454" t="s">
        <v>11985</v>
      </c>
      <c r="L2454" t="s">
        <v>11976</v>
      </c>
      <c r="M2454" t="s">
        <v>11986</v>
      </c>
      <c r="N2454" t="s">
        <v>11987</v>
      </c>
      <c r="O2454" t="s">
        <v>1960</v>
      </c>
      <c r="P2454" t="s">
        <v>2855</v>
      </c>
      <c r="Q2454" t="s">
        <v>11988</v>
      </c>
      <c r="R2454" t="s">
        <v>5552</v>
      </c>
      <c r="S2454" s="34">
        <v>42683</v>
      </c>
      <c r="T2454" s="34">
        <v>43745</v>
      </c>
      <c r="U2454" t="s">
        <v>1963</v>
      </c>
      <c r="V2454" s="13">
        <v>1050</v>
      </c>
      <c r="W2454">
        <v>10</v>
      </c>
      <c r="X2454">
        <v>0</v>
      </c>
      <c r="Y2454" s="54">
        <v>0</v>
      </c>
      <c r="AA2454" t="s">
        <v>11980</v>
      </c>
      <c r="AM2454" t="s">
        <v>1978</v>
      </c>
      <c r="AN2454" t="s">
        <v>1979</v>
      </c>
      <c r="AO2454" t="s">
        <v>1980</v>
      </c>
      <c r="AP2454" t="s">
        <v>2042</v>
      </c>
      <c r="AQ2454" t="s">
        <v>5554</v>
      </c>
    </row>
    <row r="2455" spans="1:43" ht="23.9" customHeight="1">
      <c r="A2455" t="b">
        <v>0</v>
      </c>
      <c r="B2455" t="s">
        <v>4345</v>
      </c>
      <c r="C2455" t="s">
        <v>1951</v>
      </c>
      <c r="D2455" t="s">
        <v>4346</v>
      </c>
      <c r="E2455" t="s">
        <v>1140</v>
      </c>
      <c r="F2455" t="s">
        <v>1142</v>
      </c>
      <c r="G2455" t="s">
        <v>1141</v>
      </c>
      <c r="H2455" t="s">
        <v>11989</v>
      </c>
      <c r="I2455" t="s">
        <v>3959</v>
      </c>
      <c r="J2455" t="s">
        <v>2175</v>
      </c>
      <c r="K2455" t="s">
        <v>4348</v>
      </c>
      <c r="L2455" t="s">
        <v>2442</v>
      </c>
      <c r="M2455" t="s">
        <v>4350</v>
      </c>
      <c r="N2455" t="s">
        <v>4351</v>
      </c>
      <c r="O2455" t="s">
        <v>1960</v>
      </c>
      <c r="P2455" t="s">
        <v>4352</v>
      </c>
      <c r="Q2455" t="s">
        <v>4353</v>
      </c>
      <c r="R2455" t="s">
        <v>4354</v>
      </c>
      <c r="S2455" s="34">
        <v>39448</v>
      </c>
      <c r="T2455" s="34">
        <v>40483</v>
      </c>
      <c r="U2455" t="s">
        <v>1963</v>
      </c>
      <c r="V2455" s="13">
        <v>0</v>
      </c>
      <c r="W2455">
        <v>51</v>
      </c>
      <c r="X2455">
        <v>0</v>
      </c>
      <c r="Y2455" s="54">
        <v>0</v>
      </c>
      <c r="Z2455" t="s">
        <v>4355</v>
      </c>
      <c r="AM2455" t="s">
        <v>1978</v>
      </c>
      <c r="AN2455" t="s">
        <v>1979</v>
      </c>
      <c r="AO2455" t="s">
        <v>1980</v>
      </c>
      <c r="AQ2455" t="s">
        <v>4356</v>
      </c>
    </row>
    <row r="2456" spans="1:43" ht="23.9" customHeight="1">
      <c r="A2456" t="b">
        <v>0</v>
      </c>
      <c r="B2456" t="s">
        <v>4648</v>
      </c>
      <c r="C2456" t="s">
        <v>1951</v>
      </c>
      <c r="D2456" t="s">
        <v>4649</v>
      </c>
      <c r="E2456" t="s">
        <v>231</v>
      </c>
      <c r="F2456" t="s">
        <v>233</v>
      </c>
      <c r="G2456" t="s">
        <v>232</v>
      </c>
      <c r="H2456" t="s">
        <v>11990</v>
      </c>
      <c r="I2456" t="s">
        <v>2730</v>
      </c>
      <c r="J2456" t="s">
        <v>2175</v>
      </c>
      <c r="K2456" t="s">
        <v>4663</v>
      </c>
      <c r="L2456" t="s">
        <v>7750</v>
      </c>
      <c r="M2456" t="s">
        <v>4664</v>
      </c>
      <c r="N2456" t="s">
        <v>4665</v>
      </c>
      <c r="O2456" t="s">
        <v>1974</v>
      </c>
      <c r="P2456" t="s">
        <v>2363</v>
      </c>
      <c r="Q2456" t="s">
        <v>38</v>
      </c>
      <c r="R2456" t="s">
        <v>4655</v>
      </c>
      <c r="S2456" s="34">
        <v>39846</v>
      </c>
      <c r="T2456" s="34">
        <v>40612</v>
      </c>
      <c r="U2456" t="s">
        <v>1963</v>
      </c>
      <c r="V2456" s="13">
        <v>0</v>
      </c>
      <c r="W2456">
        <v>31</v>
      </c>
      <c r="X2456">
        <v>0</v>
      </c>
      <c r="Y2456" s="54">
        <v>0</v>
      </c>
      <c r="AM2456" t="s">
        <v>1978</v>
      </c>
      <c r="AN2456" t="s">
        <v>2007</v>
      </c>
      <c r="AO2456" t="s">
        <v>2008</v>
      </c>
      <c r="AP2456" t="s">
        <v>2009</v>
      </c>
      <c r="AQ2456" t="s">
        <v>4657</v>
      </c>
    </row>
    <row r="2457" spans="1:43" ht="23.9" customHeight="1">
      <c r="A2457" t="b">
        <v>1</v>
      </c>
      <c r="B2457" t="s">
        <v>11573</v>
      </c>
      <c r="C2457" t="s">
        <v>1951</v>
      </c>
      <c r="D2457" t="s">
        <v>11574</v>
      </c>
      <c r="E2457" t="s">
        <v>170</v>
      </c>
      <c r="F2457" t="s">
        <v>172</v>
      </c>
      <c r="G2457" t="s">
        <v>171</v>
      </c>
      <c r="H2457" t="s">
        <v>11991</v>
      </c>
      <c r="I2457" t="s">
        <v>2557</v>
      </c>
      <c r="J2457" t="s">
        <v>1955</v>
      </c>
      <c r="K2457" t="s">
        <v>11576</v>
      </c>
      <c r="L2457" t="s">
        <v>5598</v>
      </c>
      <c r="M2457" t="s">
        <v>11578</v>
      </c>
      <c r="N2457" t="s">
        <v>11579</v>
      </c>
      <c r="O2457" t="s">
        <v>1960</v>
      </c>
      <c r="P2457" t="s">
        <v>11580</v>
      </c>
      <c r="Q2457" t="s">
        <v>11581</v>
      </c>
      <c r="R2457" t="s">
        <v>11582</v>
      </c>
      <c r="S2457" s="34">
        <v>42369</v>
      </c>
      <c r="T2457" s="34">
        <v>44111</v>
      </c>
      <c r="U2457" t="s">
        <v>1963</v>
      </c>
      <c r="V2457" s="13">
        <v>2</v>
      </c>
      <c r="W2457">
        <v>4</v>
      </c>
      <c r="X2457">
        <v>0</v>
      </c>
      <c r="Y2457" s="54">
        <v>0</v>
      </c>
      <c r="AN2457" t="s">
        <v>1979</v>
      </c>
      <c r="AO2457" t="s">
        <v>1980</v>
      </c>
      <c r="AP2457" t="s">
        <v>2053</v>
      </c>
      <c r="AQ2457" t="s">
        <v>11583</v>
      </c>
    </row>
    <row r="2458" spans="1:43" ht="23.9" customHeight="1">
      <c r="A2458" t="b">
        <v>1</v>
      </c>
      <c r="B2458" t="s">
        <v>11573</v>
      </c>
      <c r="C2458" t="s">
        <v>1951</v>
      </c>
      <c r="D2458" t="s">
        <v>11574</v>
      </c>
      <c r="E2458" t="s">
        <v>170</v>
      </c>
      <c r="F2458" t="s">
        <v>172</v>
      </c>
      <c r="G2458" t="s">
        <v>171</v>
      </c>
      <c r="H2458" t="s">
        <v>11992</v>
      </c>
      <c r="I2458" t="s">
        <v>2557</v>
      </c>
      <c r="J2458" t="s">
        <v>1955</v>
      </c>
      <c r="K2458" t="s">
        <v>11576</v>
      </c>
      <c r="L2458" t="s">
        <v>11993</v>
      </c>
      <c r="M2458" t="s">
        <v>11578</v>
      </c>
      <c r="N2458" t="s">
        <v>11579</v>
      </c>
      <c r="O2458" t="s">
        <v>1960</v>
      </c>
      <c r="P2458" t="s">
        <v>11580</v>
      </c>
      <c r="Q2458" t="s">
        <v>11581</v>
      </c>
      <c r="R2458" t="s">
        <v>11582</v>
      </c>
      <c r="S2458" s="34">
        <v>42369</v>
      </c>
      <c r="T2458" s="34">
        <v>44111</v>
      </c>
      <c r="U2458" t="s">
        <v>1963</v>
      </c>
      <c r="V2458" s="13">
        <v>4</v>
      </c>
      <c r="W2458">
        <v>3</v>
      </c>
      <c r="X2458">
        <v>0</v>
      </c>
      <c r="Y2458" s="54">
        <v>0</v>
      </c>
      <c r="AN2458" t="s">
        <v>1979</v>
      </c>
      <c r="AO2458" t="s">
        <v>1980</v>
      </c>
      <c r="AP2458" t="s">
        <v>2053</v>
      </c>
      <c r="AQ2458" t="s">
        <v>11583</v>
      </c>
    </row>
    <row r="2459" spans="1:43" ht="23.9" customHeight="1">
      <c r="A2459" t="b">
        <v>1</v>
      </c>
      <c r="B2459" t="s">
        <v>5204</v>
      </c>
      <c r="C2459" t="s">
        <v>1951</v>
      </c>
      <c r="D2459" t="s">
        <v>5205</v>
      </c>
      <c r="E2459" t="s">
        <v>1160</v>
      </c>
      <c r="F2459" t="s">
        <v>1162</v>
      </c>
      <c r="G2459" t="s">
        <v>1161</v>
      </c>
      <c r="H2459" t="s">
        <v>11994</v>
      </c>
      <c r="I2459" t="s">
        <v>2451</v>
      </c>
      <c r="J2459" t="s">
        <v>2175</v>
      </c>
      <c r="K2459" t="s">
        <v>3180</v>
      </c>
      <c r="L2459" t="s">
        <v>2432</v>
      </c>
      <c r="M2459" t="s">
        <v>5207</v>
      </c>
      <c r="N2459" t="s">
        <v>5208</v>
      </c>
      <c r="O2459" t="s">
        <v>2063</v>
      </c>
      <c r="P2459" t="s">
        <v>3379</v>
      </c>
      <c r="Q2459" t="s">
        <v>38</v>
      </c>
      <c r="R2459" t="s">
        <v>5209</v>
      </c>
      <c r="S2459" s="34">
        <v>39979</v>
      </c>
      <c r="T2459" s="34">
        <v>40575</v>
      </c>
      <c r="U2459" t="s">
        <v>1963</v>
      </c>
      <c r="V2459" s="13">
        <v>0</v>
      </c>
      <c r="W2459">
        <v>226</v>
      </c>
      <c r="X2459">
        <v>0</v>
      </c>
      <c r="Y2459" s="54">
        <v>0</v>
      </c>
      <c r="Z2459" t="s">
        <v>4877</v>
      </c>
      <c r="AM2459" t="s">
        <v>1978</v>
      </c>
      <c r="AN2459" t="s">
        <v>2007</v>
      </c>
      <c r="AO2459" t="s">
        <v>2008</v>
      </c>
      <c r="AP2459" t="s">
        <v>2009</v>
      </c>
      <c r="AQ2459" t="s">
        <v>5210</v>
      </c>
    </row>
    <row r="2460" spans="1:43" ht="23.9" customHeight="1">
      <c r="A2460" t="b">
        <v>1</v>
      </c>
      <c r="B2460" t="s">
        <v>11573</v>
      </c>
      <c r="C2460" t="s">
        <v>1951</v>
      </c>
      <c r="D2460" t="s">
        <v>11574</v>
      </c>
      <c r="E2460" t="s">
        <v>658</v>
      </c>
      <c r="F2460" t="s">
        <v>660</v>
      </c>
      <c r="G2460" t="s">
        <v>659</v>
      </c>
      <c r="H2460" t="s">
        <v>11995</v>
      </c>
      <c r="I2460" t="s">
        <v>2996</v>
      </c>
      <c r="J2460" t="s">
        <v>1955</v>
      </c>
      <c r="K2460" t="s">
        <v>11609</v>
      </c>
      <c r="L2460" t="s">
        <v>5598</v>
      </c>
      <c r="M2460" t="s">
        <v>11578</v>
      </c>
      <c r="N2460" t="s">
        <v>11610</v>
      </c>
      <c r="O2460" t="s">
        <v>1960</v>
      </c>
      <c r="P2460" t="s">
        <v>11580</v>
      </c>
      <c r="Q2460" t="s">
        <v>11581</v>
      </c>
      <c r="R2460" t="s">
        <v>11582</v>
      </c>
      <c r="S2460" s="34">
        <v>42369</v>
      </c>
      <c r="T2460" s="34">
        <v>44111</v>
      </c>
      <c r="U2460" t="s">
        <v>1963</v>
      </c>
      <c r="V2460" s="13">
        <v>2</v>
      </c>
      <c r="W2460">
        <v>31</v>
      </c>
      <c r="X2460">
        <v>0</v>
      </c>
      <c r="Y2460" s="54">
        <v>0</v>
      </c>
      <c r="AN2460" t="s">
        <v>1979</v>
      </c>
      <c r="AO2460" t="s">
        <v>1980</v>
      </c>
      <c r="AP2460" t="s">
        <v>2053</v>
      </c>
      <c r="AQ2460" t="s">
        <v>11583</v>
      </c>
    </row>
    <row r="2461" spans="1:43" ht="23.9" customHeight="1">
      <c r="A2461" t="b">
        <v>1</v>
      </c>
      <c r="B2461" t="s">
        <v>5546</v>
      </c>
      <c r="C2461" t="s">
        <v>1951</v>
      </c>
      <c r="D2461" t="s">
        <v>5547</v>
      </c>
      <c r="E2461" t="s">
        <v>748</v>
      </c>
      <c r="F2461" t="s">
        <v>750</v>
      </c>
      <c r="G2461" t="s">
        <v>749</v>
      </c>
      <c r="H2461" t="s">
        <v>11996</v>
      </c>
      <c r="I2461" t="s">
        <v>2569</v>
      </c>
      <c r="J2461" t="s">
        <v>1955</v>
      </c>
      <c r="K2461" t="s">
        <v>5597</v>
      </c>
      <c r="L2461" t="s">
        <v>11997</v>
      </c>
      <c r="M2461" t="s">
        <v>5550</v>
      </c>
      <c r="N2461" t="s">
        <v>5551</v>
      </c>
      <c r="O2461" t="s">
        <v>1960</v>
      </c>
      <c r="P2461" t="s">
        <v>2855</v>
      </c>
      <c r="Q2461" t="s">
        <v>3408</v>
      </c>
      <c r="R2461" t="s">
        <v>5552</v>
      </c>
      <c r="S2461" s="34">
        <v>42683</v>
      </c>
      <c r="T2461" s="34">
        <v>43745</v>
      </c>
      <c r="U2461" t="s">
        <v>1963</v>
      </c>
      <c r="V2461" s="13">
        <v>1064</v>
      </c>
      <c r="W2461">
        <v>1</v>
      </c>
      <c r="X2461">
        <v>0</v>
      </c>
      <c r="Y2461" s="54">
        <v>0</v>
      </c>
      <c r="AA2461" t="s">
        <v>5553</v>
      </c>
      <c r="AM2461" t="s">
        <v>1978</v>
      </c>
      <c r="AN2461" t="s">
        <v>1979</v>
      </c>
      <c r="AO2461" t="s">
        <v>1980</v>
      </c>
      <c r="AP2461" t="s">
        <v>2042</v>
      </c>
      <c r="AQ2461" t="s">
        <v>5554</v>
      </c>
    </row>
    <row r="2462" spans="1:43" ht="23.9" customHeight="1">
      <c r="A2462" t="b">
        <v>1</v>
      </c>
      <c r="B2462" t="s">
        <v>11573</v>
      </c>
      <c r="C2462" t="s">
        <v>1951</v>
      </c>
      <c r="D2462" t="s">
        <v>11574</v>
      </c>
      <c r="E2462" t="s">
        <v>658</v>
      </c>
      <c r="F2462" t="s">
        <v>660</v>
      </c>
      <c r="G2462" t="s">
        <v>659</v>
      </c>
      <c r="H2462" t="s">
        <v>11998</v>
      </c>
      <c r="I2462" t="s">
        <v>2996</v>
      </c>
      <c r="J2462" t="s">
        <v>1955</v>
      </c>
      <c r="K2462" t="s">
        <v>11609</v>
      </c>
      <c r="L2462" t="s">
        <v>11993</v>
      </c>
      <c r="M2462" t="s">
        <v>11578</v>
      </c>
      <c r="N2462" t="s">
        <v>11610</v>
      </c>
      <c r="O2462" t="s">
        <v>1960</v>
      </c>
      <c r="P2462" t="s">
        <v>11580</v>
      </c>
      <c r="Q2462" t="s">
        <v>11581</v>
      </c>
      <c r="R2462" t="s">
        <v>11582</v>
      </c>
      <c r="S2462" s="34">
        <v>42369</v>
      </c>
      <c r="T2462" s="34">
        <v>44111</v>
      </c>
      <c r="U2462" t="s">
        <v>1963</v>
      </c>
      <c r="V2462" s="13">
        <v>4</v>
      </c>
      <c r="W2462">
        <v>29</v>
      </c>
      <c r="X2462">
        <v>0</v>
      </c>
      <c r="Y2462" s="54">
        <v>0</v>
      </c>
      <c r="AN2462" t="s">
        <v>1979</v>
      </c>
      <c r="AO2462" t="s">
        <v>1980</v>
      </c>
      <c r="AP2462" t="s">
        <v>2053</v>
      </c>
      <c r="AQ2462" t="s">
        <v>11583</v>
      </c>
    </row>
    <row r="2463" spans="1:43" ht="23.9" customHeight="1">
      <c r="A2463" t="b">
        <v>1</v>
      </c>
      <c r="B2463" t="s">
        <v>5204</v>
      </c>
      <c r="C2463" t="s">
        <v>1951</v>
      </c>
      <c r="D2463" t="s">
        <v>5205</v>
      </c>
      <c r="E2463" t="s">
        <v>1160</v>
      </c>
      <c r="F2463" t="s">
        <v>1162</v>
      </c>
      <c r="G2463" t="s">
        <v>1161</v>
      </c>
      <c r="H2463" t="s">
        <v>11999</v>
      </c>
      <c r="I2463" t="s">
        <v>2451</v>
      </c>
      <c r="J2463" t="s">
        <v>2175</v>
      </c>
      <c r="K2463" t="s">
        <v>5215</v>
      </c>
      <c r="L2463" t="s">
        <v>2432</v>
      </c>
      <c r="M2463" t="s">
        <v>5216</v>
      </c>
      <c r="N2463" t="s">
        <v>5217</v>
      </c>
      <c r="O2463" t="s">
        <v>2063</v>
      </c>
      <c r="P2463" t="s">
        <v>3379</v>
      </c>
      <c r="Q2463" t="s">
        <v>38</v>
      </c>
      <c r="R2463" t="s">
        <v>5209</v>
      </c>
      <c r="S2463" s="34">
        <v>39979</v>
      </c>
      <c r="T2463" s="34">
        <v>40575</v>
      </c>
      <c r="U2463" t="s">
        <v>1963</v>
      </c>
      <c r="V2463" s="13">
        <v>0</v>
      </c>
      <c r="W2463">
        <v>289</v>
      </c>
      <c r="X2463">
        <v>0</v>
      </c>
      <c r="Y2463" s="54">
        <v>0</v>
      </c>
      <c r="Z2463" t="s">
        <v>4877</v>
      </c>
      <c r="AM2463" t="s">
        <v>1978</v>
      </c>
      <c r="AN2463" t="s">
        <v>2007</v>
      </c>
      <c r="AO2463" t="s">
        <v>2008</v>
      </c>
      <c r="AP2463" t="s">
        <v>2009</v>
      </c>
      <c r="AQ2463" t="s">
        <v>5210</v>
      </c>
    </row>
    <row r="2464" spans="1:43" ht="23.9" customHeight="1">
      <c r="A2464" t="b">
        <v>1</v>
      </c>
      <c r="B2464" t="s">
        <v>5546</v>
      </c>
      <c r="C2464" t="s">
        <v>1951</v>
      </c>
      <c r="D2464" t="s">
        <v>5547</v>
      </c>
      <c r="E2464" t="s">
        <v>719</v>
      </c>
      <c r="F2464" t="s">
        <v>721</v>
      </c>
      <c r="G2464" t="s">
        <v>720</v>
      </c>
      <c r="H2464" t="s">
        <v>12000</v>
      </c>
      <c r="I2464" t="s">
        <v>3113</v>
      </c>
      <c r="J2464" t="s">
        <v>1955</v>
      </c>
      <c r="K2464" t="s">
        <v>12001</v>
      </c>
      <c r="L2464" t="s">
        <v>12002</v>
      </c>
      <c r="M2464" t="s">
        <v>11977</v>
      </c>
      <c r="N2464" t="s">
        <v>11978</v>
      </c>
      <c r="O2464" t="s">
        <v>1960</v>
      </c>
      <c r="P2464" t="s">
        <v>2855</v>
      </c>
      <c r="Q2464" t="s">
        <v>11979</v>
      </c>
      <c r="R2464" t="s">
        <v>5552</v>
      </c>
      <c r="S2464" s="34">
        <v>42683</v>
      </c>
      <c r="T2464" s="34">
        <v>43745</v>
      </c>
      <c r="U2464" t="s">
        <v>1963</v>
      </c>
      <c r="V2464" s="13">
        <v>1050</v>
      </c>
      <c r="W2464">
        <v>3</v>
      </c>
      <c r="X2464">
        <v>0</v>
      </c>
      <c r="Y2464" s="54">
        <v>0</v>
      </c>
      <c r="AA2464" t="s">
        <v>12003</v>
      </c>
      <c r="AM2464" t="s">
        <v>1978</v>
      </c>
      <c r="AN2464" t="s">
        <v>1979</v>
      </c>
      <c r="AO2464" t="s">
        <v>1980</v>
      </c>
      <c r="AP2464" t="s">
        <v>2042</v>
      </c>
      <c r="AQ2464" t="s">
        <v>5554</v>
      </c>
    </row>
    <row r="2465" spans="1:43" ht="23.9" customHeight="1">
      <c r="A2465" t="b">
        <v>1</v>
      </c>
      <c r="B2465" t="s">
        <v>5546</v>
      </c>
      <c r="C2465" t="s">
        <v>1951</v>
      </c>
      <c r="D2465" t="s">
        <v>5547</v>
      </c>
      <c r="E2465" t="s">
        <v>719</v>
      </c>
      <c r="F2465" t="s">
        <v>721</v>
      </c>
      <c r="G2465" t="s">
        <v>720</v>
      </c>
      <c r="H2465" t="s">
        <v>12004</v>
      </c>
      <c r="I2465" t="s">
        <v>3113</v>
      </c>
      <c r="J2465" t="s">
        <v>1955</v>
      </c>
      <c r="K2465" t="s">
        <v>12005</v>
      </c>
      <c r="L2465" t="s">
        <v>12002</v>
      </c>
      <c r="M2465" t="s">
        <v>11986</v>
      </c>
      <c r="N2465" t="s">
        <v>11987</v>
      </c>
      <c r="O2465" t="s">
        <v>1960</v>
      </c>
      <c r="P2465" t="s">
        <v>2855</v>
      </c>
      <c r="Q2465" t="s">
        <v>11988</v>
      </c>
      <c r="R2465" t="s">
        <v>5552</v>
      </c>
      <c r="S2465" s="34">
        <v>42683</v>
      </c>
      <c r="T2465" s="34">
        <v>43745</v>
      </c>
      <c r="U2465" t="s">
        <v>1963</v>
      </c>
      <c r="V2465" s="13">
        <v>1050</v>
      </c>
      <c r="W2465">
        <v>10</v>
      </c>
      <c r="X2465">
        <v>0</v>
      </c>
      <c r="Y2465" s="54">
        <v>0</v>
      </c>
      <c r="AA2465" t="s">
        <v>12003</v>
      </c>
      <c r="AM2465" t="s">
        <v>1978</v>
      </c>
      <c r="AN2465" t="s">
        <v>1979</v>
      </c>
      <c r="AO2465" t="s">
        <v>1980</v>
      </c>
      <c r="AP2465" t="s">
        <v>2042</v>
      </c>
      <c r="AQ2465" t="s">
        <v>5554</v>
      </c>
    </row>
    <row r="2466" spans="1:43" ht="23.9" customHeight="1">
      <c r="A2466" t="b">
        <v>1</v>
      </c>
      <c r="B2466" t="s">
        <v>5546</v>
      </c>
      <c r="C2466" t="s">
        <v>1951</v>
      </c>
      <c r="D2466" t="s">
        <v>5547</v>
      </c>
      <c r="E2466" t="s">
        <v>719</v>
      </c>
      <c r="F2466" t="s">
        <v>721</v>
      </c>
      <c r="G2466" t="s">
        <v>720</v>
      </c>
      <c r="H2466" t="s">
        <v>12006</v>
      </c>
      <c r="I2466" t="s">
        <v>3113</v>
      </c>
      <c r="J2466" t="s">
        <v>1955</v>
      </c>
      <c r="K2466" t="s">
        <v>12007</v>
      </c>
      <c r="L2466" t="s">
        <v>12002</v>
      </c>
      <c r="M2466" t="s">
        <v>5550</v>
      </c>
      <c r="N2466" t="s">
        <v>5551</v>
      </c>
      <c r="O2466" t="s">
        <v>1960</v>
      </c>
      <c r="P2466" t="s">
        <v>2855</v>
      </c>
      <c r="Q2466" t="s">
        <v>11988</v>
      </c>
      <c r="R2466" t="s">
        <v>5552</v>
      </c>
      <c r="S2466" s="34">
        <v>42683</v>
      </c>
      <c r="T2466" s="34">
        <v>43745</v>
      </c>
      <c r="U2466" t="s">
        <v>1963</v>
      </c>
      <c r="V2466" s="13">
        <v>1050</v>
      </c>
      <c r="W2466">
        <v>21</v>
      </c>
      <c r="X2466">
        <v>0</v>
      </c>
      <c r="Y2466" s="54">
        <v>0</v>
      </c>
      <c r="AA2466" t="s">
        <v>12003</v>
      </c>
      <c r="AM2466" t="s">
        <v>1978</v>
      </c>
      <c r="AN2466" t="s">
        <v>1979</v>
      </c>
      <c r="AO2466" t="s">
        <v>1980</v>
      </c>
      <c r="AP2466" t="s">
        <v>2042</v>
      </c>
      <c r="AQ2466" t="s">
        <v>5554</v>
      </c>
    </row>
    <row r="2467" spans="1:43" ht="23.9" customHeight="1">
      <c r="A2467" t="b">
        <v>0</v>
      </c>
      <c r="B2467" t="s">
        <v>12008</v>
      </c>
      <c r="C2467" t="s">
        <v>1951</v>
      </c>
      <c r="D2467" t="s">
        <v>12009</v>
      </c>
      <c r="E2467" t="s">
        <v>441</v>
      </c>
      <c r="F2467" t="s">
        <v>443</v>
      </c>
      <c r="G2467" t="s">
        <v>442</v>
      </c>
      <c r="H2467" t="s">
        <v>12010</v>
      </c>
      <c r="I2467" t="s">
        <v>3201</v>
      </c>
      <c r="J2467" t="s">
        <v>1955</v>
      </c>
      <c r="K2467" t="s">
        <v>12011</v>
      </c>
      <c r="L2467" t="s">
        <v>2160</v>
      </c>
      <c r="M2467" t="s">
        <v>12012</v>
      </c>
      <c r="N2467" t="s">
        <v>12013</v>
      </c>
      <c r="O2467" t="s">
        <v>1960</v>
      </c>
      <c r="P2467" t="s">
        <v>7523</v>
      </c>
      <c r="Q2467" t="s">
        <v>12014</v>
      </c>
      <c r="R2467" t="s">
        <v>12015</v>
      </c>
      <c r="S2467" s="34">
        <v>42614</v>
      </c>
      <c r="T2467" s="34">
        <v>43003</v>
      </c>
      <c r="U2467" t="s">
        <v>1963</v>
      </c>
      <c r="V2467" s="13">
        <v>420</v>
      </c>
      <c r="W2467">
        <v>3</v>
      </c>
      <c r="X2467">
        <v>0</v>
      </c>
      <c r="Y2467" s="54">
        <v>0</v>
      </c>
      <c r="AJ2467" t="s">
        <v>12016</v>
      </c>
      <c r="AM2467" t="s">
        <v>1978</v>
      </c>
      <c r="AN2467" t="s">
        <v>1979</v>
      </c>
      <c r="AO2467" t="s">
        <v>1980</v>
      </c>
      <c r="AP2467" t="s">
        <v>2053</v>
      </c>
      <c r="AQ2467" t="s">
        <v>12017</v>
      </c>
    </row>
    <row r="2468" spans="1:43" ht="23.9" customHeight="1">
      <c r="A2468" t="b">
        <v>0</v>
      </c>
      <c r="B2468" t="s">
        <v>12008</v>
      </c>
      <c r="C2468" t="s">
        <v>1951</v>
      </c>
      <c r="D2468" t="s">
        <v>12009</v>
      </c>
      <c r="E2468" t="s">
        <v>441</v>
      </c>
      <c r="F2468" t="s">
        <v>443</v>
      </c>
      <c r="G2468" t="s">
        <v>442</v>
      </c>
      <c r="H2468" t="s">
        <v>12018</v>
      </c>
      <c r="I2468" t="s">
        <v>3201</v>
      </c>
      <c r="J2468" t="s">
        <v>1955</v>
      </c>
      <c r="K2468" t="s">
        <v>12019</v>
      </c>
      <c r="L2468" t="s">
        <v>2160</v>
      </c>
      <c r="M2468" t="s">
        <v>12020</v>
      </c>
      <c r="N2468" t="s">
        <v>12021</v>
      </c>
      <c r="O2468" t="s">
        <v>1960</v>
      </c>
      <c r="P2468" t="s">
        <v>7523</v>
      </c>
      <c r="Q2468" t="s">
        <v>12014</v>
      </c>
      <c r="R2468" t="s">
        <v>12015</v>
      </c>
      <c r="S2468" s="34">
        <v>42614</v>
      </c>
      <c r="T2468" s="34">
        <v>43003</v>
      </c>
      <c r="U2468" t="s">
        <v>1963</v>
      </c>
      <c r="V2468" s="13">
        <v>420</v>
      </c>
      <c r="W2468">
        <v>3</v>
      </c>
      <c r="X2468">
        <v>0</v>
      </c>
      <c r="Y2468" s="54">
        <v>0</v>
      </c>
      <c r="AJ2468" t="s">
        <v>12022</v>
      </c>
      <c r="AM2468" t="s">
        <v>1978</v>
      </c>
      <c r="AN2468" t="s">
        <v>1979</v>
      </c>
      <c r="AO2468" t="s">
        <v>1980</v>
      </c>
      <c r="AP2468" t="s">
        <v>2053</v>
      </c>
      <c r="AQ2468" t="s">
        <v>12017</v>
      </c>
    </row>
    <row r="2469" spans="1:43" ht="23.9" customHeight="1">
      <c r="A2469" t="b">
        <v>0</v>
      </c>
      <c r="B2469" t="s">
        <v>12008</v>
      </c>
      <c r="C2469" t="s">
        <v>1951</v>
      </c>
      <c r="D2469" t="s">
        <v>12009</v>
      </c>
      <c r="E2469" t="s">
        <v>441</v>
      </c>
      <c r="F2469" t="s">
        <v>443</v>
      </c>
      <c r="G2469" t="s">
        <v>442</v>
      </c>
      <c r="H2469" t="s">
        <v>12023</v>
      </c>
      <c r="I2469" t="s">
        <v>3201</v>
      </c>
      <c r="J2469" t="s">
        <v>1955</v>
      </c>
      <c r="K2469" t="s">
        <v>12024</v>
      </c>
      <c r="L2469" t="s">
        <v>2160</v>
      </c>
      <c r="M2469" t="s">
        <v>12025</v>
      </c>
      <c r="N2469" t="s">
        <v>12026</v>
      </c>
      <c r="O2469" t="s">
        <v>1960</v>
      </c>
      <c r="P2469" t="s">
        <v>7523</v>
      </c>
      <c r="Q2469" t="s">
        <v>12014</v>
      </c>
      <c r="R2469" t="s">
        <v>12015</v>
      </c>
      <c r="S2469" s="34">
        <v>42614</v>
      </c>
      <c r="T2469" s="34">
        <v>43003</v>
      </c>
      <c r="U2469" t="s">
        <v>1963</v>
      </c>
      <c r="V2469" s="13">
        <v>420</v>
      </c>
      <c r="W2469">
        <v>3</v>
      </c>
      <c r="X2469">
        <v>0</v>
      </c>
      <c r="Y2469" s="54">
        <v>0</v>
      </c>
      <c r="AJ2469" t="s">
        <v>12027</v>
      </c>
      <c r="AM2469" t="s">
        <v>1978</v>
      </c>
      <c r="AN2469" t="s">
        <v>1979</v>
      </c>
      <c r="AO2469" t="s">
        <v>1980</v>
      </c>
      <c r="AP2469" t="s">
        <v>2053</v>
      </c>
      <c r="AQ2469" t="s">
        <v>12017</v>
      </c>
    </row>
    <row r="2470" spans="1:43" ht="23.9" customHeight="1">
      <c r="A2470" t="b">
        <v>1</v>
      </c>
      <c r="B2470" t="s">
        <v>5312</v>
      </c>
      <c r="C2470" t="s">
        <v>1951</v>
      </c>
      <c r="D2470" t="s">
        <v>5313</v>
      </c>
      <c r="E2470" t="s">
        <v>1160</v>
      </c>
      <c r="F2470" t="s">
        <v>1162</v>
      </c>
      <c r="G2470" t="s">
        <v>1161</v>
      </c>
      <c r="H2470" t="s">
        <v>12028</v>
      </c>
      <c r="I2470" t="s">
        <v>2451</v>
      </c>
      <c r="J2470" t="s">
        <v>2175</v>
      </c>
      <c r="K2470" t="s">
        <v>5215</v>
      </c>
      <c r="L2470" t="s">
        <v>2025</v>
      </c>
      <c r="M2470" t="s">
        <v>5321</v>
      </c>
      <c r="N2470" t="s">
        <v>5322</v>
      </c>
      <c r="O2470" t="s">
        <v>2063</v>
      </c>
      <c r="P2470" t="s">
        <v>3379</v>
      </c>
      <c r="Q2470" t="s">
        <v>38</v>
      </c>
      <c r="R2470" t="s">
        <v>5317</v>
      </c>
      <c r="S2470" s="34">
        <v>40045</v>
      </c>
      <c r="T2470" s="34">
        <v>40716</v>
      </c>
      <c r="U2470" t="s">
        <v>1963</v>
      </c>
      <c r="V2470" s="13">
        <v>0</v>
      </c>
      <c r="W2470">
        <v>96</v>
      </c>
      <c r="X2470">
        <v>0</v>
      </c>
      <c r="Y2470" s="54">
        <v>0</v>
      </c>
      <c r="Z2470" t="s">
        <v>4877</v>
      </c>
      <c r="AJ2470" t="s">
        <v>12029</v>
      </c>
      <c r="AM2470" t="s">
        <v>1978</v>
      </c>
      <c r="AN2470" t="s">
        <v>2007</v>
      </c>
      <c r="AO2470" t="s">
        <v>2008</v>
      </c>
      <c r="AP2470" t="s">
        <v>2053</v>
      </c>
      <c r="AQ2470" t="s">
        <v>5319</v>
      </c>
    </row>
    <row r="2471" spans="1:43" ht="23.9" customHeight="1">
      <c r="A2471" t="b">
        <v>1</v>
      </c>
      <c r="B2471" t="s">
        <v>5503</v>
      </c>
      <c r="C2471" t="s">
        <v>1951</v>
      </c>
      <c r="D2471" t="s">
        <v>5504</v>
      </c>
      <c r="E2471" t="s">
        <v>1160</v>
      </c>
      <c r="F2471" t="s">
        <v>1162</v>
      </c>
      <c r="G2471" t="s">
        <v>1161</v>
      </c>
      <c r="H2471" t="s">
        <v>12030</v>
      </c>
      <c r="I2471" t="s">
        <v>2451</v>
      </c>
      <c r="J2471" t="s">
        <v>2175</v>
      </c>
      <c r="K2471" t="s">
        <v>3180</v>
      </c>
      <c r="L2471" t="s">
        <v>2432</v>
      </c>
      <c r="M2471" t="s">
        <v>5506</v>
      </c>
      <c r="N2471" t="s">
        <v>5507</v>
      </c>
      <c r="O2471" t="s">
        <v>1974</v>
      </c>
      <c r="P2471" t="s">
        <v>4875</v>
      </c>
      <c r="Q2471" t="s">
        <v>38</v>
      </c>
      <c r="R2471" t="s">
        <v>5508</v>
      </c>
      <c r="S2471" s="34">
        <v>40116</v>
      </c>
      <c r="T2471" s="34">
        <v>40578</v>
      </c>
      <c r="U2471" t="s">
        <v>1963</v>
      </c>
      <c r="V2471" s="13">
        <v>0</v>
      </c>
      <c r="W2471">
        <v>156</v>
      </c>
      <c r="X2471">
        <v>0</v>
      </c>
      <c r="Y2471" s="54">
        <v>0</v>
      </c>
      <c r="Z2471" t="s">
        <v>5509</v>
      </c>
      <c r="AM2471" t="s">
        <v>1978</v>
      </c>
      <c r="AN2471" t="s">
        <v>2007</v>
      </c>
      <c r="AO2471" t="s">
        <v>2008</v>
      </c>
      <c r="AP2471" t="s">
        <v>2009</v>
      </c>
      <c r="AQ2471" t="s">
        <v>5510</v>
      </c>
    </row>
    <row r="2472" spans="1:43" ht="23.9" customHeight="1">
      <c r="A2472" t="b">
        <v>1</v>
      </c>
      <c r="B2472" t="s">
        <v>5607</v>
      </c>
      <c r="C2472" t="s">
        <v>1951</v>
      </c>
      <c r="D2472" t="s">
        <v>5608</v>
      </c>
      <c r="E2472" t="s">
        <v>1160</v>
      </c>
      <c r="F2472" t="s">
        <v>1162</v>
      </c>
      <c r="G2472" t="s">
        <v>1161</v>
      </c>
      <c r="H2472" t="s">
        <v>12031</v>
      </c>
      <c r="I2472" t="s">
        <v>2451</v>
      </c>
      <c r="J2472" t="s">
        <v>2175</v>
      </c>
      <c r="K2472" t="s">
        <v>5610</v>
      </c>
      <c r="L2472" t="s">
        <v>2025</v>
      </c>
      <c r="M2472" t="s">
        <v>5611</v>
      </c>
      <c r="N2472" t="s">
        <v>5612</v>
      </c>
      <c r="O2472" t="s">
        <v>2456</v>
      </c>
      <c r="P2472" t="s">
        <v>4301</v>
      </c>
      <c r="Q2472" t="s">
        <v>38</v>
      </c>
      <c r="R2472" t="s">
        <v>5613</v>
      </c>
      <c r="S2472" s="34">
        <v>40200</v>
      </c>
      <c r="T2472" s="34">
        <v>40564</v>
      </c>
      <c r="U2472" t="s">
        <v>1977</v>
      </c>
      <c r="V2472" s="13">
        <v>0</v>
      </c>
      <c r="W2472">
        <v>36</v>
      </c>
      <c r="X2472">
        <v>0</v>
      </c>
      <c r="Y2472" s="54">
        <v>0</v>
      </c>
      <c r="Z2472" t="s">
        <v>5614</v>
      </c>
      <c r="AD2472" t="s">
        <v>30</v>
      </c>
      <c r="AM2472" t="s">
        <v>1978</v>
      </c>
      <c r="AN2472" t="s">
        <v>2007</v>
      </c>
      <c r="AO2472" t="s">
        <v>2008</v>
      </c>
      <c r="AP2472" t="s">
        <v>2009</v>
      </c>
      <c r="AQ2472" t="s">
        <v>5615</v>
      </c>
    </row>
    <row r="2473" spans="1:43" ht="23.9" customHeight="1">
      <c r="A2473" t="b">
        <v>1</v>
      </c>
      <c r="B2473" t="s">
        <v>5546</v>
      </c>
      <c r="C2473" t="s">
        <v>1951</v>
      </c>
      <c r="D2473" t="s">
        <v>5547</v>
      </c>
      <c r="E2473" t="s">
        <v>748</v>
      </c>
      <c r="F2473" t="s">
        <v>750</v>
      </c>
      <c r="G2473" t="s">
        <v>749</v>
      </c>
      <c r="H2473" t="s">
        <v>12032</v>
      </c>
      <c r="I2473" t="s">
        <v>2569</v>
      </c>
      <c r="J2473" t="s">
        <v>1955</v>
      </c>
      <c r="K2473" t="s">
        <v>5597</v>
      </c>
      <c r="L2473" t="s">
        <v>11404</v>
      </c>
      <c r="M2473" t="s">
        <v>5550</v>
      </c>
      <c r="N2473" t="s">
        <v>5551</v>
      </c>
      <c r="O2473" t="s">
        <v>1960</v>
      </c>
      <c r="P2473" t="s">
        <v>2855</v>
      </c>
      <c r="Q2473" t="s">
        <v>3408</v>
      </c>
      <c r="R2473" t="s">
        <v>5552</v>
      </c>
      <c r="S2473" s="34">
        <v>42683</v>
      </c>
      <c r="T2473" s="34">
        <v>43745</v>
      </c>
      <c r="U2473" t="s">
        <v>1963</v>
      </c>
      <c r="V2473" s="13">
        <v>6</v>
      </c>
      <c r="W2473">
        <v>13</v>
      </c>
      <c r="X2473">
        <v>0</v>
      </c>
      <c r="Y2473" s="54">
        <v>0</v>
      </c>
      <c r="AA2473" t="s">
        <v>5553</v>
      </c>
      <c r="AM2473" t="s">
        <v>1978</v>
      </c>
      <c r="AN2473" t="s">
        <v>1979</v>
      </c>
      <c r="AO2473" t="s">
        <v>1980</v>
      </c>
      <c r="AP2473" t="s">
        <v>2042</v>
      </c>
      <c r="AQ2473" t="s">
        <v>5554</v>
      </c>
    </row>
    <row r="2474" spans="1:43" ht="23.9" customHeight="1">
      <c r="A2474" t="b">
        <v>0</v>
      </c>
      <c r="B2474" t="s">
        <v>2020</v>
      </c>
      <c r="C2474" t="s">
        <v>1951</v>
      </c>
      <c r="D2474" t="s">
        <v>2021</v>
      </c>
      <c r="E2474" t="s">
        <v>45</v>
      </c>
      <c r="F2474" t="s">
        <v>918</v>
      </c>
      <c r="G2474" t="s">
        <v>917</v>
      </c>
      <c r="H2474" t="s">
        <v>12033</v>
      </c>
      <c r="I2474" t="s">
        <v>2023</v>
      </c>
      <c r="J2474" t="s">
        <v>1955</v>
      </c>
      <c r="K2474" t="s">
        <v>2024</v>
      </c>
      <c r="L2474" t="s">
        <v>12034</v>
      </c>
      <c r="M2474" t="s">
        <v>2026</v>
      </c>
      <c r="N2474" t="s">
        <v>2027</v>
      </c>
      <c r="O2474" t="s">
        <v>1974</v>
      </c>
      <c r="P2474" t="s">
        <v>2028</v>
      </c>
      <c r="Q2474" t="s">
        <v>38</v>
      </c>
      <c r="R2474" t="s">
        <v>2029</v>
      </c>
      <c r="S2474" s="34">
        <v>42461</v>
      </c>
      <c r="T2474" s="34">
        <v>42787</v>
      </c>
      <c r="U2474" t="s">
        <v>1977</v>
      </c>
      <c r="V2474" s="13">
        <v>224</v>
      </c>
      <c r="W2474">
        <v>31</v>
      </c>
      <c r="X2474">
        <v>25</v>
      </c>
      <c r="Y2474" s="54">
        <v>80.599999999999994</v>
      </c>
      <c r="Z2474" t="s">
        <v>2030</v>
      </c>
      <c r="AD2474" t="s">
        <v>41</v>
      </c>
      <c r="AG2474">
        <v>31</v>
      </c>
      <c r="AH2474">
        <v>7</v>
      </c>
      <c r="AI2474">
        <v>28</v>
      </c>
      <c r="AM2474" t="s">
        <v>1978</v>
      </c>
      <c r="AO2474" t="s">
        <v>1980</v>
      </c>
      <c r="AQ2474" t="s">
        <v>2032</v>
      </c>
    </row>
    <row r="2475" spans="1:43" ht="23.9" customHeight="1">
      <c r="A2475" t="b">
        <v>1</v>
      </c>
      <c r="B2475" t="s">
        <v>12035</v>
      </c>
      <c r="C2475" t="s">
        <v>1951</v>
      </c>
      <c r="D2475" t="s">
        <v>12036</v>
      </c>
      <c r="E2475" t="s">
        <v>45</v>
      </c>
      <c r="F2475" t="s">
        <v>47</v>
      </c>
      <c r="G2475" t="s">
        <v>46</v>
      </c>
      <c r="H2475" t="s">
        <v>12037</v>
      </c>
      <c r="I2475" t="s">
        <v>2023</v>
      </c>
      <c r="J2475" t="s">
        <v>1955</v>
      </c>
      <c r="K2475" t="s">
        <v>12038</v>
      </c>
      <c r="L2475" t="s">
        <v>12039</v>
      </c>
      <c r="M2475" t="s">
        <v>12040</v>
      </c>
      <c r="N2475" t="s">
        <v>12041</v>
      </c>
      <c r="O2475" t="s">
        <v>1974</v>
      </c>
      <c r="P2475" t="s">
        <v>2489</v>
      </c>
      <c r="Q2475" t="s">
        <v>38</v>
      </c>
      <c r="R2475" t="s">
        <v>12042</v>
      </c>
      <c r="S2475" s="34">
        <v>42926</v>
      </c>
      <c r="T2475" s="34">
        <v>43571</v>
      </c>
      <c r="U2475" t="s">
        <v>1977</v>
      </c>
      <c r="V2475" s="13">
        <v>224</v>
      </c>
      <c r="W2475">
        <v>112</v>
      </c>
      <c r="X2475">
        <v>101</v>
      </c>
      <c r="Y2475" s="54">
        <v>90.2</v>
      </c>
      <c r="Z2475" t="s">
        <v>12043</v>
      </c>
      <c r="AB2475">
        <v>101</v>
      </c>
      <c r="AC2475">
        <v>64</v>
      </c>
      <c r="AD2475" t="s">
        <v>41</v>
      </c>
      <c r="AE2475">
        <v>46</v>
      </c>
      <c r="AF2475">
        <v>2</v>
      </c>
      <c r="AG2475">
        <v>112</v>
      </c>
      <c r="AH2475">
        <v>46</v>
      </c>
      <c r="AI2475">
        <v>45.544554460000001</v>
      </c>
      <c r="AM2475" t="s">
        <v>1978</v>
      </c>
      <c r="AN2475" t="s">
        <v>2007</v>
      </c>
      <c r="AO2475" t="s">
        <v>2008</v>
      </c>
      <c r="AP2475" t="s">
        <v>2042</v>
      </c>
      <c r="AQ2475" t="s">
        <v>12044</v>
      </c>
    </row>
    <row r="2476" spans="1:43" ht="23.9" customHeight="1">
      <c r="A2476" t="b">
        <v>1</v>
      </c>
      <c r="B2476" t="s">
        <v>12035</v>
      </c>
      <c r="C2476" t="s">
        <v>1951</v>
      </c>
      <c r="D2476" t="s">
        <v>12036</v>
      </c>
      <c r="E2476" t="s">
        <v>45</v>
      </c>
      <c r="F2476" t="s">
        <v>47</v>
      </c>
      <c r="G2476" t="s">
        <v>46</v>
      </c>
      <c r="H2476" t="s">
        <v>12045</v>
      </c>
      <c r="I2476" t="s">
        <v>2023</v>
      </c>
      <c r="J2476" t="s">
        <v>1955</v>
      </c>
      <c r="K2476" t="s">
        <v>4796</v>
      </c>
      <c r="L2476" t="s">
        <v>12039</v>
      </c>
      <c r="M2476" t="s">
        <v>12046</v>
      </c>
      <c r="N2476" t="s">
        <v>12047</v>
      </c>
      <c r="O2476" t="s">
        <v>1974</v>
      </c>
      <c r="P2476" t="s">
        <v>2489</v>
      </c>
      <c r="Q2476" t="s">
        <v>38</v>
      </c>
      <c r="R2476" t="s">
        <v>12042</v>
      </c>
      <c r="S2476" s="34">
        <v>42926</v>
      </c>
      <c r="T2476" s="34">
        <v>43571</v>
      </c>
      <c r="U2476" t="s">
        <v>1977</v>
      </c>
      <c r="V2476" s="13">
        <v>224</v>
      </c>
      <c r="W2476">
        <v>112</v>
      </c>
      <c r="X2476">
        <v>104</v>
      </c>
      <c r="Y2476" s="54">
        <v>92.9</v>
      </c>
      <c r="Z2476" t="s">
        <v>12043</v>
      </c>
      <c r="AB2476">
        <v>104</v>
      </c>
      <c r="AC2476">
        <v>128</v>
      </c>
      <c r="AD2476" t="s">
        <v>41</v>
      </c>
      <c r="AE2476">
        <v>46</v>
      </c>
      <c r="AF2476">
        <v>2</v>
      </c>
      <c r="AG2476">
        <v>112</v>
      </c>
      <c r="AH2476">
        <v>46</v>
      </c>
      <c r="AI2476">
        <v>44.23076923</v>
      </c>
      <c r="AM2476" t="s">
        <v>1978</v>
      </c>
      <c r="AN2476" t="s">
        <v>2007</v>
      </c>
      <c r="AO2476" t="s">
        <v>2008</v>
      </c>
      <c r="AP2476" t="s">
        <v>2042</v>
      </c>
      <c r="AQ2476" t="s">
        <v>12044</v>
      </c>
    </row>
    <row r="2477" spans="1:43" ht="23.9" customHeight="1">
      <c r="A2477" t="b">
        <v>0</v>
      </c>
      <c r="B2477" t="s">
        <v>9237</v>
      </c>
      <c r="C2477" t="s">
        <v>1951</v>
      </c>
      <c r="D2477" t="s">
        <v>9238</v>
      </c>
      <c r="E2477" t="s">
        <v>45</v>
      </c>
      <c r="F2477" t="s">
        <v>901</v>
      </c>
      <c r="G2477" t="s">
        <v>900</v>
      </c>
      <c r="H2477" t="s">
        <v>12048</v>
      </c>
      <c r="I2477" t="s">
        <v>9240</v>
      </c>
      <c r="J2477" t="s">
        <v>1955</v>
      </c>
      <c r="K2477" t="s">
        <v>10471</v>
      </c>
      <c r="L2477" t="s">
        <v>12049</v>
      </c>
      <c r="M2477" t="s">
        <v>10473</v>
      </c>
      <c r="N2477" t="s">
        <v>10474</v>
      </c>
      <c r="O2477" t="s">
        <v>1974</v>
      </c>
      <c r="P2477" t="s">
        <v>2028</v>
      </c>
      <c r="Q2477" t="s">
        <v>2152</v>
      </c>
      <c r="R2477" t="s">
        <v>9245</v>
      </c>
      <c r="S2477" s="34">
        <v>43843</v>
      </c>
      <c r="T2477" s="34">
        <v>44369</v>
      </c>
      <c r="U2477" t="s">
        <v>1977</v>
      </c>
      <c r="V2477" s="13">
        <v>224</v>
      </c>
      <c r="W2477">
        <v>213</v>
      </c>
      <c r="X2477">
        <v>100</v>
      </c>
      <c r="Y2477" s="54">
        <v>46.9</v>
      </c>
      <c r="Z2477" t="s">
        <v>9246</v>
      </c>
      <c r="AA2477" t="s">
        <v>9247</v>
      </c>
      <c r="AB2477">
        <v>199</v>
      </c>
      <c r="AC2477">
        <v>1.677</v>
      </c>
      <c r="AD2477" t="s">
        <v>41</v>
      </c>
      <c r="AE2477">
        <v>100</v>
      </c>
      <c r="AF2477">
        <v>0.34100000000000003</v>
      </c>
      <c r="AG2477">
        <v>100</v>
      </c>
      <c r="AH2477">
        <v>18</v>
      </c>
      <c r="AI2477">
        <v>18</v>
      </c>
      <c r="AM2477" t="s">
        <v>1978</v>
      </c>
      <c r="AN2477" t="s">
        <v>2007</v>
      </c>
      <c r="AO2477" t="s">
        <v>1980</v>
      </c>
      <c r="AP2477" t="s">
        <v>2053</v>
      </c>
      <c r="AQ2477" t="s">
        <v>9248</v>
      </c>
    </row>
    <row r="2478" spans="1:43" ht="23.9" customHeight="1">
      <c r="A2478" t="b">
        <v>0</v>
      </c>
      <c r="B2478" t="s">
        <v>9237</v>
      </c>
      <c r="C2478" t="s">
        <v>1951</v>
      </c>
      <c r="D2478" t="s">
        <v>9238</v>
      </c>
      <c r="E2478" t="s">
        <v>45</v>
      </c>
      <c r="F2478" t="s">
        <v>47</v>
      </c>
      <c r="G2478" t="s">
        <v>46</v>
      </c>
      <c r="H2478" t="s">
        <v>12050</v>
      </c>
      <c r="I2478" t="s">
        <v>2023</v>
      </c>
      <c r="J2478" t="s">
        <v>1955</v>
      </c>
      <c r="K2478" t="s">
        <v>9250</v>
      </c>
      <c r="L2478" t="s">
        <v>12049</v>
      </c>
      <c r="M2478" t="s">
        <v>10476</v>
      </c>
      <c r="N2478" t="s">
        <v>9252</v>
      </c>
      <c r="O2478" t="s">
        <v>1974</v>
      </c>
      <c r="P2478" t="s">
        <v>2028</v>
      </c>
      <c r="Q2478" t="s">
        <v>2152</v>
      </c>
      <c r="R2478" t="s">
        <v>9245</v>
      </c>
      <c r="S2478" s="34">
        <v>43843</v>
      </c>
      <c r="T2478" s="34">
        <v>44369</v>
      </c>
      <c r="U2478" t="s">
        <v>1977</v>
      </c>
      <c r="V2478" s="13">
        <v>224</v>
      </c>
      <c r="W2478">
        <v>214</v>
      </c>
      <c r="X2478">
        <v>104</v>
      </c>
      <c r="Y2478" s="54">
        <v>48.6</v>
      </c>
      <c r="Z2478" t="s">
        <v>9246</v>
      </c>
      <c r="AA2478" t="s">
        <v>9247</v>
      </c>
      <c r="AB2478">
        <v>193</v>
      </c>
      <c r="AC2478">
        <v>1.8460000000000001</v>
      </c>
      <c r="AD2478" t="s">
        <v>41</v>
      </c>
      <c r="AE2478">
        <v>104</v>
      </c>
      <c r="AF2478">
        <v>0.36199999999999999</v>
      </c>
      <c r="AG2478">
        <v>104</v>
      </c>
      <c r="AH2478">
        <v>18</v>
      </c>
      <c r="AI2478">
        <v>17.3</v>
      </c>
      <c r="AM2478" t="s">
        <v>1978</v>
      </c>
      <c r="AN2478" t="s">
        <v>2007</v>
      </c>
      <c r="AO2478" t="s">
        <v>1980</v>
      </c>
      <c r="AP2478" t="s">
        <v>2053</v>
      </c>
      <c r="AQ2478" t="s">
        <v>9248</v>
      </c>
    </row>
    <row r="2479" spans="1:43" ht="23.9" customHeight="1">
      <c r="A2479" t="b">
        <v>0</v>
      </c>
      <c r="B2479" t="s">
        <v>9684</v>
      </c>
      <c r="C2479" t="s">
        <v>1951</v>
      </c>
      <c r="D2479" t="s">
        <v>9685</v>
      </c>
      <c r="E2479" t="s">
        <v>45</v>
      </c>
      <c r="F2479" t="s">
        <v>47</v>
      </c>
      <c r="G2479" t="s">
        <v>46</v>
      </c>
      <c r="H2479" t="s">
        <v>12051</v>
      </c>
      <c r="I2479" t="s">
        <v>2023</v>
      </c>
      <c r="J2479" t="s">
        <v>1955</v>
      </c>
      <c r="K2479" t="s">
        <v>12052</v>
      </c>
      <c r="L2479" t="s">
        <v>12053</v>
      </c>
      <c r="M2479" t="s">
        <v>12054</v>
      </c>
      <c r="N2479" t="s">
        <v>12055</v>
      </c>
      <c r="O2479" t="s">
        <v>1974</v>
      </c>
      <c r="P2479" t="s">
        <v>9691</v>
      </c>
      <c r="Q2479" t="s">
        <v>38</v>
      </c>
      <c r="R2479" t="s">
        <v>9692</v>
      </c>
      <c r="S2479" s="34">
        <v>41609</v>
      </c>
      <c r="T2479" s="34">
        <v>42401</v>
      </c>
      <c r="U2479" t="s">
        <v>1977</v>
      </c>
      <c r="V2479" s="13">
        <v>245</v>
      </c>
      <c r="W2479">
        <v>126</v>
      </c>
      <c r="X2479">
        <v>45</v>
      </c>
      <c r="Y2479" s="54">
        <v>35.799999999999997</v>
      </c>
      <c r="AJ2479" t="s">
        <v>12056</v>
      </c>
      <c r="AM2479" t="s">
        <v>1978</v>
      </c>
      <c r="AN2479" t="s">
        <v>2007</v>
      </c>
      <c r="AO2479" t="s">
        <v>2008</v>
      </c>
      <c r="AP2479" t="s">
        <v>2042</v>
      </c>
      <c r="AQ2479" t="s">
        <v>9693</v>
      </c>
    </row>
    <row r="2480" spans="1:43" ht="23.9" customHeight="1">
      <c r="A2480" t="b">
        <v>1</v>
      </c>
      <c r="B2480" t="s">
        <v>5607</v>
      </c>
      <c r="C2480" t="s">
        <v>1951</v>
      </c>
      <c r="D2480" t="s">
        <v>5608</v>
      </c>
      <c r="E2480" t="s">
        <v>1160</v>
      </c>
      <c r="F2480" t="s">
        <v>1162</v>
      </c>
      <c r="G2480" t="s">
        <v>1161</v>
      </c>
      <c r="H2480" t="s">
        <v>12057</v>
      </c>
      <c r="I2480" t="s">
        <v>2451</v>
      </c>
      <c r="J2480" t="s">
        <v>2175</v>
      </c>
      <c r="K2480" t="s">
        <v>5559</v>
      </c>
      <c r="L2480" t="s">
        <v>2025</v>
      </c>
      <c r="M2480" t="s">
        <v>5617</v>
      </c>
      <c r="N2480" t="s">
        <v>5618</v>
      </c>
      <c r="O2480" t="s">
        <v>2456</v>
      </c>
      <c r="P2480" t="s">
        <v>4301</v>
      </c>
      <c r="Q2480" t="s">
        <v>38</v>
      </c>
      <c r="R2480" t="s">
        <v>5613</v>
      </c>
      <c r="S2480" s="34">
        <v>40200</v>
      </c>
      <c r="T2480" s="34">
        <v>40564</v>
      </c>
      <c r="U2480" t="s">
        <v>1977</v>
      </c>
      <c r="V2480" s="13">
        <v>0</v>
      </c>
      <c r="W2480">
        <v>33</v>
      </c>
      <c r="X2480">
        <v>0</v>
      </c>
      <c r="Y2480" s="54">
        <v>0</v>
      </c>
      <c r="Z2480" t="s">
        <v>5614</v>
      </c>
      <c r="AD2480" t="s">
        <v>30</v>
      </c>
      <c r="AM2480" t="s">
        <v>1978</v>
      </c>
      <c r="AN2480" t="s">
        <v>2007</v>
      </c>
      <c r="AO2480" t="s">
        <v>2008</v>
      </c>
      <c r="AP2480" t="s">
        <v>2009</v>
      </c>
      <c r="AQ2480" t="s">
        <v>5615</v>
      </c>
    </row>
    <row r="2481" spans="1:43" ht="23.9" customHeight="1">
      <c r="A2481" t="b">
        <v>1</v>
      </c>
      <c r="B2481" t="s">
        <v>5607</v>
      </c>
      <c r="C2481" t="s">
        <v>1951</v>
      </c>
      <c r="D2481" t="s">
        <v>5608</v>
      </c>
      <c r="E2481" t="s">
        <v>1160</v>
      </c>
      <c r="F2481" t="s">
        <v>1162</v>
      </c>
      <c r="G2481" t="s">
        <v>1161</v>
      </c>
      <c r="H2481" t="s">
        <v>12058</v>
      </c>
      <c r="I2481" t="s">
        <v>2451</v>
      </c>
      <c r="J2481" t="s">
        <v>2175</v>
      </c>
      <c r="K2481" t="s">
        <v>2707</v>
      </c>
      <c r="L2481" t="s">
        <v>2025</v>
      </c>
      <c r="M2481" t="s">
        <v>5620</v>
      </c>
      <c r="N2481" t="s">
        <v>5621</v>
      </c>
      <c r="O2481" t="s">
        <v>2456</v>
      </c>
      <c r="P2481" t="s">
        <v>4301</v>
      </c>
      <c r="Q2481" t="s">
        <v>38</v>
      </c>
      <c r="R2481" t="s">
        <v>5613</v>
      </c>
      <c r="S2481" s="34">
        <v>40200</v>
      </c>
      <c r="T2481" s="34">
        <v>40564</v>
      </c>
      <c r="U2481" t="s">
        <v>1977</v>
      </c>
      <c r="V2481" s="13">
        <v>0</v>
      </c>
      <c r="W2481">
        <v>35</v>
      </c>
      <c r="X2481">
        <v>0</v>
      </c>
      <c r="Y2481" s="54">
        <v>0</v>
      </c>
      <c r="Z2481" t="s">
        <v>5614</v>
      </c>
      <c r="AD2481" t="s">
        <v>30</v>
      </c>
      <c r="AM2481" t="s">
        <v>1978</v>
      </c>
      <c r="AN2481" t="s">
        <v>2007</v>
      </c>
      <c r="AO2481" t="s">
        <v>2008</v>
      </c>
      <c r="AP2481" t="s">
        <v>2009</v>
      </c>
      <c r="AQ2481" t="s">
        <v>5615</v>
      </c>
    </row>
    <row r="2482" spans="1:43" ht="23.9" customHeight="1">
      <c r="A2482" t="b">
        <v>0</v>
      </c>
      <c r="B2482" t="s">
        <v>9684</v>
      </c>
      <c r="C2482" t="s">
        <v>1951</v>
      </c>
      <c r="D2482" t="s">
        <v>9685</v>
      </c>
      <c r="E2482" t="s">
        <v>45</v>
      </c>
      <c r="F2482" t="s">
        <v>47</v>
      </c>
      <c r="G2482" t="s">
        <v>46</v>
      </c>
      <c r="H2482" t="s">
        <v>12059</v>
      </c>
      <c r="I2482" t="s">
        <v>2023</v>
      </c>
      <c r="J2482" t="s">
        <v>1955</v>
      </c>
      <c r="K2482" t="s">
        <v>12060</v>
      </c>
      <c r="L2482" t="s">
        <v>12053</v>
      </c>
      <c r="M2482" t="s">
        <v>12061</v>
      </c>
      <c r="N2482" t="s">
        <v>12062</v>
      </c>
      <c r="O2482" t="s">
        <v>1974</v>
      </c>
      <c r="P2482" t="s">
        <v>9691</v>
      </c>
      <c r="Q2482" t="s">
        <v>38</v>
      </c>
      <c r="R2482" t="s">
        <v>9692</v>
      </c>
      <c r="S2482" s="34">
        <v>41609</v>
      </c>
      <c r="T2482" s="34">
        <v>42401</v>
      </c>
      <c r="U2482" t="s">
        <v>1977</v>
      </c>
      <c r="V2482" s="13">
        <v>245</v>
      </c>
      <c r="W2482">
        <v>63</v>
      </c>
      <c r="X2482">
        <v>29</v>
      </c>
      <c r="Y2482" s="54">
        <v>46.7</v>
      </c>
      <c r="AJ2482" t="s">
        <v>12063</v>
      </c>
      <c r="AM2482" t="s">
        <v>1978</v>
      </c>
      <c r="AN2482" t="s">
        <v>2007</v>
      </c>
      <c r="AO2482" t="s">
        <v>2008</v>
      </c>
      <c r="AP2482" t="s">
        <v>2042</v>
      </c>
      <c r="AQ2482" t="s">
        <v>9693</v>
      </c>
    </row>
    <row r="2483" spans="1:43" ht="23.9" customHeight="1">
      <c r="A2483" t="b">
        <v>0</v>
      </c>
      <c r="B2483" t="s">
        <v>9684</v>
      </c>
      <c r="C2483" t="s">
        <v>1951</v>
      </c>
      <c r="D2483" t="s">
        <v>9685</v>
      </c>
      <c r="E2483" t="s">
        <v>45</v>
      </c>
      <c r="F2483" t="s">
        <v>47</v>
      </c>
      <c r="G2483" t="s">
        <v>46</v>
      </c>
      <c r="H2483" t="s">
        <v>12064</v>
      </c>
      <c r="I2483" t="s">
        <v>2023</v>
      </c>
      <c r="J2483" t="s">
        <v>1955</v>
      </c>
      <c r="K2483" t="s">
        <v>12065</v>
      </c>
      <c r="L2483" t="s">
        <v>12053</v>
      </c>
      <c r="M2483" t="s">
        <v>12066</v>
      </c>
      <c r="N2483" t="s">
        <v>12055</v>
      </c>
      <c r="O2483" t="s">
        <v>1974</v>
      </c>
      <c r="P2483" t="s">
        <v>9691</v>
      </c>
      <c r="Q2483" t="s">
        <v>38</v>
      </c>
      <c r="R2483" t="s">
        <v>9692</v>
      </c>
      <c r="S2483" s="34">
        <v>41609</v>
      </c>
      <c r="T2483" s="34">
        <v>42401</v>
      </c>
      <c r="U2483" t="s">
        <v>1977</v>
      </c>
      <c r="V2483" s="13">
        <v>245</v>
      </c>
      <c r="W2483">
        <v>127</v>
      </c>
      <c r="X2483">
        <v>57</v>
      </c>
      <c r="Y2483" s="54">
        <v>45.1</v>
      </c>
      <c r="AJ2483" t="s">
        <v>12067</v>
      </c>
      <c r="AM2483" t="s">
        <v>1978</v>
      </c>
      <c r="AN2483" t="s">
        <v>2007</v>
      </c>
      <c r="AO2483" t="s">
        <v>2008</v>
      </c>
      <c r="AP2483" t="s">
        <v>2042</v>
      </c>
      <c r="AQ2483" t="s">
        <v>9693</v>
      </c>
    </row>
    <row r="2484" spans="1:43" ht="23.9" customHeight="1">
      <c r="A2484" t="b">
        <v>0</v>
      </c>
      <c r="B2484" t="s">
        <v>9684</v>
      </c>
      <c r="C2484" t="s">
        <v>1951</v>
      </c>
      <c r="D2484" t="s">
        <v>9685</v>
      </c>
      <c r="E2484" t="s">
        <v>45</v>
      </c>
      <c r="F2484" t="s">
        <v>47</v>
      </c>
      <c r="G2484" t="s">
        <v>46</v>
      </c>
      <c r="H2484" t="s">
        <v>12068</v>
      </c>
      <c r="I2484" t="s">
        <v>2023</v>
      </c>
      <c r="J2484" t="s">
        <v>1955</v>
      </c>
      <c r="K2484" t="s">
        <v>12069</v>
      </c>
      <c r="L2484" t="s">
        <v>12053</v>
      </c>
      <c r="M2484" t="s">
        <v>12070</v>
      </c>
      <c r="N2484" t="s">
        <v>12062</v>
      </c>
      <c r="O2484" t="s">
        <v>1974</v>
      </c>
      <c r="P2484" t="s">
        <v>9691</v>
      </c>
      <c r="Q2484" t="s">
        <v>38</v>
      </c>
      <c r="R2484" t="s">
        <v>9692</v>
      </c>
      <c r="S2484" s="34">
        <v>41609</v>
      </c>
      <c r="T2484" s="34">
        <v>42401</v>
      </c>
      <c r="U2484" t="s">
        <v>1977</v>
      </c>
      <c r="V2484" s="13">
        <v>245</v>
      </c>
      <c r="W2484">
        <v>63</v>
      </c>
      <c r="X2484">
        <v>24</v>
      </c>
      <c r="Y2484" s="54">
        <v>39.299999999999997</v>
      </c>
      <c r="AJ2484" t="s">
        <v>12071</v>
      </c>
      <c r="AM2484" t="s">
        <v>1978</v>
      </c>
      <c r="AN2484" t="s">
        <v>2007</v>
      </c>
      <c r="AO2484" t="s">
        <v>2008</v>
      </c>
      <c r="AP2484" t="s">
        <v>2042</v>
      </c>
      <c r="AQ2484" t="s">
        <v>9693</v>
      </c>
    </row>
    <row r="2485" spans="1:43" ht="23.9" customHeight="1">
      <c r="A2485" t="b">
        <v>1</v>
      </c>
      <c r="B2485" t="s">
        <v>3669</v>
      </c>
      <c r="C2485" t="s">
        <v>1951</v>
      </c>
      <c r="D2485" t="s">
        <v>3670</v>
      </c>
      <c r="E2485" t="s">
        <v>45</v>
      </c>
      <c r="F2485" t="s">
        <v>58</v>
      </c>
      <c r="G2485" t="s">
        <v>57</v>
      </c>
      <c r="H2485" t="s">
        <v>12072</v>
      </c>
      <c r="I2485" t="s">
        <v>2023</v>
      </c>
      <c r="J2485" t="s">
        <v>1955</v>
      </c>
      <c r="K2485" t="s">
        <v>3672</v>
      </c>
      <c r="L2485" t="s">
        <v>12073</v>
      </c>
      <c r="M2485" t="s">
        <v>10516</v>
      </c>
      <c r="N2485" t="s">
        <v>10517</v>
      </c>
      <c r="O2485" t="s">
        <v>1974</v>
      </c>
      <c r="P2485" t="s">
        <v>2028</v>
      </c>
      <c r="Q2485" t="s">
        <v>38</v>
      </c>
      <c r="R2485" t="s">
        <v>3676</v>
      </c>
      <c r="S2485" s="34">
        <v>42460</v>
      </c>
      <c r="T2485" s="34">
        <v>43004</v>
      </c>
      <c r="U2485" t="s">
        <v>1977</v>
      </c>
      <c r="V2485" s="13">
        <v>252</v>
      </c>
      <c r="W2485">
        <v>140</v>
      </c>
      <c r="X2485">
        <v>21</v>
      </c>
      <c r="Y2485" s="54">
        <v>15</v>
      </c>
      <c r="Z2485" t="s">
        <v>3677</v>
      </c>
      <c r="AA2485" t="s">
        <v>12073</v>
      </c>
      <c r="AM2485" t="s">
        <v>1978</v>
      </c>
      <c r="AN2485" t="s">
        <v>2007</v>
      </c>
      <c r="AO2485" t="s">
        <v>2008</v>
      </c>
      <c r="AP2485" t="s">
        <v>2042</v>
      </c>
      <c r="AQ2485" t="s">
        <v>3678</v>
      </c>
    </row>
    <row r="2486" spans="1:43" ht="23.9" customHeight="1">
      <c r="A2486" t="b">
        <v>1</v>
      </c>
      <c r="B2486" t="s">
        <v>3669</v>
      </c>
      <c r="C2486" t="s">
        <v>1951</v>
      </c>
      <c r="D2486" t="s">
        <v>3670</v>
      </c>
      <c r="E2486" t="s">
        <v>45</v>
      </c>
      <c r="F2486" t="s">
        <v>58</v>
      </c>
      <c r="G2486" t="s">
        <v>57</v>
      </c>
      <c r="H2486" t="s">
        <v>12074</v>
      </c>
      <c r="I2486" t="s">
        <v>2023</v>
      </c>
      <c r="J2486" t="s">
        <v>1955</v>
      </c>
      <c r="K2486" t="s">
        <v>10521</v>
      </c>
      <c r="L2486" t="s">
        <v>12073</v>
      </c>
      <c r="M2486" t="s">
        <v>10522</v>
      </c>
      <c r="N2486" t="s">
        <v>10517</v>
      </c>
      <c r="O2486" t="s">
        <v>1974</v>
      </c>
      <c r="P2486" t="s">
        <v>2028</v>
      </c>
      <c r="Q2486" t="s">
        <v>38</v>
      </c>
      <c r="R2486" t="s">
        <v>3676</v>
      </c>
      <c r="S2486" s="34">
        <v>42460</v>
      </c>
      <c r="T2486" s="34">
        <v>43004</v>
      </c>
      <c r="U2486" t="s">
        <v>1977</v>
      </c>
      <c r="V2486" s="13">
        <v>252</v>
      </c>
      <c r="W2486">
        <v>153</v>
      </c>
      <c r="X2486">
        <v>22</v>
      </c>
      <c r="Y2486" s="54">
        <v>14.4</v>
      </c>
      <c r="Z2486" t="s">
        <v>3677</v>
      </c>
      <c r="AA2486" t="s">
        <v>12073</v>
      </c>
      <c r="AM2486" t="s">
        <v>1978</v>
      </c>
      <c r="AN2486" t="s">
        <v>2007</v>
      </c>
      <c r="AO2486" t="s">
        <v>2008</v>
      </c>
      <c r="AP2486" t="s">
        <v>2042</v>
      </c>
      <c r="AQ2486" t="s">
        <v>3678</v>
      </c>
    </row>
    <row r="2487" spans="1:43" ht="23.9" customHeight="1">
      <c r="A2487" t="b">
        <v>1</v>
      </c>
      <c r="B2487" t="s">
        <v>2740</v>
      </c>
      <c r="C2487" t="s">
        <v>1951</v>
      </c>
      <c r="D2487" t="s">
        <v>2741</v>
      </c>
      <c r="E2487" t="s">
        <v>45</v>
      </c>
      <c r="F2487" t="s">
        <v>921</v>
      </c>
      <c r="G2487" t="s">
        <v>920</v>
      </c>
      <c r="H2487" t="s">
        <v>12075</v>
      </c>
      <c r="I2487" t="s">
        <v>2023</v>
      </c>
      <c r="J2487" t="s">
        <v>1955</v>
      </c>
      <c r="K2487" t="s">
        <v>2743</v>
      </c>
      <c r="L2487" t="s">
        <v>12076</v>
      </c>
      <c r="M2487" t="s">
        <v>2744</v>
      </c>
      <c r="N2487" t="s">
        <v>2745</v>
      </c>
      <c r="O2487" t="s">
        <v>1974</v>
      </c>
      <c r="P2487" t="s">
        <v>2746</v>
      </c>
      <c r="Q2487" t="s">
        <v>38</v>
      </c>
      <c r="R2487" t="s">
        <v>2747</v>
      </c>
      <c r="S2487" s="34">
        <v>42766</v>
      </c>
      <c r="T2487" s="34">
        <v>43339</v>
      </c>
      <c r="U2487" t="s">
        <v>1977</v>
      </c>
      <c r="V2487" s="13">
        <v>252</v>
      </c>
      <c r="W2487">
        <v>124</v>
      </c>
      <c r="X2487">
        <v>83</v>
      </c>
      <c r="Y2487" s="54">
        <v>66.900000000000006</v>
      </c>
      <c r="Z2487" t="s">
        <v>12076</v>
      </c>
      <c r="AA2487" t="s">
        <v>2748</v>
      </c>
      <c r="AB2487">
        <v>83</v>
      </c>
      <c r="AC2487">
        <v>16</v>
      </c>
      <c r="AD2487" t="s">
        <v>41</v>
      </c>
      <c r="AG2487">
        <v>83</v>
      </c>
      <c r="AH2487">
        <v>20.003</v>
      </c>
      <c r="AI2487">
        <v>24.1</v>
      </c>
      <c r="AM2487" t="s">
        <v>1978</v>
      </c>
      <c r="AN2487" t="s">
        <v>2007</v>
      </c>
      <c r="AO2487" t="s">
        <v>2008</v>
      </c>
      <c r="AP2487" t="s">
        <v>2042</v>
      </c>
      <c r="AQ2487" t="s">
        <v>2749</v>
      </c>
    </row>
    <row r="2488" spans="1:43" ht="23.9" customHeight="1">
      <c r="A2488" t="b">
        <v>0</v>
      </c>
      <c r="B2488" t="s">
        <v>12077</v>
      </c>
      <c r="C2488" t="s">
        <v>1951</v>
      </c>
      <c r="D2488" t="s">
        <v>12078</v>
      </c>
      <c r="E2488" t="s">
        <v>748</v>
      </c>
      <c r="F2488" t="s">
        <v>759</v>
      </c>
      <c r="G2488" t="s">
        <v>758</v>
      </c>
      <c r="H2488" t="s">
        <v>12079</v>
      </c>
      <c r="I2488" t="s">
        <v>2569</v>
      </c>
      <c r="J2488" t="s">
        <v>1955</v>
      </c>
      <c r="K2488" t="s">
        <v>12080</v>
      </c>
      <c r="L2488" t="s">
        <v>2160</v>
      </c>
      <c r="M2488" t="s">
        <v>12081</v>
      </c>
      <c r="N2488" t="s">
        <v>12082</v>
      </c>
      <c r="O2488" t="s">
        <v>1960</v>
      </c>
      <c r="P2488" t="s">
        <v>5341</v>
      </c>
      <c r="Q2488" t="s">
        <v>38</v>
      </c>
      <c r="R2488" t="s">
        <v>12083</v>
      </c>
      <c r="S2488" s="34">
        <v>42515</v>
      </c>
      <c r="T2488" s="34">
        <v>43644</v>
      </c>
      <c r="U2488" t="s">
        <v>1963</v>
      </c>
      <c r="V2488" s="13">
        <v>196</v>
      </c>
      <c r="W2488">
        <v>126</v>
      </c>
      <c r="X2488">
        <v>3</v>
      </c>
      <c r="Y2488" s="54">
        <v>2.4</v>
      </c>
      <c r="AD2488" t="s">
        <v>41</v>
      </c>
      <c r="AG2488">
        <v>3</v>
      </c>
      <c r="AH2488">
        <v>1</v>
      </c>
      <c r="AI2488">
        <v>33.333333330000002</v>
      </c>
      <c r="AJ2488" t="s">
        <v>12084</v>
      </c>
      <c r="AM2488" t="s">
        <v>1978</v>
      </c>
      <c r="AN2488" t="s">
        <v>2007</v>
      </c>
      <c r="AO2488" t="s">
        <v>4175</v>
      </c>
      <c r="AP2488" t="s">
        <v>2042</v>
      </c>
      <c r="AQ2488" t="s">
        <v>12085</v>
      </c>
    </row>
    <row r="2489" spans="1:43" ht="23.9" customHeight="1">
      <c r="A2489" t="b">
        <v>0</v>
      </c>
      <c r="B2489" t="s">
        <v>12077</v>
      </c>
      <c r="C2489" t="s">
        <v>1951</v>
      </c>
      <c r="D2489" t="s">
        <v>12078</v>
      </c>
      <c r="E2489" t="s">
        <v>748</v>
      </c>
      <c r="F2489" t="s">
        <v>750</v>
      </c>
      <c r="G2489" t="s">
        <v>749</v>
      </c>
      <c r="H2489" t="s">
        <v>12086</v>
      </c>
      <c r="I2489" t="s">
        <v>2569</v>
      </c>
      <c r="J2489" t="s">
        <v>1955</v>
      </c>
      <c r="K2489" t="s">
        <v>12087</v>
      </c>
      <c r="L2489" t="s">
        <v>2160</v>
      </c>
      <c r="M2489" t="s">
        <v>12088</v>
      </c>
      <c r="N2489" t="s">
        <v>12089</v>
      </c>
      <c r="O2489" t="s">
        <v>1960</v>
      </c>
      <c r="P2489" t="s">
        <v>5341</v>
      </c>
      <c r="Q2489" t="s">
        <v>38</v>
      </c>
      <c r="R2489" t="s">
        <v>12083</v>
      </c>
      <c r="S2489" s="34">
        <v>42515</v>
      </c>
      <c r="T2489" s="34">
        <v>43644</v>
      </c>
      <c r="U2489" t="s">
        <v>1963</v>
      </c>
      <c r="V2489" s="13">
        <v>196</v>
      </c>
      <c r="W2489">
        <v>123</v>
      </c>
      <c r="X2489">
        <v>1</v>
      </c>
      <c r="Y2489" s="54">
        <v>0.8</v>
      </c>
      <c r="AD2489" t="s">
        <v>41</v>
      </c>
      <c r="AG2489">
        <v>1</v>
      </c>
      <c r="AH2489">
        <v>1</v>
      </c>
      <c r="AI2489">
        <v>100</v>
      </c>
      <c r="AJ2489" t="s">
        <v>12090</v>
      </c>
      <c r="AM2489" t="s">
        <v>1978</v>
      </c>
      <c r="AN2489" t="s">
        <v>2007</v>
      </c>
      <c r="AO2489" t="s">
        <v>4175</v>
      </c>
      <c r="AP2489" t="s">
        <v>2042</v>
      </c>
      <c r="AQ2489" t="s">
        <v>12085</v>
      </c>
    </row>
    <row r="2490" spans="1:43" ht="23.9" customHeight="1">
      <c r="A2490" t="b">
        <v>0</v>
      </c>
      <c r="B2490" t="s">
        <v>12091</v>
      </c>
      <c r="C2490" t="s">
        <v>1951</v>
      </c>
      <c r="D2490" t="s">
        <v>12092</v>
      </c>
      <c r="E2490" t="s">
        <v>778</v>
      </c>
      <c r="F2490" t="s">
        <v>780</v>
      </c>
      <c r="G2490" t="s">
        <v>779</v>
      </c>
      <c r="H2490" t="s">
        <v>12093</v>
      </c>
      <c r="I2490" t="s">
        <v>2534</v>
      </c>
      <c r="J2490" t="s">
        <v>1955</v>
      </c>
      <c r="K2490" t="s">
        <v>12094</v>
      </c>
      <c r="L2490" t="s">
        <v>2160</v>
      </c>
      <c r="M2490" t="s">
        <v>12095</v>
      </c>
      <c r="N2490" t="s">
        <v>12096</v>
      </c>
      <c r="O2490" t="s">
        <v>1974</v>
      </c>
      <c r="P2490" t="s">
        <v>6108</v>
      </c>
      <c r="Q2490" t="s">
        <v>38</v>
      </c>
      <c r="R2490" t="s">
        <v>12097</v>
      </c>
      <c r="S2490" s="34">
        <v>42451</v>
      </c>
      <c r="T2490" s="34">
        <v>43236</v>
      </c>
      <c r="U2490" t="s">
        <v>1977</v>
      </c>
      <c r="V2490" s="13">
        <v>420</v>
      </c>
      <c r="W2490">
        <v>30</v>
      </c>
      <c r="X2490">
        <v>0</v>
      </c>
      <c r="Y2490" s="54">
        <v>0</v>
      </c>
      <c r="Z2490" t="s">
        <v>12098</v>
      </c>
      <c r="AM2490" t="s">
        <v>1978</v>
      </c>
      <c r="AN2490" t="s">
        <v>1979</v>
      </c>
      <c r="AO2490" t="s">
        <v>1980</v>
      </c>
      <c r="AQ2490" t="s">
        <v>12099</v>
      </c>
    </row>
    <row r="2491" spans="1:43" ht="23.9" customHeight="1">
      <c r="A2491" t="b">
        <v>0</v>
      </c>
      <c r="B2491" t="s">
        <v>12100</v>
      </c>
      <c r="C2491" t="s">
        <v>1951</v>
      </c>
      <c r="D2491" t="s">
        <v>12101</v>
      </c>
      <c r="E2491" t="s">
        <v>1249</v>
      </c>
      <c r="F2491" t="s">
        <v>1251</v>
      </c>
      <c r="G2491" t="s">
        <v>1250</v>
      </c>
      <c r="H2491" t="s">
        <v>12102</v>
      </c>
      <c r="I2491" t="s">
        <v>9571</v>
      </c>
      <c r="J2491" t="s">
        <v>1955</v>
      </c>
      <c r="K2491" t="s">
        <v>12103</v>
      </c>
      <c r="L2491" t="s">
        <v>2160</v>
      </c>
      <c r="M2491" t="s">
        <v>12104</v>
      </c>
      <c r="N2491" t="s">
        <v>12105</v>
      </c>
      <c r="O2491" t="s">
        <v>1960</v>
      </c>
      <c r="P2491" t="s">
        <v>9575</v>
      </c>
      <c r="Q2491" t="s">
        <v>3274</v>
      </c>
      <c r="R2491" t="s">
        <v>12106</v>
      </c>
      <c r="S2491" s="34">
        <v>42542</v>
      </c>
      <c r="T2491" s="34">
        <v>43693</v>
      </c>
      <c r="U2491" t="s">
        <v>1963</v>
      </c>
      <c r="V2491" s="13">
        <v>821</v>
      </c>
      <c r="W2491"/>
      <c r="X2491"/>
      <c r="Y2491" s="54"/>
      <c r="AJ2491" t="s">
        <v>11944</v>
      </c>
      <c r="AM2491" t="s">
        <v>1978</v>
      </c>
      <c r="AN2491" t="s">
        <v>2007</v>
      </c>
      <c r="AO2491" t="s">
        <v>2008</v>
      </c>
      <c r="AP2491" t="s">
        <v>2009</v>
      </c>
      <c r="AQ2491" t="s">
        <v>12107</v>
      </c>
    </row>
    <row r="2492" spans="1:43" ht="23.9" customHeight="1">
      <c r="A2492" t="b">
        <v>0</v>
      </c>
      <c r="B2492" t="s">
        <v>12100</v>
      </c>
      <c r="C2492" t="s">
        <v>1951</v>
      </c>
      <c r="D2492" t="s">
        <v>12101</v>
      </c>
      <c r="E2492" t="s">
        <v>1249</v>
      </c>
      <c r="F2492" t="s">
        <v>1251</v>
      </c>
      <c r="G2492" t="s">
        <v>1250</v>
      </c>
      <c r="H2492" t="s">
        <v>12108</v>
      </c>
      <c r="I2492" t="s">
        <v>9571</v>
      </c>
      <c r="J2492" t="s">
        <v>1955</v>
      </c>
      <c r="K2492" t="s">
        <v>12109</v>
      </c>
      <c r="L2492" t="s">
        <v>2160</v>
      </c>
      <c r="M2492" t="s">
        <v>12110</v>
      </c>
      <c r="N2492" t="s">
        <v>12111</v>
      </c>
      <c r="O2492" t="s">
        <v>1960</v>
      </c>
      <c r="P2492" t="s">
        <v>9575</v>
      </c>
      <c r="Q2492" t="s">
        <v>2178</v>
      </c>
      <c r="R2492" t="s">
        <v>12106</v>
      </c>
      <c r="S2492" s="34">
        <v>42542</v>
      </c>
      <c r="T2492" s="34">
        <v>43693</v>
      </c>
      <c r="U2492" t="s">
        <v>1963</v>
      </c>
      <c r="V2492" s="13">
        <v>821</v>
      </c>
      <c r="W2492"/>
      <c r="X2492"/>
      <c r="Y2492" s="54"/>
      <c r="AJ2492" t="s">
        <v>12112</v>
      </c>
      <c r="AM2492" t="s">
        <v>1978</v>
      </c>
      <c r="AN2492" t="s">
        <v>2007</v>
      </c>
      <c r="AO2492" t="s">
        <v>2008</v>
      </c>
      <c r="AP2492" t="s">
        <v>2009</v>
      </c>
      <c r="AQ2492" t="s">
        <v>12107</v>
      </c>
    </row>
    <row r="2493" spans="1:43" ht="23.9" customHeight="1">
      <c r="A2493" t="b">
        <v>0</v>
      </c>
      <c r="B2493" t="s">
        <v>12113</v>
      </c>
      <c r="C2493" t="s">
        <v>1951</v>
      </c>
      <c r="D2493" t="s">
        <v>12114</v>
      </c>
      <c r="E2493" t="s">
        <v>1219</v>
      </c>
      <c r="F2493" t="s">
        <v>1221</v>
      </c>
      <c r="G2493" t="s">
        <v>1220</v>
      </c>
      <c r="H2493" t="s">
        <v>12115</v>
      </c>
      <c r="I2493" t="s">
        <v>5403</v>
      </c>
      <c r="J2493" t="s">
        <v>1955</v>
      </c>
      <c r="K2493" t="s">
        <v>11851</v>
      </c>
      <c r="L2493" t="s">
        <v>12116</v>
      </c>
      <c r="M2493" t="s">
        <v>12117</v>
      </c>
      <c r="N2493" t="s">
        <v>11869</v>
      </c>
      <c r="O2493" t="s">
        <v>1974</v>
      </c>
      <c r="P2493" t="s">
        <v>12118</v>
      </c>
      <c r="Q2493" t="s">
        <v>38</v>
      </c>
      <c r="R2493" t="s">
        <v>12119</v>
      </c>
      <c r="S2493" s="34">
        <v>42584</v>
      </c>
      <c r="T2493" s="34">
        <v>43592</v>
      </c>
      <c r="U2493" t="s">
        <v>1977</v>
      </c>
      <c r="V2493" s="13">
        <v>364</v>
      </c>
      <c r="W2493">
        <v>102</v>
      </c>
      <c r="X2493">
        <v>14</v>
      </c>
      <c r="Y2493" s="54">
        <v>13.725490199999999</v>
      </c>
      <c r="Z2493" t="s">
        <v>12120</v>
      </c>
      <c r="AJ2493" t="s">
        <v>12121</v>
      </c>
      <c r="AM2493" t="s">
        <v>1978</v>
      </c>
      <c r="AN2493" t="s">
        <v>2007</v>
      </c>
      <c r="AO2493" t="s">
        <v>2008</v>
      </c>
      <c r="AP2493" t="s">
        <v>2009</v>
      </c>
      <c r="AQ2493" t="s">
        <v>12122</v>
      </c>
    </row>
    <row r="2494" spans="1:43" ht="23.9" customHeight="1">
      <c r="A2494" t="b">
        <v>0</v>
      </c>
      <c r="B2494" t="s">
        <v>12113</v>
      </c>
      <c r="C2494" t="s">
        <v>1951</v>
      </c>
      <c r="D2494" t="s">
        <v>12114</v>
      </c>
      <c r="E2494" t="s">
        <v>1219</v>
      </c>
      <c r="F2494" t="s">
        <v>1221</v>
      </c>
      <c r="G2494" t="s">
        <v>1220</v>
      </c>
      <c r="H2494" t="s">
        <v>12123</v>
      </c>
      <c r="I2494" t="s">
        <v>5403</v>
      </c>
      <c r="J2494" t="s">
        <v>2175</v>
      </c>
      <c r="K2494" t="s">
        <v>2176</v>
      </c>
      <c r="L2494" t="s">
        <v>12116</v>
      </c>
      <c r="M2494" t="s">
        <v>12124</v>
      </c>
      <c r="N2494" t="s">
        <v>12125</v>
      </c>
      <c r="O2494" t="s">
        <v>1974</v>
      </c>
      <c r="P2494" t="s">
        <v>12118</v>
      </c>
      <c r="Q2494" t="s">
        <v>38</v>
      </c>
      <c r="R2494" t="s">
        <v>12119</v>
      </c>
      <c r="S2494" s="34">
        <v>42584</v>
      </c>
      <c r="T2494" s="34">
        <v>43592</v>
      </c>
      <c r="U2494" t="s">
        <v>1977</v>
      </c>
      <c r="V2494" s="13">
        <v>364</v>
      </c>
      <c r="W2494">
        <v>62</v>
      </c>
      <c r="X2494">
        <v>8</v>
      </c>
      <c r="Y2494" s="54">
        <v>12.90322581</v>
      </c>
      <c r="Z2494" t="s">
        <v>12120</v>
      </c>
      <c r="AJ2494" t="s">
        <v>12126</v>
      </c>
      <c r="AM2494" t="s">
        <v>1978</v>
      </c>
      <c r="AN2494" t="s">
        <v>2007</v>
      </c>
      <c r="AO2494" t="s">
        <v>2008</v>
      </c>
      <c r="AP2494" t="s">
        <v>2009</v>
      </c>
      <c r="AQ2494" t="s">
        <v>12122</v>
      </c>
    </row>
    <row r="2495" spans="1:43" ht="23.9" customHeight="1">
      <c r="A2495" t="b">
        <v>0</v>
      </c>
      <c r="B2495" t="s">
        <v>12113</v>
      </c>
      <c r="C2495" t="s">
        <v>1951</v>
      </c>
      <c r="D2495" t="s">
        <v>12114</v>
      </c>
      <c r="E2495" t="s">
        <v>1219</v>
      </c>
      <c r="F2495" t="s">
        <v>1221</v>
      </c>
      <c r="G2495" t="s">
        <v>1220</v>
      </c>
      <c r="H2495" t="s">
        <v>12127</v>
      </c>
      <c r="I2495" t="s">
        <v>5403</v>
      </c>
      <c r="J2495" t="s">
        <v>1955</v>
      </c>
      <c r="K2495" t="s">
        <v>11848</v>
      </c>
      <c r="L2495" t="s">
        <v>12116</v>
      </c>
      <c r="M2495" t="s">
        <v>12128</v>
      </c>
      <c r="N2495" t="s">
        <v>11863</v>
      </c>
      <c r="O2495" t="s">
        <v>1974</v>
      </c>
      <c r="P2495" t="s">
        <v>12118</v>
      </c>
      <c r="Q2495" t="s">
        <v>38</v>
      </c>
      <c r="R2495" t="s">
        <v>12119</v>
      </c>
      <c r="S2495" s="34">
        <v>42584</v>
      </c>
      <c r="T2495" s="34">
        <v>43592</v>
      </c>
      <c r="U2495" t="s">
        <v>1977</v>
      </c>
      <c r="V2495" s="13">
        <v>364</v>
      </c>
      <c r="W2495">
        <v>56</v>
      </c>
      <c r="X2495">
        <v>5</v>
      </c>
      <c r="Y2495" s="54">
        <v>8.9285714289999998</v>
      </c>
      <c r="Z2495" t="s">
        <v>12120</v>
      </c>
      <c r="AJ2495" t="s">
        <v>12129</v>
      </c>
      <c r="AM2495" t="s">
        <v>1978</v>
      </c>
      <c r="AN2495" t="s">
        <v>2007</v>
      </c>
      <c r="AO2495" t="s">
        <v>2008</v>
      </c>
      <c r="AP2495" t="s">
        <v>2009</v>
      </c>
      <c r="AQ2495" t="s">
        <v>12122</v>
      </c>
    </row>
    <row r="2496" spans="1:43" ht="23.9" customHeight="1">
      <c r="A2496" t="b">
        <v>0</v>
      </c>
      <c r="B2496" t="s">
        <v>12130</v>
      </c>
      <c r="C2496" t="s">
        <v>1951</v>
      </c>
      <c r="D2496" t="s">
        <v>12131</v>
      </c>
      <c r="E2496" t="s">
        <v>678</v>
      </c>
      <c r="F2496" t="s">
        <v>680</v>
      </c>
      <c r="G2496" t="s">
        <v>679</v>
      </c>
      <c r="H2496" t="s">
        <v>12132</v>
      </c>
      <c r="I2496" t="s">
        <v>5259</v>
      </c>
      <c r="J2496" t="s">
        <v>1955</v>
      </c>
      <c r="K2496" t="s">
        <v>12133</v>
      </c>
      <c r="L2496" t="s">
        <v>12134</v>
      </c>
      <c r="M2496" t="s">
        <v>12135</v>
      </c>
      <c r="N2496" t="s">
        <v>12136</v>
      </c>
      <c r="O2496" t="s">
        <v>1960</v>
      </c>
      <c r="P2496" t="s">
        <v>11634</v>
      </c>
      <c r="Q2496" t="s">
        <v>38</v>
      </c>
      <c r="R2496" t="s">
        <v>12137</v>
      </c>
      <c r="S2496" s="34">
        <v>42654</v>
      </c>
      <c r="T2496" s="34">
        <v>43286</v>
      </c>
      <c r="U2496" t="s">
        <v>1963</v>
      </c>
      <c r="V2496" s="13">
        <v>1380</v>
      </c>
      <c r="W2496">
        <v>51</v>
      </c>
      <c r="X2496">
        <v>1</v>
      </c>
      <c r="Y2496" s="54">
        <v>1.9607843140000001</v>
      </c>
      <c r="Z2496" t="s">
        <v>12138</v>
      </c>
      <c r="AM2496" t="s">
        <v>1978</v>
      </c>
      <c r="AN2496" t="s">
        <v>1979</v>
      </c>
      <c r="AO2496" t="s">
        <v>1980</v>
      </c>
      <c r="AQ2496" t="s">
        <v>12139</v>
      </c>
    </row>
    <row r="2497" spans="1:43" ht="23.9" customHeight="1">
      <c r="A2497" t="b">
        <v>0</v>
      </c>
      <c r="B2497" t="s">
        <v>12140</v>
      </c>
      <c r="C2497" t="s">
        <v>1951</v>
      </c>
      <c r="D2497" t="s">
        <v>12141</v>
      </c>
      <c r="E2497" t="s">
        <v>170</v>
      </c>
      <c r="F2497" t="s">
        <v>172</v>
      </c>
      <c r="G2497" t="s">
        <v>171</v>
      </c>
      <c r="H2497" t="s">
        <v>12142</v>
      </c>
      <c r="I2497" t="s">
        <v>2557</v>
      </c>
      <c r="J2497" t="s">
        <v>1955</v>
      </c>
      <c r="K2497" t="s">
        <v>12143</v>
      </c>
      <c r="L2497" t="s">
        <v>2160</v>
      </c>
      <c r="M2497" t="s">
        <v>12144</v>
      </c>
      <c r="N2497" t="s">
        <v>12145</v>
      </c>
      <c r="O2497" t="s">
        <v>1960</v>
      </c>
      <c r="P2497" t="s">
        <v>12146</v>
      </c>
      <c r="Q2497" t="s">
        <v>12147</v>
      </c>
      <c r="R2497" t="s">
        <v>12148</v>
      </c>
      <c r="S2497" s="34">
        <v>42556</v>
      </c>
      <c r="T2497" s="34">
        <v>43460</v>
      </c>
      <c r="U2497" t="s">
        <v>1963</v>
      </c>
      <c r="V2497" s="13">
        <v>912</v>
      </c>
      <c r="W2497">
        <v>160</v>
      </c>
      <c r="X2497">
        <v>70</v>
      </c>
      <c r="Y2497" s="54">
        <v>43.8</v>
      </c>
      <c r="AJ2497" t="s">
        <v>2836</v>
      </c>
      <c r="AM2497" t="s">
        <v>1978</v>
      </c>
      <c r="AN2497" t="s">
        <v>2007</v>
      </c>
      <c r="AO2497" t="s">
        <v>1980</v>
      </c>
      <c r="AP2497" t="s">
        <v>2042</v>
      </c>
      <c r="AQ2497" t="s">
        <v>12149</v>
      </c>
    </row>
    <row r="2498" spans="1:43" ht="23.9" customHeight="1">
      <c r="A2498" t="b">
        <v>0</v>
      </c>
      <c r="B2498" t="s">
        <v>12140</v>
      </c>
      <c r="C2498" t="s">
        <v>1951</v>
      </c>
      <c r="D2498" t="s">
        <v>12141</v>
      </c>
      <c r="E2498" t="s">
        <v>170</v>
      </c>
      <c r="F2498" t="s">
        <v>172</v>
      </c>
      <c r="G2498" t="s">
        <v>171</v>
      </c>
      <c r="H2498" t="s">
        <v>12150</v>
      </c>
      <c r="I2498" t="s">
        <v>2557</v>
      </c>
      <c r="J2498" t="s">
        <v>1955</v>
      </c>
      <c r="K2498" t="s">
        <v>2558</v>
      </c>
      <c r="L2498" t="s">
        <v>2160</v>
      </c>
      <c r="M2498" t="s">
        <v>12151</v>
      </c>
      <c r="N2498" t="s">
        <v>12152</v>
      </c>
      <c r="O2498" t="s">
        <v>1960</v>
      </c>
      <c r="P2498" t="s">
        <v>12146</v>
      </c>
      <c r="Q2498" t="s">
        <v>38</v>
      </c>
      <c r="R2498" t="s">
        <v>12148</v>
      </c>
      <c r="S2498" s="34">
        <v>42556</v>
      </c>
      <c r="T2498" s="34">
        <v>43460</v>
      </c>
      <c r="U2498" t="s">
        <v>1963</v>
      </c>
      <c r="V2498" s="13">
        <v>912</v>
      </c>
      <c r="W2498">
        <v>80</v>
      </c>
      <c r="X2498">
        <v>33</v>
      </c>
      <c r="Y2498" s="54">
        <v>41.3</v>
      </c>
      <c r="AJ2498" t="s">
        <v>12153</v>
      </c>
      <c r="AM2498" t="s">
        <v>1978</v>
      </c>
      <c r="AN2498" t="s">
        <v>2007</v>
      </c>
      <c r="AO2498" t="s">
        <v>1980</v>
      </c>
      <c r="AP2498" t="s">
        <v>2042</v>
      </c>
      <c r="AQ2498" t="s">
        <v>12149</v>
      </c>
    </row>
    <row r="2499" spans="1:43" ht="23.9" customHeight="1">
      <c r="A2499" t="b">
        <v>1</v>
      </c>
      <c r="B2499" t="s">
        <v>5607</v>
      </c>
      <c r="C2499" t="s">
        <v>1951</v>
      </c>
      <c r="D2499" t="s">
        <v>5608</v>
      </c>
      <c r="E2499" t="s">
        <v>1160</v>
      </c>
      <c r="F2499" t="s">
        <v>1162</v>
      </c>
      <c r="G2499" t="s">
        <v>1161</v>
      </c>
      <c r="H2499" t="s">
        <v>12154</v>
      </c>
      <c r="I2499" t="s">
        <v>2451</v>
      </c>
      <c r="J2499" t="s">
        <v>2175</v>
      </c>
      <c r="K2499" t="s">
        <v>2715</v>
      </c>
      <c r="L2499" t="s">
        <v>2025</v>
      </c>
      <c r="M2499" t="s">
        <v>5623</v>
      </c>
      <c r="N2499" t="s">
        <v>5624</v>
      </c>
      <c r="O2499" t="s">
        <v>2456</v>
      </c>
      <c r="P2499" t="s">
        <v>4301</v>
      </c>
      <c r="Q2499" t="s">
        <v>38</v>
      </c>
      <c r="R2499" t="s">
        <v>5613</v>
      </c>
      <c r="S2499" s="34">
        <v>40200</v>
      </c>
      <c r="T2499" s="34">
        <v>40564</v>
      </c>
      <c r="U2499" t="s">
        <v>1977</v>
      </c>
      <c r="V2499" s="13">
        <v>0</v>
      </c>
      <c r="W2499">
        <v>36</v>
      </c>
      <c r="X2499">
        <v>0</v>
      </c>
      <c r="Y2499" s="54">
        <v>0</v>
      </c>
      <c r="Z2499" t="s">
        <v>5614</v>
      </c>
      <c r="AD2499" t="s">
        <v>30</v>
      </c>
      <c r="AM2499" t="s">
        <v>1978</v>
      </c>
      <c r="AN2499" t="s">
        <v>2007</v>
      </c>
      <c r="AO2499" t="s">
        <v>2008</v>
      </c>
      <c r="AP2499" t="s">
        <v>2009</v>
      </c>
      <c r="AQ2499" t="s">
        <v>5615</v>
      </c>
    </row>
    <row r="2500" spans="1:43" ht="23.9" customHeight="1">
      <c r="A2500" t="b">
        <v>0</v>
      </c>
      <c r="B2500" t="s">
        <v>2980</v>
      </c>
      <c r="C2500" t="s">
        <v>1951</v>
      </c>
      <c r="D2500" t="s">
        <v>2981</v>
      </c>
      <c r="E2500" t="s">
        <v>566</v>
      </c>
      <c r="F2500" t="s">
        <v>568</v>
      </c>
      <c r="G2500" t="s">
        <v>567</v>
      </c>
      <c r="H2500" t="s">
        <v>12155</v>
      </c>
      <c r="I2500" t="s">
        <v>2983</v>
      </c>
      <c r="J2500" t="s">
        <v>2175</v>
      </c>
      <c r="K2500" t="s">
        <v>4812</v>
      </c>
      <c r="L2500" t="s">
        <v>2985</v>
      </c>
      <c r="M2500" t="s">
        <v>4813</v>
      </c>
      <c r="N2500" t="s">
        <v>4814</v>
      </c>
      <c r="O2500" t="s">
        <v>1960</v>
      </c>
      <c r="P2500" t="s">
        <v>2988</v>
      </c>
      <c r="Q2500" t="s">
        <v>38</v>
      </c>
      <c r="R2500" t="s">
        <v>2989</v>
      </c>
      <c r="S2500" s="34">
        <v>40161</v>
      </c>
      <c r="T2500" s="34">
        <v>43556</v>
      </c>
      <c r="U2500" t="s">
        <v>1963</v>
      </c>
      <c r="V2500" s="13">
        <v>0</v>
      </c>
      <c r="W2500">
        <v>13</v>
      </c>
      <c r="X2500">
        <v>0</v>
      </c>
      <c r="Y2500" s="54">
        <v>0</v>
      </c>
      <c r="Z2500" t="s">
        <v>2990</v>
      </c>
      <c r="AJ2500" t="s">
        <v>2991</v>
      </c>
      <c r="AM2500" t="s">
        <v>1978</v>
      </c>
      <c r="AN2500" t="s">
        <v>1979</v>
      </c>
      <c r="AO2500" t="s">
        <v>1980</v>
      </c>
      <c r="AP2500" t="s">
        <v>2053</v>
      </c>
      <c r="AQ2500" t="s">
        <v>2992</v>
      </c>
    </row>
    <row r="2501" spans="1:43" ht="23.9" customHeight="1">
      <c r="A2501" t="b">
        <v>0</v>
      </c>
      <c r="B2501" t="s">
        <v>4047</v>
      </c>
      <c r="C2501" t="s">
        <v>1951</v>
      </c>
      <c r="D2501" t="s">
        <v>4048</v>
      </c>
      <c r="E2501" t="s">
        <v>170</v>
      </c>
      <c r="F2501" t="s">
        <v>172</v>
      </c>
      <c r="G2501" t="s">
        <v>171</v>
      </c>
      <c r="H2501" t="s">
        <v>12156</v>
      </c>
      <c r="I2501" t="s">
        <v>2557</v>
      </c>
      <c r="J2501" t="s">
        <v>1955</v>
      </c>
      <c r="K2501" t="s">
        <v>4050</v>
      </c>
      <c r="L2501" t="s">
        <v>12157</v>
      </c>
      <c r="M2501" t="s">
        <v>4052</v>
      </c>
      <c r="N2501" t="s">
        <v>4053</v>
      </c>
      <c r="O2501" t="s">
        <v>1960</v>
      </c>
      <c r="P2501" t="s">
        <v>4054</v>
      </c>
      <c r="Q2501" t="s">
        <v>38</v>
      </c>
      <c r="R2501" t="s">
        <v>4055</v>
      </c>
      <c r="S2501" s="34">
        <v>42534</v>
      </c>
      <c r="T2501" s="34">
        <v>44103</v>
      </c>
      <c r="U2501" t="s">
        <v>1963</v>
      </c>
      <c r="V2501" s="13">
        <v>791</v>
      </c>
      <c r="W2501">
        <v>12</v>
      </c>
      <c r="X2501">
        <v>0</v>
      </c>
      <c r="Y2501" s="54">
        <v>8.3000000000000007</v>
      </c>
      <c r="AM2501" t="s">
        <v>1978</v>
      </c>
      <c r="AN2501" t="s">
        <v>1979</v>
      </c>
      <c r="AO2501" t="s">
        <v>1980</v>
      </c>
      <c r="AP2501" t="s">
        <v>2053</v>
      </c>
      <c r="AQ2501" t="s">
        <v>4056</v>
      </c>
    </row>
    <row r="2502" spans="1:43" ht="23.9" customHeight="1">
      <c r="A2502" t="b">
        <v>0</v>
      </c>
      <c r="B2502" t="s">
        <v>4047</v>
      </c>
      <c r="C2502" t="s">
        <v>1951</v>
      </c>
      <c r="D2502" t="s">
        <v>4048</v>
      </c>
      <c r="E2502" t="s">
        <v>170</v>
      </c>
      <c r="F2502" t="s">
        <v>172</v>
      </c>
      <c r="G2502" t="s">
        <v>171</v>
      </c>
      <c r="H2502" t="s">
        <v>12158</v>
      </c>
      <c r="I2502" t="s">
        <v>2557</v>
      </c>
      <c r="J2502" t="s">
        <v>1955</v>
      </c>
      <c r="K2502" t="s">
        <v>12159</v>
      </c>
      <c r="L2502" t="s">
        <v>12157</v>
      </c>
      <c r="M2502" t="s">
        <v>12160</v>
      </c>
      <c r="N2502" t="s">
        <v>12161</v>
      </c>
      <c r="O2502" t="s">
        <v>1960</v>
      </c>
      <c r="P2502" t="s">
        <v>4054</v>
      </c>
      <c r="Q2502" t="s">
        <v>12162</v>
      </c>
      <c r="R2502" t="s">
        <v>4055</v>
      </c>
      <c r="S2502" s="34">
        <v>42534</v>
      </c>
      <c r="T2502" s="34">
        <v>44103</v>
      </c>
      <c r="U2502" t="s">
        <v>1963</v>
      </c>
      <c r="V2502" s="13">
        <v>791</v>
      </c>
      <c r="W2502">
        <v>12</v>
      </c>
      <c r="X2502">
        <v>5</v>
      </c>
      <c r="Y2502" s="54">
        <v>41.7</v>
      </c>
      <c r="AM2502" t="s">
        <v>1978</v>
      </c>
      <c r="AN2502" t="s">
        <v>1979</v>
      </c>
      <c r="AO2502" t="s">
        <v>1980</v>
      </c>
      <c r="AP2502" t="s">
        <v>2053</v>
      </c>
      <c r="AQ2502" t="s">
        <v>4056</v>
      </c>
    </row>
    <row r="2503" spans="1:43" ht="23.9" customHeight="1">
      <c r="A2503" t="b">
        <v>1</v>
      </c>
      <c r="B2503" t="s">
        <v>12163</v>
      </c>
      <c r="C2503" t="s">
        <v>1951</v>
      </c>
      <c r="D2503" t="s">
        <v>12164</v>
      </c>
      <c r="E2503" t="s">
        <v>748</v>
      </c>
      <c r="F2503" t="s">
        <v>759</v>
      </c>
      <c r="G2503" t="s">
        <v>758</v>
      </c>
      <c r="H2503" t="s">
        <v>12165</v>
      </c>
      <c r="I2503" t="s">
        <v>2569</v>
      </c>
      <c r="J2503" t="s">
        <v>1955</v>
      </c>
      <c r="K2503" t="s">
        <v>12166</v>
      </c>
      <c r="L2503" t="s">
        <v>2160</v>
      </c>
      <c r="M2503" t="s">
        <v>12167</v>
      </c>
      <c r="N2503" t="s">
        <v>12168</v>
      </c>
      <c r="O2503" t="s">
        <v>1974</v>
      </c>
      <c r="P2503" t="s">
        <v>2028</v>
      </c>
      <c r="Q2503" t="s">
        <v>38</v>
      </c>
      <c r="R2503" t="s">
        <v>12169</v>
      </c>
      <c r="S2503" s="34">
        <v>42507</v>
      </c>
      <c r="T2503" s="34">
        <v>43381</v>
      </c>
      <c r="U2503" t="s">
        <v>1963</v>
      </c>
      <c r="V2503" s="13">
        <v>336</v>
      </c>
      <c r="W2503">
        <v>97</v>
      </c>
      <c r="X2503">
        <v>14</v>
      </c>
      <c r="Y2503" s="54">
        <v>14.4</v>
      </c>
      <c r="AD2503" t="s">
        <v>41</v>
      </c>
      <c r="AG2503">
        <v>14</v>
      </c>
      <c r="AH2503">
        <v>8</v>
      </c>
      <c r="AI2503">
        <v>57.142857139999997</v>
      </c>
      <c r="AM2503" t="s">
        <v>1978</v>
      </c>
      <c r="AN2503" t="s">
        <v>2007</v>
      </c>
      <c r="AO2503" t="s">
        <v>4175</v>
      </c>
      <c r="AP2503" t="s">
        <v>2042</v>
      </c>
      <c r="AQ2503" t="s">
        <v>12170</v>
      </c>
    </row>
    <row r="2504" spans="1:43" ht="23.9" customHeight="1">
      <c r="A2504" t="b">
        <v>1</v>
      </c>
      <c r="B2504" t="s">
        <v>12163</v>
      </c>
      <c r="C2504" t="s">
        <v>1951</v>
      </c>
      <c r="D2504" t="s">
        <v>12164</v>
      </c>
      <c r="E2504" t="s">
        <v>748</v>
      </c>
      <c r="F2504" t="s">
        <v>750</v>
      </c>
      <c r="G2504" t="s">
        <v>758</v>
      </c>
      <c r="H2504" t="s">
        <v>12171</v>
      </c>
      <c r="I2504" t="s">
        <v>2569</v>
      </c>
      <c r="J2504" t="s">
        <v>1955</v>
      </c>
      <c r="K2504" t="s">
        <v>12172</v>
      </c>
      <c r="L2504" t="s">
        <v>2160</v>
      </c>
      <c r="M2504" t="s">
        <v>12173</v>
      </c>
      <c r="N2504" t="s">
        <v>12174</v>
      </c>
      <c r="O2504" t="s">
        <v>1974</v>
      </c>
      <c r="P2504" t="s">
        <v>2028</v>
      </c>
      <c r="Q2504" t="s">
        <v>38</v>
      </c>
      <c r="R2504" t="s">
        <v>12169</v>
      </c>
      <c r="S2504" s="34">
        <v>42507</v>
      </c>
      <c r="T2504" s="34">
        <v>43381</v>
      </c>
      <c r="U2504" t="s">
        <v>1963</v>
      </c>
      <c r="V2504" s="13">
        <v>336</v>
      </c>
      <c r="W2504">
        <v>94</v>
      </c>
      <c r="X2504">
        <v>13</v>
      </c>
      <c r="Y2504" s="54">
        <v>13.8</v>
      </c>
      <c r="AD2504" t="s">
        <v>41</v>
      </c>
      <c r="AG2504">
        <v>13</v>
      </c>
      <c r="AH2504">
        <v>4</v>
      </c>
      <c r="AI2504">
        <v>30.76923077</v>
      </c>
      <c r="AM2504" t="s">
        <v>1978</v>
      </c>
      <c r="AN2504" t="s">
        <v>2007</v>
      </c>
      <c r="AO2504" t="s">
        <v>4175</v>
      </c>
      <c r="AP2504" t="s">
        <v>2042</v>
      </c>
      <c r="AQ2504" t="s">
        <v>12170</v>
      </c>
    </row>
    <row r="2505" spans="1:43" ht="23.9" customHeight="1">
      <c r="A2505" t="b">
        <v>1</v>
      </c>
      <c r="B2505" t="s">
        <v>12163</v>
      </c>
      <c r="C2505" t="s">
        <v>1951</v>
      </c>
      <c r="D2505" t="s">
        <v>12164</v>
      </c>
      <c r="E2505" t="s">
        <v>748</v>
      </c>
      <c r="F2505" t="s">
        <v>750</v>
      </c>
      <c r="G2505" t="s">
        <v>749</v>
      </c>
      <c r="H2505" t="s">
        <v>12175</v>
      </c>
      <c r="I2505" t="s">
        <v>2569</v>
      </c>
      <c r="J2505" t="s">
        <v>1955</v>
      </c>
      <c r="K2505" t="s">
        <v>12176</v>
      </c>
      <c r="L2505" t="s">
        <v>2160</v>
      </c>
      <c r="M2505" t="s">
        <v>12177</v>
      </c>
      <c r="N2505" t="s">
        <v>12178</v>
      </c>
      <c r="O2505" t="s">
        <v>1974</v>
      </c>
      <c r="P2505" t="s">
        <v>2028</v>
      </c>
      <c r="Q2505" t="s">
        <v>38</v>
      </c>
      <c r="R2505" t="s">
        <v>12169</v>
      </c>
      <c r="S2505" s="34">
        <v>42507</v>
      </c>
      <c r="T2505" s="34">
        <v>43381</v>
      </c>
      <c r="U2505" t="s">
        <v>1963</v>
      </c>
      <c r="V2505" s="13">
        <v>336</v>
      </c>
      <c r="W2505">
        <v>97</v>
      </c>
      <c r="X2505">
        <v>20</v>
      </c>
      <c r="Y2505" s="54">
        <v>20.6</v>
      </c>
      <c r="AD2505" t="s">
        <v>41</v>
      </c>
      <c r="AG2505">
        <v>20</v>
      </c>
      <c r="AH2505">
        <v>10</v>
      </c>
      <c r="AI2505">
        <v>50</v>
      </c>
      <c r="AM2505" t="s">
        <v>1978</v>
      </c>
      <c r="AN2505" t="s">
        <v>2007</v>
      </c>
      <c r="AO2505" t="s">
        <v>4175</v>
      </c>
      <c r="AP2505" t="s">
        <v>2042</v>
      </c>
      <c r="AQ2505" t="s">
        <v>12170</v>
      </c>
    </row>
    <row r="2506" spans="1:43" ht="23.9" customHeight="1">
      <c r="A2506" t="b">
        <v>0</v>
      </c>
      <c r="B2506" t="s">
        <v>12179</v>
      </c>
      <c r="C2506" t="s">
        <v>1951</v>
      </c>
      <c r="D2506" t="s">
        <v>12180</v>
      </c>
      <c r="E2506" t="s">
        <v>1184</v>
      </c>
      <c r="F2506" t="s">
        <v>1186</v>
      </c>
      <c r="G2506" t="s">
        <v>1185</v>
      </c>
      <c r="H2506" t="s">
        <v>12181</v>
      </c>
      <c r="I2506" t="s">
        <v>9952</v>
      </c>
      <c r="J2506" t="s">
        <v>1955</v>
      </c>
      <c r="K2506" t="s">
        <v>12182</v>
      </c>
      <c r="L2506" t="s">
        <v>2160</v>
      </c>
      <c r="M2506" t="s">
        <v>12183</v>
      </c>
      <c r="N2506" t="s">
        <v>12184</v>
      </c>
      <c r="O2506" t="s">
        <v>2063</v>
      </c>
      <c r="P2506" t="s">
        <v>12185</v>
      </c>
      <c r="Q2506" t="s">
        <v>38</v>
      </c>
      <c r="R2506" t="s">
        <v>12186</v>
      </c>
      <c r="S2506" s="34">
        <v>42564</v>
      </c>
      <c r="T2506" s="34">
        <v>44217</v>
      </c>
      <c r="U2506" t="s">
        <v>1977</v>
      </c>
      <c r="V2506" s="13">
        <v>1460</v>
      </c>
      <c r="W2506">
        <v>159</v>
      </c>
      <c r="X2506">
        <v>8</v>
      </c>
      <c r="Y2506" s="54">
        <v>5.0314465410000002</v>
      </c>
      <c r="Z2506" t="s">
        <v>12187</v>
      </c>
      <c r="AM2506" t="s">
        <v>1978</v>
      </c>
      <c r="AO2506" t="s">
        <v>1980</v>
      </c>
      <c r="AQ2506" t="s">
        <v>12188</v>
      </c>
    </row>
    <row r="2507" spans="1:43" ht="23.9" customHeight="1">
      <c r="A2507" t="b">
        <v>0</v>
      </c>
      <c r="B2507" t="s">
        <v>12189</v>
      </c>
      <c r="C2507" t="s">
        <v>1951</v>
      </c>
      <c r="D2507" t="s">
        <v>12190</v>
      </c>
      <c r="E2507" t="s">
        <v>441</v>
      </c>
      <c r="F2507" t="s">
        <v>443</v>
      </c>
      <c r="G2507" t="s">
        <v>442</v>
      </c>
      <c r="H2507" t="s">
        <v>12191</v>
      </c>
      <c r="I2507" t="s">
        <v>12192</v>
      </c>
      <c r="J2507" t="s">
        <v>1955</v>
      </c>
      <c r="K2507" t="s">
        <v>12193</v>
      </c>
      <c r="L2507" t="s">
        <v>12194</v>
      </c>
      <c r="M2507" t="s">
        <v>12195</v>
      </c>
      <c r="N2507" t="s">
        <v>12196</v>
      </c>
      <c r="O2507" t="s">
        <v>1960</v>
      </c>
      <c r="P2507" t="s">
        <v>3147</v>
      </c>
      <c r="Q2507" t="s">
        <v>12197</v>
      </c>
      <c r="R2507" t="s">
        <v>12198</v>
      </c>
      <c r="S2507" s="34">
        <v>42522</v>
      </c>
      <c r="T2507" s="34">
        <v>43819</v>
      </c>
      <c r="U2507" t="s">
        <v>1963</v>
      </c>
      <c r="V2507" s="13">
        <v>931</v>
      </c>
      <c r="W2507">
        <v>1</v>
      </c>
      <c r="X2507">
        <v>0</v>
      </c>
      <c r="Y2507" s="54">
        <v>0</v>
      </c>
      <c r="AJ2507" t="s">
        <v>12199</v>
      </c>
      <c r="AM2507" t="s">
        <v>1978</v>
      </c>
      <c r="AN2507" t="s">
        <v>1979</v>
      </c>
      <c r="AO2507" t="s">
        <v>1980</v>
      </c>
      <c r="AQ2507" t="s">
        <v>12200</v>
      </c>
    </row>
    <row r="2508" spans="1:43" ht="23.9" customHeight="1">
      <c r="A2508" t="b">
        <v>0</v>
      </c>
      <c r="B2508" t="s">
        <v>12189</v>
      </c>
      <c r="C2508" t="s">
        <v>1951</v>
      </c>
      <c r="D2508" t="s">
        <v>12190</v>
      </c>
      <c r="E2508" t="s">
        <v>441</v>
      </c>
      <c r="F2508" t="s">
        <v>443</v>
      </c>
      <c r="G2508" t="s">
        <v>442</v>
      </c>
      <c r="H2508" t="s">
        <v>12201</v>
      </c>
      <c r="I2508" t="s">
        <v>12192</v>
      </c>
      <c r="J2508" t="s">
        <v>1955</v>
      </c>
      <c r="K2508" t="s">
        <v>12202</v>
      </c>
      <c r="L2508" t="s">
        <v>12194</v>
      </c>
      <c r="M2508" t="s">
        <v>12203</v>
      </c>
      <c r="N2508" t="s">
        <v>12204</v>
      </c>
      <c r="O2508" t="s">
        <v>1960</v>
      </c>
      <c r="P2508" t="s">
        <v>3147</v>
      </c>
      <c r="Q2508" t="s">
        <v>12197</v>
      </c>
      <c r="R2508" t="s">
        <v>12198</v>
      </c>
      <c r="S2508" s="34">
        <v>42522</v>
      </c>
      <c r="T2508" s="34">
        <v>43819</v>
      </c>
      <c r="U2508" t="s">
        <v>1963</v>
      </c>
      <c r="V2508" s="13">
        <v>931</v>
      </c>
      <c r="W2508">
        <v>4</v>
      </c>
      <c r="X2508">
        <v>0</v>
      </c>
      <c r="Y2508" s="54">
        <v>0</v>
      </c>
      <c r="AJ2508" t="s">
        <v>3322</v>
      </c>
      <c r="AM2508" t="s">
        <v>1978</v>
      </c>
      <c r="AN2508" t="s">
        <v>1979</v>
      </c>
      <c r="AO2508" t="s">
        <v>1980</v>
      </c>
      <c r="AQ2508" t="s">
        <v>12200</v>
      </c>
    </row>
    <row r="2509" spans="1:43" ht="23.9" customHeight="1">
      <c r="A2509" t="b">
        <v>0</v>
      </c>
      <c r="B2509" t="s">
        <v>12189</v>
      </c>
      <c r="C2509" t="s">
        <v>1951</v>
      </c>
      <c r="D2509" t="s">
        <v>12190</v>
      </c>
      <c r="E2509" t="s">
        <v>441</v>
      </c>
      <c r="F2509" t="s">
        <v>443</v>
      </c>
      <c r="G2509" t="s">
        <v>442</v>
      </c>
      <c r="H2509" t="s">
        <v>12205</v>
      </c>
      <c r="I2509" t="s">
        <v>12192</v>
      </c>
      <c r="J2509" t="s">
        <v>1955</v>
      </c>
      <c r="K2509" t="s">
        <v>12206</v>
      </c>
      <c r="L2509" t="s">
        <v>12194</v>
      </c>
      <c r="M2509" t="s">
        <v>12207</v>
      </c>
      <c r="N2509" t="s">
        <v>12208</v>
      </c>
      <c r="O2509" t="s">
        <v>1960</v>
      </c>
      <c r="P2509" t="s">
        <v>3147</v>
      </c>
      <c r="Q2509" t="s">
        <v>12197</v>
      </c>
      <c r="R2509" t="s">
        <v>12198</v>
      </c>
      <c r="S2509" s="34">
        <v>42522</v>
      </c>
      <c r="T2509" s="34">
        <v>43819</v>
      </c>
      <c r="U2509" t="s">
        <v>1963</v>
      </c>
      <c r="V2509" s="13">
        <v>931</v>
      </c>
      <c r="W2509">
        <v>9</v>
      </c>
      <c r="X2509">
        <v>1</v>
      </c>
      <c r="Y2509" s="54">
        <v>11.1</v>
      </c>
      <c r="AJ2509" t="s">
        <v>3322</v>
      </c>
      <c r="AM2509" t="s">
        <v>1978</v>
      </c>
      <c r="AN2509" t="s">
        <v>1979</v>
      </c>
      <c r="AO2509" t="s">
        <v>1980</v>
      </c>
      <c r="AQ2509" t="s">
        <v>12200</v>
      </c>
    </row>
    <row r="2510" spans="1:43" ht="23.9" customHeight="1">
      <c r="A2510" t="b">
        <v>0</v>
      </c>
      <c r="B2510" t="s">
        <v>12189</v>
      </c>
      <c r="C2510" t="s">
        <v>1951</v>
      </c>
      <c r="D2510" t="s">
        <v>12190</v>
      </c>
      <c r="E2510" t="s">
        <v>441</v>
      </c>
      <c r="F2510" t="s">
        <v>443</v>
      </c>
      <c r="G2510" t="s">
        <v>442</v>
      </c>
      <c r="H2510" t="s">
        <v>12209</v>
      </c>
      <c r="I2510" t="s">
        <v>12192</v>
      </c>
      <c r="J2510" t="s">
        <v>1955</v>
      </c>
      <c r="K2510" t="s">
        <v>12210</v>
      </c>
      <c r="L2510" t="s">
        <v>12211</v>
      </c>
      <c r="M2510" t="s">
        <v>12212</v>
      </c>
      <c r="N2510" t="s">
        <v>12204</v>
      </c>
      <c r="O2510" t="s">
        <v>1960</v>
      </c>
      <c r="P2510" t="s">
        <v>3147</v>
      </c>
      <c r="Q2510" t="s">
        <v>12197</v>
      </c>
      <c r="R2510" t="s">
        <v>12198</v>
      </c>
      <c r="S2510" s="34">
        <v>42522</v>
      </c>
      <c r="T2510" s="34">
        <v>43819</v>
      </c>
      <c r="U2510" t="s">
        <v>1963</v>
      </c>
      <c r="V2510" s="13">
        <v>707</v>
      </c>
      <c r="W2510">
        <v>17</v>
      </c>
      <c r="X2510">
        <v>1</v>
      </c>
      <c r="Y2510" s="54">
        <v>5.9</v>
      </c>
      <c r="AJ2510" t="s">
        <v>3322</v>
      </c>
      <c r="AM2510" t="s">
        <v>1978</v>
      </c>
      <c r="AN2510" t="s">
        <v>1979</v>
      </c>
      <c r="AO2510" t="s">
        <v>1980</v>
      </c>
      <c r="AQ2510" t="s">
        <v>12200</v>
      </c>
    </row>
    <row r="2511" spans="1:43" ht="23.9" customHeight="1">
      <c r="A2511" t="b">
        <v>0</v>
      </c>
      <c r="B2511" t="s">
        <v>12189</v>
      </c>
      <c r="C2511" t="s">
        <v>1951</v>
      </c>
      <c r="D2511" t="s">
        <v>12190</v>
      </c>
      <c r="E2511" t="s">
        <v>441</v>
      </c>
      <c r="F2511" t="s">
        <v>443</v>
      </c>
      <c r="G2511" t="s">
        <v>442</v>
      </c>
      <c r="H2511" t="s">
        <v>12213</v>
      </c>
      <c r="I2511" t="s">
        <v>12192</v>
      </c>
      <c r="J2511" t="s">
        <v>1955</v>
      </c>
      <c r="K2511" t="s">
        <v>12214</v>
      </c>
      <c r="L2511" t="s">
        <v>12211</v>
      </c>
      <c r="M2511" t="s">
        <v>12215</v>
      </c>
      <c r="N2511" t="s">
        <v>12204</v>
      </c>
      <c r="O2511" t="s">
        <v>1960</v>
      </c>
      <c r="P2511" t="s">
        <v>3147</v>
      </c>
      <c r="Q2511" t="s">
        <v>12197</v>
      </c>
      <c r="R2511" t="s">
        <v>12198</v>
      </c>
      <c r="S2511" s="34">
        <v>42522</v>
      </c>
      <c r="T2511" s="34">
        <v>43819</v>
      </c>
      <c r="U2511" t="s">
        <v>1963</v>
      </c>
      <c r="V2511" s="13">
        <v>707</v>
      </c>
      <c r="W2511">
        <v>3</v>
      </c>
      <c r="X2511">
        <v>1</v>
      </c>
      <c r="Y2511" s="54">
        <v>33.299999999999997</v>
      </c>
      <c r="AJ2511" t="s">
        <v>3322</v>
      </c>
      <c r="AM2511" t="s">
        <v>1978</v>
      </c>
      <c r="AN2511" t="s">
        <v>1979</v>
      </c>
      <c r="AO2511" t="s">
        <v>1980</v>
      </c>
      <c r="AQ2511" t="s">
        <v>12200</v>
      </c>
    </row>
    <row r="2512" spans="1:43" ht="23.9" customHeight="1">
      <c r="A2512" t="b">
        <v>0</v>
      </c>
      <c r="B2512" t="s">
        <v>12189</v>
      </c>
      <c r="C2512" t="s">
        <v>1951</v>
      </c>
      <c r="D2512" t="s">
        <v>12190</v>
      </c>
      <c r="E2512" t="s">
        <v>441</v>
      </c>
      <c r="F2512" t="s">
        <v>443</v>
      </c>
      <c r="G2512" t="s">
        <v>442</v>
      </c>
      <c r="H2512" t="s">
        <v>12216</v>
      </c>
      <c r="I2512" t="s">
        <v>12192</v>
      </c>
      <c r="J2512" t="s">
        <v>1955</v>
      </c>
      <c r="K2512" t="s">
        <v>12217</v>
      </c>
      <c r="L2512" t="s">
        <v>12211</v>
      </c>
      <c r="M2512" t="s">
        <v>12218</v>
      </c>
      <c r="N2512" t="s">
        <v>12204</v>
      </c>
      <c r="O2512" t="s">
        <v>1960</v>
      </c>
      <c r="P2512" t="s">
        <v>3147</v>
      </c>
      <c r="Q2512" t="s">
        <v>12197</v>
      </c>
      <c r="R2512" t="s">
        <v>12198</v>
      </c>
      <c r="S2512" s="34">
        <v>42522</v>
      </c>
      <c r="T2512" s="34">
        <v>43819</v>
      </c>
      <c r="U2512" t="s">
        <v>1963</v>
      </c>
      <c r="V2512" s="13">
        <v>707</v>
      </c>
      <c r="W2512">
        <v>22</v>
      </c>
      <c r="X2512">
        <v>1</v>
      </c>
      <c r="Y2512" s="54">
        <v>4.5</v>
      </c>
      <c r="AJ2512" t="s">
        <v>12219</v>
      </c>
      <c r="AM2512" t="s">
        <v>1978</v>
      </c>
      <c r="AN2512" t="s">
        <v>1979</v>
      </c>
      <c r="AO2512" t="s">
        <v>1980</v>
      </c>
      <c r="AQ2512" t="s">
        <v>12200</v>
      </c>
    </row>
    <row r="2513" spans="1:43" ht="23.9" customHeight="1">
      <c r="A2513" t="b">
        <v>0</v>
      </c>
      <c r="B2513" t="s">
        <v>12189</v>
      </c>
      <c r="C2513" t="s">
        <v>1951</v>
      </c>
      <c r="D2513" t="s">
        <v>12190</v>
      </c>
      <c r="E2513" t="s">
        <v>441</v>
      </c>
      <c r="F2513" t="s">
        <v>443</v>
      </c>
      <c r="G2513" t="s">
        <v>442</v>
      </c>
      <c r="H2513" t="s">
        <v>12220</v>
      </c>
      <c r="I2513" t="s">
        <v>12192</v>
      </c>
      <c r="J2513" t="s">
        <v>1955</v>
      </c>
      <c r="K2513" t="s">
        <v>12221</v>
      </c>
      <c r="L2513" t="s">
        <v>12211</v>
      </c>
      <c r="M2513" t="s">
        <v>12222</v>
      </c>
      <c r="N2513" t="s">
        <v>12204</v>
      </c>
      <c r="O2513" t="s">
        <v>1960</v>
      </c>
      <c r="P2513" t="s">
        <v>3147</v>
      </c>
      <c r="Q2513" t="s">
        <v>12197</v>
      </c>
      <c r="R2513" t="s">
        <v>12198</v>
      </c>
      <c r="S2513" s="34">
        <v>42522</v>
      </c>
      <c r="T2513" s="34">
        <v>43819</v>
      </c>
      <c r="U2513" t="s">
        <v>1963</v>
      </c>
      <c r="V2513" s="13">
        <v>707</v>
      </c>
      <c r="W2513">
        <v>15</v>
      </c>
      <c r="X2513">
        <v>0</v>
      </c>
      <c r="Y2513" s="54">
        <v>0</v>
      </c>
      <c r="AJ2513" t="s">
        <v>3322</v>
      </c>
      <c r="AM2513" t="s">
        <v>1978</v>
      </c>
      <c r="AN2513" t="s">
        <v>1979</v>
      </c>
      <c r="AO2513" t="s">
        <v>1980</v>
      </c>
      <c r="AQ2513" t="s">
        <v>12200</v>
      </c>
    </row>
    <row r="2514" spans="1:43" ht="23.9" customHeight="1">
      <c r="A2514" t="b">
        <v>1</v>
      </c>
      <c r="B2514" t="s">
        <v>5546</v>
      </c>
      <c r="C2514" t="s">
        <v>1951</v>
      </c>
      <c r="D2514" t="s">
        <v>5547</v>
      </c>
      <c r="E2514" t="s">
        <v>170</v>
      </c>
      <c r="F2514" t="s">
        <v>172</v>
      </c>
      <c r="G2514" t="s">
        <v>171</v>
      </c>
      <c r="H2514" t="s">
        <v>12223</v>
      </c>
      <c r="I2514" t="s">
        <v>2557</v>
      </c>
      <c r="J2514" t="s">
        <v>1955</v>
      </c>
      <c r="K2514" t="s">
        <v>12224</v>
      </c>
      <c r="L2514" t="s">
        <v>12225</v>
      </c>
      <c r="M2514" t="s">
        <v>11977</v>
      </c>
      <c r="N2514" t="s">
        <v>11978</v>
      </c>
      <c r="O2514" t="s">
        <v>1960</v>
      </c>
      <c r="P2514" t="s">
        <v>2855</v>
      </c>
      <c r="Q2514" t="s">
        <v>11979</v>
      </c>
      <c r="R2514" t="s">
        <v>5552</v>
      </c>
      <c r="S2514" s="34">
        <v>42683</v>
      </c>
      <c r="T2514" s="34">
        <v>43745</v>
      </c>
      <c r="U2514" t="s">
        <v>1963</v>
      </c>
      <c r="V2514" s="13">
        <v>2</v>
      </c>
      <c r="W2514">
        <v>3</v>
      </c>
      <c r="X2514">
        <v>0</v>
      </c>
      <c r="Y2514" s="54">
        <v>0</v>
      </c>
      <c r="AA2514" t="s">
        <v>12226</v>
      </c>
      <c r="AM2514" t="s">
        <v>1978</v>
      </c>
      <c r="AN2514" t="s">
        <v>1979</v>
      </c>
      <c r="AO2514" t="s">
        <v>1980</v>
      </c>
      <c r="AP2514" t="s">
        <v>2042</v>
      </c>
      <c r="AQ2514" t="s">
        <v>5554</v>
      </c>
    </row>
    <row r="2515" spans="1:43" ht="23.9" customHeight="1">
      <c r="A2515" t="b">
        <v>1</v>
      </c>
      <c r="B2515" t="s">
        <v>3839</v>
      </c>
      <c r="C2515" t="s">
        <v>1951</v>
      </c>
      <c r="D2515" t="s">
        <v>3840</v>
      </c>
      <c r="E2515" t="s">
        <v>231</v>
      </c>
      <c r="F2515" t="s">
        <v>233</v>
      </c>
      <c r="G2515" t="s">
        <v>232</v>
      </c>
      <c r="H2515" t="s">
        <v>12227</v>
      </c>
      <c r="I2515" t="s">
        <v>2730</v>
      </c>
      <c r="J2515" t="s">
        <v>1955</v>
      </c>
      <c r="K2515" t="s">
        <v>5105</v>
      </c>
      <c r="L2515" t="s">
        <v>12228</v>
      </c>
      <c r="M2515" t="s">
        <v>5106</v>
      </c>
      <c r="N2515" t="s">
        <v>2734</v>
      </c>
      <c r="O2515" t="s">
        <v>1974</v>
      </c>
      <c r="P2515" t="s">
        <v>2363</v>
      </c>
      <c r="Q2515" t="s">
        <v>3845</v>
      </c>
      <c r="R2515" t="s">
        <v>3846</v>
      </c>
      <c r="S2515" s="34">
        <v>42551</v>
      </c>
      <c r="T2515" s="34">
        <v>44000</v>
      </c>
      <c r="U2515" t="s">
        <v>1977</v>
      </c>
      <c r="V2515" s="13">
        <v>1372</v>
      </c>
      <c r="W2515">
        <v>218</v>
      </c>
      <c r="X2515">
        <v>18</v>
      </c>
      <c r="Y2515" s="54">
        <v>8.3000000000000007</v>
      </c>
      <c r="Z2515" s="11" t="s">
        <v>12229</v>
      </c>
      <c r="AD2515" t="s">
        <v>41</v>
      </c>
      <c r="AG2515">
        <v>19</v>
      </c>
      <c r="AH2515">
        <v>13</v>
      </c>
      <c r="AI2515">
        <v>68.421052630000005</v>
      </c>
      <c r="AM2515" t="s">
        <v>1978</v>
      </c>
      <c r="AN2515" t="s">
        <v>1979</v>
      </c>
      <c r="AO2515" t="s">
        <v>1980</v>
      </c>
      <c r="AP2515" t="s">
        <v>2053</v>
      </c>
      <c r="AQ2515" t="s">
        <v>3848</v>
      </c>
    </row>
    <row r="2516" spans="1:43" ht="23.9" customHeight="1">
      <c r="A2516" t="b">
        <v>1</v>
      </c>
      <c r="B2516" t="s">
        <v>5546</v>
      </c>
      <c r="C2516" t="s">
        <v>1951</v>
      </c>
      <c r="D2516" t="s">
        <v>5547</v>
      </c>
      <c r="E2516" t="s">
        <v>170</v>
      </c>
      <c r="F2516" t="s">
        <v>172</v>
      </c>
      <c r="G2516" t="s">
        <v>171</v>
      </c>
      <c r="H2516" t="s">
        <v>12230</v>
      </c>
      <c r="I2516" t="s">
        <v>2557</v>
      </c>
      <c r="J2516" t="s">
        <v>1955</v>
      </c>
      <c r="K2516" t="s">
        <v>12224</v>
      </c>
      <c r="L2516" t="s">
        <v>12231</v>
      </c>
      <c r="M2516" t="s">
        <v>11977</v>
      </c>
      <c r="N2516" t="s">
        <v>11978</v>
      </c>
      <c r="O2516" t="s">
        <v>1960</v>
      </c>
      <c r="P2516" t="s">
        <v>2855</v>
      </c>
      <c r="Q2516" t="s">
        <v>11979</v>
      </c>
      <c r="R2516" t="s">
        <v>5552</v>
      </c>
      <c r="S2516" s="34">
        <v>42683</v>
      </c>
      <c r="T2516" s="34">
        <v>43745</v>
      </c>
      <c r="U2516" t="s">
        <v>1963</v>
      </c>
      <c r="V2516" s="13">
        <v>3</v>
      </c>
      <c r="W2516">
        <v>3</v>
      </c>
      <c r="X2516">
        <v>0</v>
      </c>
      <c r="Y2516" s="54">
        <v>0</v>
      </c>
      <c r="AA2516" t="s">
        <v>12226</v>
      </c>
      <c r="AM2516" t="s">
        <v>1978</v>
      </c>
      <c r="AN2516" t="s">
        <v>1979</v>
      </c>
      <c r="AO2516" t="s">
        <v>1980</v>
      </c>
      <c r="AP2516" t="s">
        <v>2042</v>
      </c>
      <c r="AQ2516" t="s">
        <v>5554</v>
      </c>
    </row>
    <row r="2517" spans="1:43" ht="23.9" customHeight="1">
      <c r="A2517" t="b">
        <v>1</v>
      </c>
      <c r="B2517" t="s">
        <v>3839</v>
      </c>
      <c r="C2517" t="s">
        <v>1951</v>
      </c>
      <c r="D2517" t="s">
        <v>3840</v>
      </c>
      <c r="E2517" t="s">
        <v>231</v>
      </c>
      <c r="F2517" t="s">
        <v>233</v>
      </c>
      <c r="G2517" t="s">
        <v>232</v>
      </c>
      <c r="H2517" t="s">
        <v>12232</v>
      </c>
      <c r="I2517" t="s">
        <v>2730</v>
      </c>
      <c r="J2517" t="s">
        <v>1955</v>
      </c>
      <c r="K2517" t="s">
        <v>3842</v>
      </c>
      <c r="L2517" t="s">
        <v>12228</v>
      </c>
      <c r="M2517" t="s">
        <v>3843</v>
      </c>
      <c r="N2517" t="s">
        <v>3844</v>
      </c>
      <c r="O2517" t="s">
        <v>1974</v>
      </c>
      <c r="P2517" t="s">
        <v>2363</v>
      </c>
      <c r="Q2517" t="s">
        <v>3845</v>
      </c>
      <c r="R2517" t="s">
        <v>3846</v>
      </c>
      <c r="S2517" s="34">
        <v>42551</v>
      </c>
      <c r="T2517" s="34">
        <v>44000</v>
      </c>
      <c r="U2517" t="s">
        <v>1977</v>
      </c>
      <c r="V2517" s="13">
        <v>1372</v>
      </c>
      <c r="W2517">
        <v>225</v>
      </c>
      <c r="X2517">
        <v>28</v>
      </c>
      <c r="Y2517" s="54">
        <v>12.44444444</v>
      </c>
      <c r="Z2517" s="11" t="s">
        <v>12229</v>
      </c>
      <c r="AD2517" t="s">
        <v>41</v>
      </c>
      <c r="AG2517">
        <v>28</v>
      </c>
      <c r="AH2517">
        <v>24</v>
      </c>
      <c r="AI2517">
        <v>85.714285709999999</v>
      </c>
      <c r="AM2517" t="s">
        <v>1978</v>
      </c>
      <c r="AN2517" t="s">
        <v>1979</v>
      </c>
      <c r="AO2517" t="s">
        <v>1980</v>
      </c>
      <c r="AP2517" t="s">
        <v>2053</v>
      </c>
      <c r="AQ2517" t="s">
        <v>3848</v>
      </c>
    </row>
    <row r="2518" spans="1:43" ht="23.9" customHeight="1">
      <c r="A2518" t="b">
        <v>1</v>
      </c>
      <c r="B2518" t="s">
        <v>12233</v>
      </c>
      <c r="C2518" t="s">
        <v>1951</v>
      </c>
      <c r="D2518" t="s">
        <v>12234</v>
      </c>
      <c r="E2518" t="s">
        <v>748</v>
      </c>
      <c r="F2518" t="s">
        <v>947</v>
      </c>
      <c r="G2518" t="s">
        <v>946</v>
      </c>
      <c r="H2518" t="s">
        <v>12235</v>
      </c>
      <c r="I2518" t="s">
        <v>2569</v>
      </c>
      <c r="J2518" t="s">
        <v>2175</v>
      </c>
      <c r="K2518" t="s">
        <v>12236</v>
      </c>
      <c r="L2518" t="s">
        <v>12237</v>
      </c>
      <c r="M2518" t="s">
        <v>12238</v>
      </c>
      <c r="N2518" t="s">
        <v>12239</v>
      </c>
      <c r="O2518" t="s">
        <v>1960</v>
      </c>
      <c r="P2518" t="s">
        <v>12240</v>
      </c>
      <c r="Q2518" t="s">
        <v>38</v>
      </c>
      <c r="R2518" t="s">
        <v>12241</v>
      </c>
      <c r="S2518" s="34">
        <v>42753</v>
      </c>
      <c r="T2518" s="34">
        <v>43840</v>
      </c>
      <c r="U2518" t="s">
        <v>1963</v>
      </c>
      <c r="V2518" s="13">
        <v>196</v>
      </c>
      <c r="W2518">
        <v>141</v>
      </c>
      <c r="X2518">
        <v>3</v>
      </c>
      <c r="Y2518" s="54">
        <v>2.1</v>
      </c>
      <c r="AD2518" t="s">
        <v>30</v>
      </c>
      <c r="AG2518">
        <v>3</v>
      </c>
      <c r="AH2518">
        <v>0</v>
      </c>
      <c r="AI2518">
        <v>0</v>
      </c>
      <c r="AM2518" t="s">
        <v>1978</v>
      </c>
      <c r="AN2518" t="s">
        <v>2007</v>
      </c>
      <c r="AO2518" t="s">
        <v>4175</v>
      </c>
      <c r="AP2518" t="s">
        <v>2042</v>
      </c>
      <c r="AQ2518" t="s">
        <v>12242</v>
      </c>
    </row>
    <row r="2519" spans="1:43" ht="23.9" customHeight="1">
      <c r="A2519" t="b">
        <v>1</v>
      </c>
      <c r="B2519" t="s">
        <v>12233</v>
      </c>
      <c r="C2519" t="s">
        <v>1951</v>
      </c>
      <c r="D2519" t="s">
        <v>12234</v>
      </c>
      <c r="E2519" t="s">
        <v>748</v>
      </c>
      <c r="F2519" t="s">
        <v>750</v>
      </c>
      <c r="G2519" t="s">
        <v>749</v>
      </c>
      <c r="H2519" t="s">
        <v>12243</v>
      </c>
      <c r="I2519" t="s">
        <v>2569</v>
      </c>
      <c r="J2519" t="s">
        <v>2175</v>
      </c>
      <c r="K2519" t="s">
        <v>12244</v>
      </c>
      <c r="L2519" t="s">
        <v>12237</v>
      </c>
      <c r="M2519" t="s">
        <v>12245</v>
      </c>
      <c r="N2519" t="s">
        <v>12246</v>
      </c>
      <c r="O2519" t="s">
        <v>1960</v>
      </c>
      <c r="P2519" t="s">
        <v>12240</v>
      </c>
      <c r="Q2519" t="s">
        <v>38</v>
      </c>
      <c r="R2519" t="s">
        <v>12241</v>
      </c>
      <c r="S2519" s="34">
        <v>42753</v>
      </c>
      <c r="T2519" s="34">
        <v>43840</v>
      </c>
      <c r="U2519" t="s">
        <v>1963</v>
      </c>
      <c r="V2519" s="13">
        <v>196</v>
      </c>
      <c r="W2519">
        <v>150</v>
      </c>
      <c r="X2519">
        <v>2</v>
      </c>
      <c r="Y2519" s="54">
        <v>1.3</v>
      </c>
      <c r="AD2519" t="s">
        <v>30</v>
      </c>
      <c r="AG2519">
        <v>2</v>
      </c>
      <c r="AH2519">
        <v>0</v>
      </c>
      <c r="AI2519">
        <v>0</v>
      </c>
      <c r="AM2519" t="s">
        <v>1978</v>
      </c>
      <c r="AN2519" t="s">
        <v>2007</v>
      </c>
      <c r="AO2519" t="s">
        <v>4175</v>
      </c>
      <c r="AP2519" t="s">
        <v>2042</v>
      </c>
      <c r="AQ2519" t="s">
        <v>12242</v>
      </c>
    </row>
    <row r="2520" spans="1:43" ht="23.9" customHeight="1">
      <c r="A2520" t="b">
        <v>1</v>
      </c>
      <c r="B2520" t="s">
        <v>12233</v>
      </c>
      <c r="C2520" t="s">
        <v>1951</v>
      </c>
      <c r="D2520" t="s">
        <v>12234</v>
      </c>
      <c r="E2520" t="s">
        <v>748</v>
      </c>
      <c r="F2520" t="s">
        <v>947</v>
      </c>
      <c r="G2520" t="s">
        <v>946</v>
      </c>
      <c r="H2520" t="s">
        <v>12247</v>
      </c>
      <c r="I2520" t="s">
        <v>2569</v>
      </c>
      <c r="J2520" t="s">
        <v>1955</v>
      </c>
      <c r="K2520" t="s">
        <v>12236</v>
      </c>
      <c r="L2520" t="s">
        <v>12248</v>
      </c>
      <c r="M2520" t="s">
        <v>12238</v>
      </c>
      <c r="N2520" t="s">
        <v>12239</v>
      </c>
      <c r="O2520" t="s">
        <v>1960</v>
      </c>
      <c r="P2520" t="s">
        <v>12240</v>
      </c>
      <c r="Q2520" t="s">
        <v>38</v>
      </c>
      <c r="R2520" t="s">
        <v>12241</v>
      </c>
      <c r="S2520" s="34">
        <v>42753</v>
      </c>
      <c r="T2520" s="34">
        <v>43840</v>
      </c>
      <c r="U2520" t="s">
        <v>1963</v>
      </c>
      <c r="V2520" s="13">
        <v>196</v>
      </c>
      <c r="W2520">
        <v>144</v>
      </c>
      <c r="X2520">
        <v>1</v>
      </c>
      <c r="Y2520" s="54">
        <v>0.7</v>
      </c>
      <c r="AD2520" t="s">
        <v>30</v>
      </c>
      <c r="AG2520">
        <v>1</v>
      </c>
      <c r="AH2520">
        <v>0</v>
      </c>
      <c r="AI2520">
        <v>0</v>
      </c>
      <c r="AM2520" t="s">
        <v>1978</v>
      </c>
      <c r="AN2520" t="s">
        <v>2007</v>
      </c>
      <c r="AO2520" t="s">
        <v>4175</v>
      </c>
      <c r="AP2520" t="s">
        <v>2042</v>
      </c>
      <c r="AQ2520" t="s">
        <v>12242</v>
      </c>
    </row>
    <row r="2521" spans="1:43" ht="23.9" customHeight="1">
      <c r="A2521" t="b">
        <v>1</v>
      </c>
      <c r="B2521" t="s">
        <v>12233</v>
      </c>
      <c r="C2521" t="s">
        <v>1951</v>
      </c>
      <c r="D2521" t="s">
        <v>12234</v>
      </c>
      <c r="E2521" t="s">
        <v>748</v>
      </c>
      <c r="F2521" t="s">
        <v>750</v>
      </c>
      <c r="G2521" t="s">
        <v>749</v>
      </c>
      <c r="H2521" t="s">
        <v>12249</v>
      </c>
      <c r="I2521" t="s">
        <v>2569</v>
      </c>
      <c r="J2521" t="s">
        <v>1955</v>
      </c>
      <c r="K2521" t="s">
        <v>12244</v>
      </c>
      <c r="L2521" t="s">
        <v>12248</v>
      </c>
      <c r="M2521" t="s">
        <v>12245</v>
      </c>
      <c r="N2521" t="s">
        <v>12246</v>
      </c>
      <c r="O2521" t="s">
        <v>1960</v>
      </c>
      <c r="P2521" t="s">
        <v>12240</v>
      </c>
      <c r="Q2521" t="s">
        <v>38</v>
      </c>
      <c r="R2521" t="s">
        <v>12241</v>
      </c>
      <c r="S2521" s="34">
        <v>42753</v>
      </c>
      <c r="T2521" s="34">
        <v>43840</v>
      </c>
      <c r="U2521" t="s">
        <v>1963</v>
      </c>
      <c r="V2521" s="13">
        <v>196</v>
      </c>
      <c r="W2521">
        <v>152</v>
      </c>
      <c r="X2521">
        <v>0</v>
      </c>
      <c r="Y2521" s="54">
        <v>0</v>
      </c>
      <c r="AD2521" t="s">
        <v>30</v>
      </c>
      <c r="AG2521">
        <v>0</v>
      </c>
      <c r="AH2521">
        <v>0</v>
      </c>
      <c r="AI2521">
        <v>0</v>
      </c>
      <c r="AM2521" t="s">
        <v>1978</v>
      </c>
      <c r="AN2521" t="s">
        <v>2007</v>
      </c>
      <c r="AO2521" t="s">
        <v>4175</v>
      </c>
      <c r="AP2521" t="s">
        <v>2042</v>
      </c>
      <c r="AQ2521" t="s">
        <v>12242</v>
      </c>
    </row>
    <row r="2522" spans="1:43" ht="23.9" customHeight="1">
      <c r="A2522" t="b">
        <v>1</v>
      </c>
      <c r="B2522" t="s">
        <v>12233</v>
      </c>
      <c r="C2522" t="s">
        <v>1951</v>
      </c>
      <c r="D2522" t="s">
        <v>12234</v>
      </c>
      <c r="E2522" t="s">
        <v>748</v>
      </c>
      <c r="F2522" t="s">
        <v>947</v>
      </c>
      <c r="G2522" t="s">
        <v>946</v>
      </c>
      <c r="H2522" t="s">
        <v>12250</v>
      </c>
      <c r="I2522" t="s">
        <v>2569</v>
      </c>
      <c r="J2522" t="s">
        <v>1955</v>
      </c>
      <c r="K2522" t="s">
        <v>12236</v>
      </c>
      <c r="L2522" t="s">
        <v>12251</v>
      </c>
      <c r="M2522" t="s">
        <v>12238</v>
      </c>
      <c r="N2522" t="s">
        <v>12239</v>
      </c>
      <c r="O2522" t="s">
        <v>1960</v>
      </c>
      <c r="P2522" t="s">
        <v>12240</v>
      </c>
      <c r="Q2522" t="s">
        <v>38</v>
      </c>
      <c r="R2522" t="s">
        <v>12241</v>
      </c>
      <c r="S2522" s="34">
        <v>42753</v>
      </c>
      <c r="T2522" s="34">
        <v>43840</v>
      </c>
      <c r="U2522" t="s">
        <v>1963</v>
      </c>
      <c r="V2522" s="13">
        <v>196</v>
      </c>
      <c r="W2522">
        <v>143</v>
      </c>
      <c r="X2522">
        <v>5</v>
      </c>
      <c r="Y2522" s="54">
        <v>3.5</v>
      </c>
      <c r="AD2522" t="s">
        <v>30</v>
      </c>
      <c r="AG2522">
        <v>5</v>
      </c>
      <c r="AH2522">
        <v>0</v>
      </c>
      <c r="AI2522">
        <v>0</v>
      </c>
      <c r="AM2522" t="s">
        <v>1978</v>
      </c>
      <c r="AN2522" t="s">
        <v>2007</v>
      </c>
      <c r="AO2522" t="s">
        <v>4175</v>
      </c>
      <c r="AP2522" t="s">
        <v>2042</v>
      </c>
      <c r="AQ2522" t="s">
        <v>12242</v>
      </c>
    </row>
    <row r="2523" spans="1:43" ht="23.9" customHeight="1">
      <c r="A2523" t="b">
        <v>1</v>
      </c>
      <c r="B2523" t="s">
        <v>12233</v>
      </c>
      <c r="C2523" t="s">
        <v>1951</v>
      </c>
      <c r="D2523" t="s">
        <v>12234</v>
      </c>
      <c r="E2523" t="s">
        <v>748</v>
      </c>
      <c r="F2523" t="s">
        <v>750</v>
      </c>
      <c r="G2523" t="s">
        <v>749</v>
      </c>
      <c r="H2523" t="s">
        <v>12252</v>
      </c>
      <c r="I2523" t="s">
        <v>2569</v>
      </c>
      <c r="J2523" t="s">
        <v>1955</v>
      </c>
      <c r="K2523" t="s">
        <v>12244</v>
      </c>
      <c r="L2523" t="s">
        <v>12251</v>
      </c>
      <c r="M2523" t="s">
        <v>12245</v>
      </c>
      <c r="N2523" t="s">
        <v>12246</v>
      </c>
      <c r="O2523" t="s">
        <v>1960</v>
      </c>
      <c r="P2523" t="s">
        <v>12240</v>
      </c>
      <c r="Q2523" t="s">
        <v>38</v>
      </c>
      <c r="R2523" t="s">
        <v>12241</v>
      </c>
      <c r="S2523" s="34">
        <v>42753</v>
      </c>
      <c r="T2523" s="34">
        <v>43840</v>
      </c>
      <c r="U2523" t="s">
        <v>1963</v>
      </c>
      <c r="V2523" s="13">
        <v>196</v>
      </c>
      <c r="W2523">
        <v>150</v>
      </c>
      <c r="X2523">
        <v>2</v>
      </c>
      <c r="Y2523" s="54">
        <v>1.3</v>
      </c>
      <c r="AD2523" t="s">
        <v>30</v>
      </c>
      <c r="AG2523">
        <v>2</v>
      </c>
      <c r="AH2523">
        <v>0</v>
      </c>
      <c r="AI2523">
        <v>0</v>
      </c>
      <c r="AM2523" t="s">
        <v>1978</v>
      </c>
      <c r="AN2523" t="s">
        <v>2007</v>
      </c>
      <c r="AO2523" t="s">
        <v>4175</v>
      </c>
      <c r="AP2523" t="s">
        <v>2042</v>
      </c>
      <c r="AQ2523" t="s">
        <v>12242</v>
      </c>
    </row>
    <row r="2524" spans="1:43" ht="23.9" customHeight="1">
      <c r="A2524" t="b">
        <v>1</v>
      </c>
      <c r="B2524" t="s">
        <v>12233</v>
      </c>
      <c r="C2524" t="s">
        <v>1951</v>
      </c>
      <c r="D2524" t="s">
        <v>12234</v>
      </c>
      <c r="E2524" t="s">
        <v>748</v>
      </c>
      <c r="F2524" t="s">
        <v>947</v>
      </c>
      <c r="G2524" t="s">
        <v>946</v>
      </c>
      <c r="H2524" t="s">
        <v>12253</v>
      </c>
      <c r="I2524" t="s">
        <v>2569</v>
      </c>
      <c r="J2524" t="s">
        <v>1955</v>
      </c>
      <c r="K2524" t="s">
        <v>12236</v>
      </c>
      <c r="L2524" t="s">
        <v>9856</v>
      </c>
      <c r="M2524" t="s">
        <v>12238</v>
      </c>
      <c r="N2524" t="s">
        <v>12239</v>
      </c>
      <c r="O2524" t="s">
        <v>1960</v>
      </c>
      <c r="P2524" t="s">
        <v>12240</v>
      </c>
      <c r="Q2524" t="s">
        <v>38</v>
      </c>
      <c r="R2524" t="s">
        <v>12241</v>
      </c>
      <c r="S2524" s="34">
        <v>42753</v>
      </c>
      <c r="T2524" s="34">
        <v>43840</v>
      </c>
      <c r="U2524" t="s">
        <v>1963</v>
      </c>
      <c r="V2524" s="13">
        <v>196</v>
      </c>
      <c r="W2524">
        <v>147</v>
      </c>
      <c r="X2524">
        <v>2</v>
      </c>
      <c r="Y2524" s="54">
        <v>1.4</v>
      </c>
      <c r="AD2524" t="s">
        <v>30</v>
      </c>
      <c r="AG2524">
        <v>2</v>
      </c>
      <c r="AH2524">
        <v>0</v>
      </c>
      <c r="AI2524">
        <v>0</v>
      </c>
      <c r="AM2524" t="s">
        <v>1978</v>
      </c>
      <c r="AN2524" t="s">
        <v>2007</v>
      </c>
      <c r="AO2524" t="s">
        <v>4175</v>
      </c>
      <c r="AP2524" t="s">
        <v>2042</v>
      </c>
      <c r="AQ2524" t="s">
        <v>12242</v>
      </c>
    </row>
    <row r="2525" spans="1:43" ht="23.9" customHeight="1">
      <c r="A2525" t="b">
        <v>1</v>
      </c>
      <c r="B2525" t="s">
        <v>12233</v>
      </c>
      <c r="C2525" t="s">
        <v>1951</v>
      </c>
      <c r="D2525" t="s">
        <v>12234</v>
      </c>
      <c r="E2525" t="s">
        <v>748</v>
      </c>
      <c r="F2525" t="s">
        <v>750</v>
      </c>
      <c r="G2525" t="s">
        <v>749</v>
      </c>
      <c r="H2525" t="s">
        <v>12254</v>
      </c>
      <c r="I2525" t="s">
        <v>2569</v>
      </c>
      <c r="J2525" t="s">
        <v>1955</v>
      </c>
      <c r="K2525" t="s">
        <v>12244</v>
      </c>
      <c r="L2525" t="s">
        <v>9856</v>
      </c>
      <c r="M2525" t="s">
        <v>12245</v>
      </c>
      <c r="N2525" t="s">
        <v>12246</v>
      </c>
      <c r="O2525" t="s">
        <v>1960</v>
      </c>
      <c r="P2525" t="s">
        <v>12240</v>
      </c>
      <c r="Q2525" t="s">
        <v>38</v>
      </c>
      <c r="R2525" t="s">
        <v>12241</v>
      </c>
      <c r="S2525" s="34">
        <v>42753</v>
      </c>
      <c r="T2525" s="34">
        <v>43840</v>
      </c>
      <c r="U2525" t="s">
        <v>1963</v>
      </c>
      <c r="V2525" s="13">
        <v>196</v>
      </c>
      <c r="W2525">
        <v>149</v>
      </c>
      <c r="X2525">
        <v>0</v>
      </c>
      <c r="Y2525" s="54">
        <v>0</v>
      </c>
      <c r="AD2525" t="s">
        <v>30</v>
      </c>
      <c r="AG2525">
        <v>0</v>
      </c>
      <c r="AH2525">
        <v>0</v>
      </c>
      <c r="AI2525">
        <v>0</v>
      </c>
      <c r="AM2525" t="s">
        <v>1978</v>
      </c>
      <c r="AN2525" t="s">
        <v>2007</v>
      </c>
      <c r="AO2525" t="s">
        <v>4175</v>
      </c>
      <c r="AP2525" t="s">
        <v>2042</v>
      </c>
      <c r="AQ2525" t="s">
        <v>12242</v>
      </c>
    </row>
    <row r="2526" spans="1:43" ht="23.9" customHeight="1">
      <c r="A2526" t="b">
        <v>1</v>
      </c>
      <c r="B2526" t="s">
        <v>12233</v>
      </c>
      <c r="C2526" t="s">
        <v>1951</v>
      </c>
      <c r="D2526" t="s">
        <v>12234</v>
      </c>
      <c r="E2526" t="s">
        <v>748</v>
      </c>
      <c r="F2526" t="s">
        <v>947</v>
      </c>
      <c r="G2526" t="s">
        <v>946</v>
      </c>
      <c r="H2526" t="s">
        <v>12255</v>
      </c>
      <c r="I2526" t="s">
        <v>2569</v>
      </c>
      <c r="J2526" t="s">
        <v>1955</v>
      </c>
      <c r="K2526" t="s">
        <v>12236</v>
      </c>
      <c r="L2526" t="s">
        <v>12256</v>
      </c>
      <c r="M2526" t="s">
        <v>12238</v>
      </c>
      <c r="N2526" t="s">
        <v>12239</v>
      </c>
      <c r="O2526" t="s">
        <v>1960</v>
      </c>
      <c r="P2526" t="s">
        <v>12240</v>
      </c>
      <c r="Q2526" t="s">
        <v>38</v>
      </c>
      <c r="R2526" t="s">
        <v>12241</v>
      </c>
      <c r="S2526" s="34">
        <v>42753</v>
      </c>
      <c r="T2526" s="34">
        <v>43840</v>
      </c>
      <c r="U2526" t="s">
        <v>1963</v>
      </c>
      <c r="V2526" s="13">
        <v>196</v>
      </c>
      <c r="W2526">
        <v>141</v>
      </c>
      <c r="X2526">
        <v>2</v>
      </c>
      <c r="Y2526" s="54">
        <v>1.4</v>
      </c>
      <c r="AD2526" t="s">
        <v>30</v>
      </c>
      <c r="AG2526">
        <v>2</v>
      </c>
      <c r="AH2526">
        <v>0</v>
      </c>
      <c r="AI2526">
        <v>0</v>
      </c>
      <c r="AM2526" t="s">
        <v>1978</v>
      </c>
      <c r="AN2526" t="s">
        <v>2007</v>
      </c>
      <c r="AO2526" t="s">
        <v>4175</v>
      </c>
      <c r="AP2526" t="s">
        <v>2042</v>
      </c>
      <c r="AQ2526" t="s">
        <v>12242</v>
      </c>
    </row>
    <row r="2527" spans="1:43" ht="23.9" customHeight="1">
      <c r="A2527" t="b">
        <v>1</v>
      </c>
      <c r="B2527" t="s">
        <v>12233</v>
      </c>
      <c r="C2527" t="s">
        <v>1951</v>
      </c>
      <c r="D2527" t="s">
        <v>12234</v>
      </c>
      <c r="E2527" t="s">
        <v>748</v>
      </c>
      <c r="F2527" t="s">
        <v>750</v>
      </c>
      <c r="G2527" t="s">
        <v>749</v>
      </c>
      <c r="H2527" t="s">
        <v>12257</v>
      </c>
      <c r="I2527" t="s">
        <v>2569</v>
      </c>
      <c r="J2527" t="s">
        <v>1955</v>
      </c>
      <c r="K2527" t="s">
        <v>12244</v>
      </c>
      <c r="L2527" t="s">
        <v>12256</v>
      </c>
      <c r="M2527" t="s">
        <v>12245</v>
      </c>
      <c r="N2527" t="s">
        <v>12246</v>
      </c>
      <c r="O2527" t="s">
        <v>1960</v>
      </c>
      <c r="P2527" t="s">
        <v>12240</v>
      </c>
      <c r="Q2527" t="s">
        <v>38</v>
      </c>
      <c r="R2527" t="s">
        <v>12241</v>
      </c>
      <c r="S2527" s="34">
        <v>42753</v>
      </c>
      <c r="T2527" s="34">
        <v>43840</v>
      </c>
      <c r="U2527" t="s">
        <v>1963</v>
      </c>
      <c r="V2527" s="13">
        <v>196</v>
      </c>
      <c r="W2527">
        <v>145</v>
      </c>
      <c r="X2527">
        <v>0</v>
      </c>
      <c r="Y2527" s="54">
        <v>0</v>
      </c>
      <c r="AD2527" t="s">
        <v>30</v>
      </c>
      <c r="AG2527">
        <v>0</v>
      </c>
      <c r="AH2527">
        <v>0</v>
      </c>
      <c r="AI2527">
        <v>0</v>
      </c>
      <c r="AM2527" t="s">
        <v>1978</v>
      </c>
      <c r="AN2527" t="s">
        <v>2007</v>
      </c>
      <c r="AO2527" t="s">
        <v>4175</v>
      </c>
      <c r="AP2527" t="s">
        <v>2042</v>
      </c>
      <c r="AQ2527" t="s">
        <v>12242</v>
      </c>
    </row>
    <row r="2528" spans="1:43" ht="23.9" customHeight="1">
      <c r="A2528" t="b">
        <v>1</v>
      </c>
      <c r="B2528" t="s">
        <v>12233</v>
      </c>
      <c r="C2528" t="s">
        <v>1951</v>
      </c>
      <c r="D2528" t="s">
        <v>12234</v>
      </c>
      <c r="E2528" t="s">
        <v>748</v>
      </c>
      <c r="F2528" t="s">
        <v>947</v>
      </c>
      <c r="G2528" t="s">
        <v>946</v>
      </c>
      <c r="H2528" t="s">
        <v>12258</v>
      </c>
      <c r="I2528" t="s">
        <v>2569</v>
      </c>
      <c r="J2528" t="s">
        <v>1955</v>
      </c>
      <c r="K2528" t="s">
        <v>12236</v>
      </c>
      <c r="L2528" t="s">
        <v>9858</v>
      </c>
      <c r="M2528" t="s">
        <v>12238</v>
      </c>
      <c r="N2528" t="s">
        <v>12239</v>
      </c>
      <c r="O2528" t="s">
        <v>1960</v>
      </c>
      <c r="P2528" t="s">
        <v>12240</v>
      </c>
      <c r="Q2528" t="s">
        <v>38</v>
      </c>
      <c r="R2528" t="s">
        <v>12241</v>
      </c>
      <c r="S2528" s="34">
        <v>42753</v>
      </c>
      <c r="T2528" s="34">
        <v>43840</v>
      </c>
      <c r="U2528" t="s">
        <v>1963</v>
      </c>
      <c r="V2528" s="13">
        <v>196</v>
      </c>
      <c r="W2528">
        <v>140</v>
      </c>
      <c r="X2528">
        <v>3</v>
      </c>
      <c r="Y2528" s="54">
        <v>2.1</v>
      </c>
      <c r="AD2528" t="s">
        <v>30</v>
      </c>
      <c r="AG2528">
        <v>3</v>
      </c>
      <c r="AH2528">
        <v>0</v>
      </c>
      <c r="AI2528">
        <v>0</v>
      </c>
      <c r="AM2528" t="s">
        <v>1978</v>
      </c>
      <c r="AN2528" t="s">
        <v>2007</v>
      </c>
      <c r="AO2528" t="s">
        <v>4175</v>
      </c>
      <c r="AP2528" t="s">
        <v>2042</v>
      </c>
      <c r="AQ2528" t="s">
        <v>12242</v>
      </c>
    </row>
    <row r="2529" spans="1:43" ht="23.9" customHeight="1">
      <c r="A2529" t="b">
        <v>1</v>
      </c>
      <c r="B2529" t="s">
        <v>12233</v>
      </c>
      <c r="C2529" t="s">
        <v>1951</v>
      </c>
      <c r="D2529" t="s">
        <v>12234</v>
      </c>
      <c r="E2529" t="s">
        <v>748</v>
      </c>
      <c r="F2529" t="s">
        <v>750</v>
      </c>
      <c r="G2529" t="s">
        <v>749</v>
      </c>
      <c r="H2529" t="s">
        <v>12259</v>
      </c>
      <c r="I2529" t="s">
        <v>2569</v>
      </c>
      <c r="J2529" t="s">
        <v>1955</v>
      </c>
      <c r="K2529" t="s">
        <v>12244</v>
      </c>
      <c r="L2529" t="s">
        <v>9858</v>
      </c>
      <c r="M2529" t="s">
        <v>12245</v>
      </c>
      <c r="N2529" t="s">
        <v>12246</v>
      </c>
      <c r="O2529" t="s">
        <v>1960</v>
      </c>
      <c r="P2529" t="s">
        <v>12240</v>
      </c>
      <c r="Q2529" t="s">
        <v>38</v>
      </c>
      <c r="R2529" t="s">
        <v>12241</v>
      </c>
      <c r="S2529" s="34">
        <v>42753</v>
      </c>
      <c r="T2529" s="34">
        <v>43840</v>
      </c>
      <c r="U2529" t="s">
        <v>1963</v>
      </c>
      <c r="V2529" s="13">
        <v>196</v>
      </c>
      <c r="W2529">
        <v>144</v>
      </c>
      <c r="X2529">
        <v>0</v>
      </c>
      <c r="Y2529" s="54">
        <v>0</v>
      </c>
      <c r="AD2529" t="s">
        <v>30</v>
      </c>
      <c r="AG2529">
        <v>0</v>
      </c>
      <c r="AH2529">
        <v>0</v>
      </c>
      <c r="AI2529">
        <v>0</v>
      </c>
      <c r="AM2529" t="s">
        <v>1978</v>
      </c>
      <c r="AN2529" t="s">
        <v>2007</v>
      </c>
      <c r="AO2529" t="s">
        <v>4175</v>
      </c>
      <c r="AP2529" t="s">
        <v>2042</v>
      </c>
      <c r="AQ2529" t="s">
        <v>12242</v>
      </c>
    </row>
    <row r="2530" spans="1:43" ht="23.9" customHeight="1">
      <c r="A2530" t="b">
        <v>1</v>
      </c>
      <c r="B2530" t="s">
        <v>12233</v>
      </c>
      <c r="C2530" t="s">
        <v>1951</v>
      </c>
      <c r="D2530" t="s">
        <v>12234</v>
      </c>
      <c r="E2530" t="s">
        <v>748</v>
      </c>
      <c r="F2530" t="s">
        <v>947</v>
      </c>
      <c r="G2530" t="s">
        <v>946</v>
      </c>
      <c r="H2530" t="s">
        <v>12260</v>
      </c>
      <c r="I2530" t="s">
        <v>2569</v>
      </c>
      <c r="J2530" t="s">
        <v>1955</v>
      </c>
      <c r="K2530" t="s">
        <v>12236</v>
      </c>
      <c r="L2530" t="s">
        <v>12261</v>
      </c>
      <c r="M2530" t="s">
        <v>12238</v>
      </c>
      <c r="N2530" t="s">
        <v>12239</v>
      </c>
      <c r="O2530" t="s">
        <v>1960</v>
      </c>
      <c r="P2530" t="s">
        <v>12240</v>
      </c>
      <c r="Q2530" t="s">
        <v>38</v>
      </c>
      <c r="R2530" t="s">
        <v>12241</v>
      </c>
      <c r="S2530" s="34">
        <v>42753</v>
      </c>
      <c r="T2530" s="34">
        <v>43840</v>
      </c>
      <c r="U2530" t="s">
        <v>1963</v>
      </c>
      <c r="V2530" s="13">
        <v>196</v>
      </c>
      <c r="W2530">
        <v>138</v>
      </c>
      <c r="X2530">
        <v>7</v>
      </c>
      <c r="Y2530" s="54">
        <v>5.0999999999999996</v>
      </c>
      <c r="AD2530" t="s">
        <v>30</v>
      </c>
      <c r="AG2530">
        <v>7</v>
      </c>
      <c r="AH2530">
        <v>0</v>
      </c>
      <c r="AI2530">
        <v>0</v>
      </c>
      <c r="AM2530" t="s">
        <v>1978</v>
      </c>
      <c r="AN2530" t="s">
        <v>2007</v>
      </c>
      <c r="AO2530" t="s">
        <v>4175</v>
      </c>
      <c r="AP2530" t="s">
        <v>2042</v>
      </c>
      <c r="AQ2530" t="s">
        <v>12242</v>
      </c>
    </row>
    <row r="2531" spans="1:43" ht="23.9" customHeight="1">
      <c r="A2531" t="b">
        <v>1</v>
      </c>
      <c r="B2531" t="s">
        <v>12233</v>
      </c>
      <c r="C2531" t="s">
        <v>1951</v>
      </c>
      <c r="D2531" t="s">
        <v>12234</v>
      </c>
      <c r="E2531" t="s">
        <v>748</v>
      </c>
      <c r="F2531" t="s">
        <v>750</v>
      </c>
      <c r="G2531" t="s">
        <v>749</v>
      </c>
      <c r="H2531" t="s">
        <v>12262</v>
      </c>
      <c r="I2531" t="s">
        <v>2569</v>
      </c>
      <c r="J2531" t="s">
        <v>1955</v>
      </c>
      <c r="K2531" t="s">
        <v>12244</v>
      </c>
      <c r="L2531" t="s">
        <v>12261</v>
      </c>
      <c r="M2531" t="s">
        <v>12245</v>
      </c>
      <c r="N2531" t="s">
        <v>12246</v>
      </c>
      <c r="O2531" t="s">
        <v>1960</v>
      </c>
      <c r="P2531" t="s">
        <v>12240</v>
      </c>
      <c r="Q2531" t="s">
        <v>38</v>
      </c>
      <c r="R2531" t="s">
        <v>12241</v>
      </c>
      <c r="S2531" s="34">
        <v>42753</v>
      </c>
      <c r="T2531" s="34">
        <v>43840</v>
      </c>
      <c r="U2531" t="s">
        <v>1963</v>
      </c>
      <c r="V2531" s="13">
        <v>196</v>
      </c>
      <c r="W2531">
        <v>148</v>
      </c>
      <c r="X2531">
        <v>4</v>
      </c>
      <c r="Y2531" s="54">
        <v>2.7</v>
      </c>
      <c r="AD2531" t="s">
        <v>30</v>
      </c>
      <c r="AG2531">
        <v>4</v>
      </c>
      <c r="AH2531">
        <v>0</v>
      </c>
      <c r="AI2531">
        <v>0</v>
      </c>
      <c r="AM2531" t="s">
        <v>1978</v>
      </c>
      <c r="AN2531" t="s">
        <v>2007</v>
      </c>
      <c r="AO2531" t="s">
        <v>4175</v>
      </c>
      <c r="AP2531" t="s">
        <v>2042</v>
      </c>
      <c r="AQ2531" t="s">
        <v>12242</v>
      </c>
    </row>
    <row r="2532" spans="1:43" ht="23.9" customHeight="1">
      <c r="A2532" t="b">
        <v>1</v>
      </c>
      <c r="B2532" t="s">
        <v>12233</v>
      </c>
      <c r="C2532" t="s">
        <v>1951</v>
      </c>
      <c r="D2532" t="s">
        <v>12234</v>
      </c>
      <c r="E2532" t="s">
        <v>748</v>
      </c>
      <c r="F2532" t="s">
        <v>947</v>
      </c>
      <c r="G2532" t="s">
        <v>946</v>
      </c>
      <c r="H2532" t="s">
        <v>12263</v>
      </c>
      <c r="I2532" t="s">
        <v>2569</v>
      </c>
      <c r="J2532" t="s">
        <v>1955</v>
      </c>
      <c r="K2532" t="s">
        <v>12236</v>
      </c>
      <c r="L2532" t="s">
        <v>12264</v>
      </c>
      <c r="M2532" t="s">
        <v>12238</v>
      </c>
      <c r="N2532" t="s">
        <v>12239</v>
      </c>
      <c r="O2532" t="s">
        <v>1960</v>
      </c>
      <c r="P2532" t="s">
        <v>12240</v>
      </c>
      <c r="Q2532" t="s">
        <v>38</v>
      </c>
      <c r="R2532" t="s">
        <v>12241</v>
      </c>
      <c r="S2532" s="34">
        <v>42753</v>
      </c>
      <c r="T2532" s="34">
        <v>43840</v>
      </c>
      <c r="U2532" t="s">
        <v>1963</v>
      </c>
      <c r="V2532" s="13">
        <v>196</v>
      </c>
      <c r="W2532">
        <v>136</v>
      </c>
      <c r="X2532">
        <v>10</v>
      </c>
      <c r="Y2532" s="54">
        <v>7.4</v>
      </c>
      <c r="AD2532" t="s">
        <v>41</v>
      </c>
      <c r="AG2532">
        <v>10</v>
      </c>
      <c r="AH2532">
        <v>1</v>
      </c>
      <c r="AI2532">
        <v>10</v>
      </c>
      <c r="AM2532" t="s">
        <v>1978</v>
      </c>
      <c r="AN2532" t="s">
        <v>2007</v>
      </c>
      <c r="AO2532" t="s">
        <v>4175</v>
      </c>
      <c r="AP2532" t="s">
        <v>2042</v>
      </c>
      <c r="AQ2532" t="s">
        <v>12242</v>
      </c>
    </row>
    <row r="2533" spans="1:43" ht="23.9" customHeight="1">
      <c r="A2533" t="b">
        <v>1</v>
      </c>
      <c r="B2533" t="s">
        <v>12233</v>
      </c>
      <c r="C2533" t="s">
        <v>1951</v>
      </c>
      <c r="D2533" t="s">
        <v>12234</v>
      </c>
      <c r="E2533" t="s">
        <v>748</v>
      </c>
      <c r="F2533" t="s">
        <v>750</v>
      </c>
      <c r="G2533" t="s">
        <v>749</v>
      </c>
      <c r="H2533" t="s">
        <v>12265</v>
      </c>
      <c r="I2533" t="s">
        <v>2569</v>
      </c>
      <c r="J2533" t="s">
        <v>1955</v>
      </c>
      <c r="K2533" t="s">
        <v>12244</v>
      </c>
      <c r="L2533" t="s">
        <v>12264</v>
      </c>
      <c r="M2533" t="s">
        <v>12245</v>
      </c>
      <c r="N2533" t="s">
        <v>12246</v>
      </c>
      <c r="O2533" t="s">
        <v>1960</v>
      </c>
      <c r="P2533" t="s">
        <v>12240</v>
      </c>
      <c r="Q2533" t="s">
        <v>38</v>
      </c>
      <c r="R2533" t="s">
        <v>12241</v>
      </c>
      <c r="S2533" s="34">
        <v>42753</v>
      </c>
      <c r="T2533" s="34">
        <v>43840</v>
      </c>
      <c r="U2533" t="s">
        <v>1963</v>
      </c>
      <c r="V2533" s="13">
        <v>196</v>
      </c>
      <c r="W2533">
        <v>145</v>
      </c>
      <c r="X2533">
        <v>16</v>
      </c>
      <c r="Y2533" s="54">
        <v>11</v>
      </c>
      <c r="AD2533" t="s">
        <v>30</v>
      </c>
      <c r="AG2533">
        <v>16</v>
      </c>
      <c r="AH2533">
        <v>0</v>
      </c>
      <c r="AI2533">
        <v>0</v>
      </c>
      <c r="AM2533" t="s">
        <v>1978</v>
      </c>
      <c r="AN2533" t="s">
        <v>2007</v>
      </c>
      <c r="AO2533" t="s">
        <v>4175</v>
      </c>
      <c r="AP2533" t="s">
        <v>2042</v>
      </c>
      <c r="AQ2533" t="s">
        <v>12242</v>
      </c>
    </row>
    <row r="2534" spans="1:43" ht="23.9" customHeight="1">
      <c r="A2534" t="b">
        <v>1</v>
      </c>
      <c r="B2534" t="s">
        <v>12266</v>
      </c>
      <c r="C2534" t="s">
        <v>1951</v>
      </c>
      <c r="D2534" t="s">
        <v>12267</v>
      </c>
      <c r="E2534" t="s">
        <v>245</v>
      </c>
      <c r="F2534" t="s">
        <v>940</v>
      </c>
      <c r="G2534" t="s">
        <v>939</v>
      </c>
      <c r="H2534" t="s">
        <v>12268</v>
      </c>
      <c r="I2534" t="s">
        <v>6536</v>
      </c>
      <c r="J2534" t="s">
        <v>2175</v>
      </c>
      <c r="K2534" t="s">
        <v>12269</v>
      </c>
      <c r="L2534" t="s">
        <v>12270</v>
      </c>
      <c r="M2534" t="s">
        <v>12271</v>
      </c>
      <c r="N2534" t="s">
        <v>12272</v>
      </c>
      <c r="O2534" t="s">
        <v>1960</v>
      </c>
      <c r="P2534" t="s">
        <v>10384</v>
      </c>
      <c r="Q2534" t="s">
        <v>5288</v>
      </c>
      <c r="R2534" t="s">
        <v>12273</v>
      </c>
      <c r="S2534" s="34">
        <v>42620</v>
      </c>
      <c r="T2534" s="34">
        <v>44587</v>
      </c>
      <c r="U2534" t="s">
        <v>1963</v>
      </c>
      <c r="V2534" s="13">
        <v>126</v>
      </c>
      <c r="W2534">
        <v>305</v>
      </c>
      <c r="X2534">
        <v>2</v>
      </c>
      <c r="Y2534" s="54">
        <v>0.7</v>
      </c>
      <c r="AA2534" t="s">
        <v>3044</v>
      </c>
      <c r="AM2534" t="s">
        <v>1978</v>
      </c>
      <c r="AN2534" t="s">
        <v>2007</v>
      </c>
      <c r="AO2534" t="s">
        <v>2008</v>
      </c>
      <c r="AP2534" t="s">
        <v>2053</v>
      </c>
      <c r="AQ2534" t="s">
        <v>12274</v>
      </c>
    </row>
    <row r="2535" spans="1:43" ht="23.9" customHeight="1">
      <c r="A2535" t="b">
        <v>1</v>
      </c>
      <c r="B2535" t="s">
        <v>12266</v>
      </c>
      <c r="C2535" t="s">
        <v>1951</v>
      </c>
      <c r="D2535" t="s">
        <v>12267</v>
      </c>
      <c r="E2535" t="s">
        <v>245</v>
      </c>
      <c r="F2535" s="33" t="s">
        <v>262</v>
      </c>
      <c r="G2535" t="s">
        <v>249</v>
      </c>
      <c r="H2535" t="s">
        <v>12275</v>
      </c>
      <c r="I2535" t="s">
        <v>6536</v>
      </c>
      <c r="J2535" t="s">
        <v>2175</v>
      </c>
      <c r="K2535" t="s">
        <v>12276</v>
      </c>
      <c r="L2535" t="s">
        <v>12270</v>
      </c>
      <c r="M2535" t="s">
        <v>12277</v>
      </c>
      <c r="N2535" t="s">
        <v>12278</v>
      </c>
      <c r="O2535" t="s">
        <v>1960</v>
      </c>
      <c r="P2535" t="s">
        <v>10384</v>
      </c>
      <c r="Q2535" t="s">
        <v>5288</v>
      </c>
      <c r="R2535" t="s">
        <v>12273</v>
      </c>
      <c r="S2535" s="34">
        <v>42620</v>
      </c>
      <c r="T2535" s="34">
        <v>44587</v>
      </c>
      <c r="U2535" t="s">
        <v>1963</v>
      </c>
      <c r="V2535" s="13">
        <v>126</v>
      </c>
      <c r="W2535">
        <v>305</v>
      </c>
      <c r="X2535">
        <v>2</v>
      </c>
      <c r="Y2535" s="54">
        <v>0.7</v>
      </c>
      <c r="AA2535" t="s">
        <v>3044</v>
      </c>
      <c r="AM2535" t="s">
        <v>1978</v>
      </c>
      <c r="AN2535" t="s">
        <v>2007</v>
      </c>
      <c r="AO2535" t="s">
        <v>2008</v>
      </c>
      <c r="AP2535" t="s">
        <v>2053</v>
      </c>
      <c r="AQ2535" t="s">
        <v>12274</v>
      </c>
    </row>
    <row r="2536" spans="1:43" ht="23.9" customHeight="1">
      <c r="A2536" t="b">
        <v>1</v>
      </c>
      <c r="B2536" t="s">
        <v>12266</v>
      </c>
      <c r="C2536" t="s">
        <v>1951</v>
      </c>
      <c r="D2536" t="s">
        <v>12267</v>
      </c>
      <c r="E2536" t="s">
        <v>245</v>
      </c>
      <c r="F2536" t="s">
        <v>940</v>
      </c>
      <c r="G2536" t="s">
        <v>939</v>
      </c>
      <c r="H2536" t="s">
        <v>12279</v>
      </c>
      <c r="I2536" t="s">
        <v>6536</v>
      </c>
      <c r="J2536" t="s">
        <v>1955</v>
      </c>
      <c r="K2536" t="s">
        <v>12269</v>
      </c>
      <c r="L2536" t="s">
        <v>12280</v>
      </c>
      <c r="M2536" t="s">
        <v>12271</v>
      </c>
      <c r="N2536" t="s">
        <v>12272</v>
      </c>
      <c r="O2536" t="s">
        <v>1960</v>
      </c>
      <c r="P2536" t="s">
        <v>10384</v>
      </c>
      <c r="Q2536" t="s">
        <v>5288</v>
      </c>
      <c r="R2536" t="s">
        <v>12273</v>
      </c>
      <c r="S2536" s="34">
        <v>42620</v>
      </c>
      <c r="T2536" s="34">
        <v>44587</v>
      </c>
      <c r="U2536" t="s">
        <v>1963</v>
      </c>
      <c r="V2536" s="13">
        <v>126</v>
      </c>
      <c r="W2536">
        <v>305</v>
      </c>
      <c r="X2536">
        <v>7</v>
      </c>
      <c r="Y2536" s="54">
        <v>2.2999999999999998</v>
      </c>
      <c r="AA2536" t="s">
        <v>12281</v>
      </c>
      <c r="AJ2536" t="s">
        <v>12282</v>
      </c>
      <c r="AM2536" t="s">
        <v>1978</v>
      </c>
      <c r="AN2536" t="s">
        <v>2007</v>
      </c>
      <c r="AO2536" t="s">
        <v>2008</v>
      </c>
      <c r="AP2536" t="s">
        <v>2053</v>
      </c>
      <c r="AQ2536" t="s">
        <v>12274</v>
      </c>
    </row>
    <row r="2537" spans="1:43" ht="23.9" customHeight="1">
      <c r="A2537" t="b">
        <v>1</v>
      </c>
      <c r="B2537" t="s">
        <v>12266</v>
      </c>
      <c r="C2537" t="s">
        <v>1951</v>
      </c>
      <c r="D2537" t="s">
        <v>12267</v>
      </c>
      <c r="E2537" t="s">
        <v>245</v>
      </c>
      <c r="F2537" s="33" t="s">
        <v>262</v>
      </c>
      <c r="G2537" t="s">
        <v>249</v>
      </c>
      <c r="H2537" t="s">
        <v>12283</v>
      </c>
      <c r="I2537" t="s">
        <v>6536</v>
      </c>
      <c r="J2537" t="s">
        <v>1955</v>
      </c>
      <c r="K2537" t="s">
        <v>12276</v>
      </c>
      <c r="L2537" t="s">
        <v>12280</v>
      </c>
      <c r="M2537" t="s">
        <v>12277</v>
      </c>
      <c r="N2537" t="s">
        <v>12278</v>
      </c>
      <c r="O2537" t="s">
        <v>1960</v>
      </c>
      <c r="P2537" t="s">
        <v>10384</v>
      </c>
      <c r="Q2537" t="s">
        <v>5288</v>
      </c>
      <c r="R2537" t="s">
        <v>12273</v>
      </c>
      <c r="S2537" s="34">
        <v>42620</v>
      </c>
      <c r="T2537" s="34">
        <v>44587</v>
      </c>
      <c r="U2537" t="s">
        <v>1963</v>
      </c>
      <c r="V2537" s="13">
        <v>126</v>
      </c>
      <c r="W2537">
        <v>305</v>
      </c>
      <c r="X2537">
        <v>7</v>
      </c>
      <c r="Y2537" s="54">
        <v>2.2999999999999998</v>
      </c>
      <c r="AA2537" t="s">
        <v>12281</v>
      </c>
      <c r="AJ2537" t="s">
        <v>11184</v>
      </c>
      <c r="AM2537" t="s">
        <v>1978</v>
      </c>
      <c r="AN2537" t="s">
        <v>2007</v>
      </c>
      <c r="AO2537" t="s">
        <v>2008</v>
      </c>
      <c r="AP2537" t="s">
        <v>2053</v>
      </c>
      <c r="AQ2537" t="s">
        <v>12274</v>
      </c>
    </row>
    <row r="2538" spans="1:43" ht="23.9" customHeight="1">
      <c r="A2538" t="b">
        <v>0</v>
      </c>
      <c r="B2538" t="s">
        <v>12284</v>
      </c>
      <c r="C2538" t="s">
        <v>1951</v>
      </c>
      <c r="D2538" t="s">
        <v>12285</v>
      </c>
      <c r="E2538" t="s">
        <v>591</v>
      </c>
      <c r="F2538" t="s">
        <v>593</v>
      </c>
      <c r="G2538" t="s">
        <v>592</v>
      </c>
      <c r="H2538" t="s">
        <v>12286</v>
      </c>
      <c r="I2538" t="s">
        <v>12287</v>
      </c>
      <c r="J2538" t="s">
        <v>1955</v>
      </c>
      <c r="K2538" t="s">
        <v>591</v>
      </c>
      <c r="L2538" t="s">
        <v>2160</v>
      </c>
      <c r="M2538" t="s">
        <v>12288</v>
      </c>
      <c r="N2538" t="s">
        <v>12289</v>
      </c>
      <c r="O2538" t="s">
        <v>2966</v>
      </c>
      <c r="P2538" t="s">
        <v>12290</v>
      </c>
      <c r="Q2538" t="s">
        <v>38</v>
      </c>
      <c r="R2538" t="s">
        <v>12291</v>
      </c>
      <c r="S2538" s="34">
        <v>42620</v>
      </c>
      <c r="T2538" s="34">
        <v>43757</v>
      </c>
      <c r="U2538" t="s">
        <v>1963</v>
      </c>
      <c r="V2538" s="13">
        <v>25</v>
      </c>
      <c r="W2538">
        <v>1</v>
      </c>
      <c r="X2538">
        <v>0</v>
      </c>
      <c r="Y2538" s="54">
        <v>0</v>
      </c>
      <c r="AM2538" t="s">
        <v>1978</v>
      </c>
      <c r="AN2538" t="s">
        <v>1979</v>
      </c>
      <c r="AO2538" t="s">
        <v>1980</v>
      </c>
      <c r="AQ2538" t="s">
        <v>12292</v>
      </c>
    </row>
    <row r="2539" spans="1:43" ht="23.9" customHeight="1">
      <c r="A2539" t="b">
        <v>0</v>
      </c>
      <c r="B2539" t="s">
        <v>12293</v>
      </c>
      <c r="C2539" t="s">
        <v>1951</v>
      </c>
      <c r="D2539" t="s">
        <v>12294</v>
      </c>
      <c r="E2539" t="s">
        <v>538</v>
      </c>
      <c r="F2539" t="s">
        <v>540</v>
      </c>
      <c r="G2539" t="s">
        <v>539</v>
      </c>
      <c r="H2539" t="s">
        <v>12295</v>
      </c>
      <c r="I2539" t="s">
        <v>2147</v>
      </c>
      <c r="J2539" t="s">
        <v>1955</v>
      </c>
      <c r="K2539" t="s">
        <v>538</v>
      </c>
      <c r="L2539" t="s">
        <v>12296</v>
      </c>
      <c r="M2539" t="s">
        <v>12297</v>
      </c>
      <c r="N2539" t="s">
        <v>12298</v>
      </c>
      <c r="O2539" t="s">
        <v>1974</v>
      </c>
      <c r="P2539" t="s">
        <v>2868</v>
      </c>
      <c r="Q2539" t="s">
        <v>38</v>
      </c>
      <c r="R2539" t="s">
        <v>12299</v>
      </c>
      <c r="S2539" s="34">
        <v>42608</v>
      </c>
      <c r="T2539" s="34">
        <v>44201</v>
      </c>
      <c r="U2539" t="s">
        <v>1977</v>
      </c>
      <c r="V2539" s="13">
        <v>364</v>
      </c>
      <c r="W2539">
        <v>56</v>
      </c>
      <c r="X2539">
        <v>30</v>
      </c>
      <c r="Y2539" s="54">
        <v>53.6</v>
      </c>
      <c r="AJ2539" t="s">
        <v>12300</v>
      </c>
      <c r="AM2539" t="s">
        <v>1978</v>
      </c>
      <c r="AN2539" t="s">
        <v>2007</v>
      </c>
      <c r="AO2539" t="s">
        <v>2008</v>
      </c>
      <c r="AP2539" t="s">
        <v>2009</v>
      </c>
      <c r="AQ2539" t="s">
        <v>12301</v>
      </c>
    </row>
    <row r="2540" spans="1:43" ht="23.9" customHeight="1">
      <c r="A2540" t="b">
        <v>0</v>
      </c>
      <c r="B2540" t="s">
        <v>12293</v>
      </c>
      <c r="C2540" t="s">
        <v>1951</v>
      </c>
      <c r="D2540" t="s">
        <v>12294</v>
      </c>
      <c r="E2540" t="s">
        <v>538</v>
      </c>
      <c r="F2540" t="s">
        <v>540</v>
      </c>
      <c r="G2540" t="s">
        <v>539</v>
      </c>
      <c r="H2540" t="s">
        <v>12302</v>
      </c>
      <c r="I2540" t="s">
        <v>2147</v>
      </c>
      <c r="J2540" t="s">
        <v>1955</v>
      </c>
      <c r="K2540" t="s">
        <v>538</v>
      </c>
      <c r="L2540" t="s">
        <v>12303</v>
      </c>
      <c r="M2540" t="s">
        <v>12304</v>
      </c>
      <c r="N2540" t="s">
        <v>12305</v>
      </c>
      <c r="O2540" t="s">
        <v>1974</v>
      </c>
      <c r="P2540" t="s">
        <v>2868</v>
      </c>
      <c r="Q2540" t="s">
        <v>38</v>
      </c>
      <c r="R2540" t="s">
        <v>12299</v>
      </c>
      <c r="S2540" s="34">
        <v>42608</v>
      </c>
      <c r="T2540" s="34">
        <v>44201</v>
      </c>
      <c r="U2540" t="s">
        <v>1977</v>
      </c>
      <c r="V2540" s="13">
        <v>728</v>
      </c>
      <c r="W2540">
        <v>56</v>
      </c>
      <c r="X2540">
        <v>37</v>
      </c>
      <c r="Y2540" s="54">
        <v>66.099999999999994</v>
      </c>
      <c r="AJ2540" t="s">
        <v>12306</v>
      </c>
      <c r="AM2540" t="s">
        <v>1978</v>
      </c>
      <c r="AN2540" t="s">
        <v>2007</v>
      </c>
      <c r="AO2540" t="s">
        <v>2008</v>
      </c>
      <c r="AP2540" t="s">
        <v>2009</v>
      </c>
      <c r="AQ2540" t="s">
        <v>12301</v>
      </c>
    </row>
    <row r="2541" spans="1:43" ht="23.9" customHeight="1">
      <c r="A2541" t="b">
        <v>1</v>
      </c>
      <c r="B2541" t="s">
        <v>5546</v>
      </c>
      <c r="C2541" t="s">
        <v>1951</v>
      </c>
      <c r="D2541" t="s">
        <v>5547</v>
      </c>
      <c r="E2541" t="s">
        <v>170</v>
      </c>
      <c r="F2541" t="s">
        <v>172</v>
      </c>
      <c r="G2541" t="s">
        <v>171</v>
      </c>
      <c r="H2541" t="s">
        <v>12307</v>
      </c>
      <c r="I2541" t="s">
        <v>2557</v>
      </c>
      <c r="J2541" t="s">
        <v>1955</v>
      </c>
      <c r="K2541" t="s">
        <v>12308</v>
      </c>
      <c r="L2541" t="s">
        <v>12225</v>
      </c>
      <c r="M2541" t="s">
        <v>11986</v>
      </c>
      <c r="N2541" t="s">
        <v>11987</v>
      </c>
      <c r="O2541" t="s">
        <v>1960</v>
      </c>
      <c r="P2541" t="s">
        <v>2855</v>
      </c>
      <c r="Q2541" t="s">
        <v>11988</v>
      </c>
      <c r="R2541" t="s">
        <v>5552</v>
      </c>
      <c r="S2541" s="34">
        <v>42683</v>
      </c>
      <c r="T2541" s="34">
        <v>43745</v>
      </c>
      <c r="U2541" t="s">
        <v>1963</v>
      </c>
      <c r="V2541" s="13">
        <v>2</v>
      </c>
      <c r="W2541">
        <v>10</v>
      </c>
      <c r="X2541">
        <v>0</v>
      </c>
      <c r="Y2541" s="54">
        <v>0</v>
      </c>
      <c r="AA2541" t="s">
        <v>12226</v>
      </c>
      <c r="AM2541" t="s">
        <v>1978</v>
      </c>
      <c r="AN2541" t="s">
        <v>1979</v>
      </c>
      <c r="AO2541" t="s">
        <v>1980</v>
      </c>
      <c r="AP2541" t="s">
        <v>2042</v>
      </c>
      <c r="AQ2541" t="s">
        <v>5554</v>
      </c>
    </row>
    <row r="2542" spans="1:43" ht="23.9" customHeight="1">
      <c r="A2542" t="b">
        <v>1</v>
      </c>
      <c r="B2542" t="s">
        <v>9058</v>
      </c>
      <c r="C2542" t="s">
        <v>1951</v>
      </c>
      <c r="D2542" t="s">
        <v>9059</v>
      </c>
      <c r="E2542" t="s">
        <v>231</v>
      </c>
      <c r="F2542" t="s">
        <v>233</v>
      </c>
      <c r="G2542" t="s">
        <v>232</v>
      </c>
      <c r="H2542" t="s">
        <v>12309</v>
      </c>
      <c r="I2542" t="s">
        <v>2730</v>
      </c>
      <c r="J2542" t="s">
        <v>1955</v>
      </c>
      <c r="K2542" t="s">
        <v>7008</v>
      </c>
      <c r="L2542" t="s">
        <v>12310</v>
      </c>
      <c r="M2542" t="s">
        <v>9070</v>
      </c>
      <c r="N2542" t="s">
        <v>9071</v>
      </c>
      <c r="O2542" t="s">
        <v>1974</v>
      </c>
      <c r="P2542" t="s">
        <v>2363</v>
      </c>
      <c r="Q2542" t="s">
        <v>38</v>
      </c>
      <c r="R2542" t="s">
        <v>9063</v>
      </c>
      <c r="S2542" s="34">
        <v>42683</v>
      </c>
      <c r="T2542" s="34">
        <v>43313</v>
      </c>
      <c r="U2542" t="s">
        <v>1977</v>
      </c>
      <c r="V2542" s="13">
        <v>84</v>
      </c>
      <c r="W2542">
        <v>117</v>
      </c>
      <c r="X2542">
        <v>6</v>
      </c>
      <c r="Y2542" s="54">
        <v>5.2</v>
      </c>
      <c r="Z2542" s="11" t="s">
        <v>12311</v>
      </c>
      <c r="AD2542" t="s">
        <v>41</v>
      </c>
      <c r="AG2542">
        <v>117</v>
      </c>
      <c r="AH2542">
        <v>2</v>
      </c>
      <c r="AI2542">
        <v>28.571428569999998</v>
      </c>
      <c r="AM2542" t="s">
        <v>1978</v>
      </c>
      <c r="AN2542" t="s">
        <v>2007</v>
      </c>
      <c r="AO2542" t="s">
        <v>2008</v>
      </c>
      <c r="AP2542" t="s">
        <v>2009</v>
      </c>
      <c r="AQ2542" t="s">
        <v>9065</v>
      </c>
    </row>
    <row r="2543" spans="1:43" ht="23.9" customHeight="1">
      <c r="A2543" t="b">
        <v>1</v>
      </c>
      <c r="B2543" t="s">
        <v>5546</v>
      </c>
      <c r="C2543" t="s">
        <v>1951</v>
      </c>
      <c r="D2543" t="s">
        <v>5547</v>
      </c>
      <c r="E2543" t="s">
        <v>170</v>
      </c>
      <c r="F2543" t="s">
        <v>172</v>
      </c>
      <c r="G2543" t="s">
        <v>171</v>
      </c>
      <c r="H2543" t="s">
        <v>12312</v>
      </c>
      <c r="I2543" t="s">
        <v>2557</v>
      </c>
      <c r="J2543" t="s">
        <v>1955</v>
      </c>
      <c r="K2543" t="s">
        <v>12308</v>
      </c>
      <c r="L2543" t="s">
        <v>12231</v>
      </c>
      <c r="M2543" t="s">
        <v>11986</v>
      </c>
      <c r="N2543" t="s">
        <v>11987</v>
      </c>
      <c r="O2543" t="s">
        <v>1960</v>
      </c>
      <c r="P2543" t="s">
        <v>2855</v>
      </c>
      <c r="Q2543" t="s">
        <v>11988</v>
      </c>
      <c r="R2543" t="s">
        <v>5552</v>
      </c>
      <c r="S2543" s="34">
        <v>42683</v>
      </c>
      <c r="T2543" s="34">
        <v>43745</v>
      </c>
      <c r="U2543" t="s">
        <v>1963</v>
      </c>
      <c r="V2543" s="13">
        <v>3</v>
      </c>
      <c r="W2543">
        <v>10</v>
      </c>
      <c r="X2543">
        <v>0</v>
      </c>
      <c r="Y2543" s="54">
        <v>0</v>
      </c>
      <c r="AA2543" t="s">
        <v>12226</v>
      </c>
      <c r="AM2543" t="s">
        <v>1978</v>
      </c>
      <c r="AN2543" t="s">
        <v>1979</v>
      </c>
      <c r="AO2543" t="s">
        <v>1980</v>
      </c>
      <c r="AP2543" t="s">
        <v>2042</v>
      </c>
      <c r="AQ2543" t="s">
        <v>5554</v>
      </c>
    </row>
    <row r="2544" spans="1:43" ht="23.9" customHeight="1">
      <c r="A2544" t="b">
        <v>1</v>
      </c>
      <c r="B2544" t="s">
        <v>9058</v>
      </c>
      <c r="C2544" t="s">
        <v>1951</v>
      </c>
      <c r="D2544" t="s">
        <v>9059</v>
      </c>
      <c r="E2544" t="s">
        <v>231</v>
      </c>
      <c r="F2544" t="s">
        <v>233</v>
      </c>
      <c r="G2544" t="s">
        <v>232</v>
      </c>
      <c r="H2544" t="s">
        <v>9060</v>
      </c>
      <c r="I2544" t="s">
        <v>2730</v>
      </c>
      <c r="J2544" t="s">
        <v>2175</v>
      </c>
      <c r="K2544" t="s">
        <v>2176</v>
      </c>
      <c r="L2544" t="s">
        <v>12310</v>
      </c>
      <c r="M2544" t="s">
        <v>9061</v>
      </c>
      <c r="N2544" t="s">
        <v>9062</v>
      </c>
      <c r="O2544" t="s">
        <v>1974</v>
      </c>
      <c r="P2544" t="s">
        <v>2363</v>
      </c>
      <c r="Q2544" t="s">
        <v>38</v>
      </c>
      <c r="R2544" t="s">
        <v>9063</v>
      </c>
      <c r="S2544" s="34">
        <v>42683</v>
      </c>
      <c r="T2544" s="34">
        <v>43313</v>
      </c>
      <c r="U2544" t="s">
        <v>1977</v>
      </c>
      <c r="V2544" s="13">
        <v>84</v>
      </c>
      <c r="W2544">
        <v>113</v>
      </c>
      <c r="X2544">
        <v>2</v>
      </c>
      <c r="Y2544" s="54">
        <v>1.769911504</v>
      </c>
      <c r="Z2544" s="11" t="s">
        <v>12311</v>
      </c>
      <c r="AM2544" t="s">
        <v>1978</v>
      </c>
      <c r="AN2544" t="s">
        <v>2007</v>
      </c>
      <c r="AO2544" t="s">
        <v>2008</v>
      </c>
      <c r="AP2544" t="s">
        <v>2009</v>
      </c>
      <c r="AQ2544" t="s">
        <v>9065</v>
      </c>
    </row>
    <row r="2545" spans="1:43" ht="23.9" customHeight="1">
      <c r="A2545" t="b">
        <v>1</v>
      </c>
      <c r="B2545" t="s">
        <v>12313</v>
      </c>
      <c r="C2545" t="s">
        <v>1951</v>
      </c>
      <c r="D2545" t="s">
        <v>12314</v>
      </c>
      <c r="E2545" t="s">
        <v>433</v>
      </c>
      <c r="F2545" t="s">
        <v>435</v>
      </c>
      <c r="G2545" t="s">
        <v>434</v>
      </c>
      <c r="H2545" t="s">
        <v>12315</v>
      </c>
      <c r="I2545" t="s">
        <v>3620</v>
      </c>
      <c r="J2545" t="s">
        <v>1955</v>
      </c>
      <c r="K2545" t="s">
        <v>12316</v>
      </c>
      <c r="L2545" t="s">
        <v>2160</v>
      </c>
      <c r="M2545" t="s">
        <v>12317</v>
      </c>
      <c r="N2545" t="s">
        <v>12318</v>
      </c>
      <c r="O2545" t="s">
        <v>1974</v>
      </c>
      <c r="P2545" t="s">
        <v>12319</v>
      </c>
      <c r="Q2545" t="s">
        <v>12320</v>
      </c>
      <c r="R2545" t="s">
        <v>12321</v>
      </c>
      <c r="S2545" s="34">
        <v>42702</v>
      </c>
      <c r="T2545" s="34">
        <v>43420</v>
      </c>
      <c r="U2545" t="s">
        <v>1977</v>
      </c>
      <c r="V2545" s="13">
        <v>364</v>
      </c>
      <c r="W2545">
        <v>148</v>
      </c>
      <c r="X2545">
        <v>8</v>
      </c>
      <c r="Y2545" s="54">
        <v>5.4054054049999998</v>
      </c>
      <c r="AA2545" t="s">
        <v>12322</v>
      </c>
      <c r="AJ2545" t="s">
        <v>12323</v>
      </c>
      <c r="AM2545" t="s">
        <v>1978</v>
      </c>
      <c r="AN2545" t="s">
        <v>2007</v>
      </c>
      <c r="AO2545" t="s">
        <v>2008</v>
      </c>
      <c r="AP2545" t="s">
        <v>2009</v>
      </c>
      <c r="AQ2545" t="s">
        <v>12324</v>
      </c>
    </row>
    <row r="2546" spans="1:43" ht="23.9" customHeight="1">
      <c r="A2546" t="b">
        <v>1</v>
      </c>
      <c r="B2546" t="s">
        <v>12313</v>
      </c>
      <c r="C2546" t="s">
        <v>1951</v>
      </c>
      <c r="D2546" t="s">
        <v>12314</v>
      </c>
      <c r="E2546" t="s">
        <v>433</v>
      </c>
      <c r="F2546" t="s">
        <v>435</v>
      </c>
      <c r="G2546" t="s">
        <v>434</v>
      </c>
      <c r="H2546" t="s">
        <v>12325</v>
      </c>
      <c r="I2546" t="s">
        <v>3620</v>
      </c>
      <c r="J2546" t="s">
        <v>1955</v>
      </c>
      <c r="K2546" t="s">
        <v>12326</v>
      </c>
      <c r="L2546" t="s">
        <v>2160</v>
      </c>
      <c r="M2546" t="s">
        <v>12327</v>
      </c>
      <c r="N2546" t="s">
        <v>12328</v>
      </c>
      <c r="O2546" t="s">
        <v>1974</v>
      </c>
      <c r="P2546" t="s">
        <v>12319</v>
      </c>
      <c r="Q2546" t="s">
        <v>12320</v>
      </c>
      <c r="R2546" t="s">
        <v>12321</v>
      </c>
      <c r="S2546" s="34">
        <v>42702</v>
      </c>
      <c r="T2546" s="34">
        <v>43420</v>
      </c>
      <c r="U2546" t="s">
        <v>1977</v>
      </c>
      <c r="V2546" s="13">
        <v>364</v>
      </c>
      <c r="W2546">
        <v>148</v>
      </c>
      <c r="X2546">
        <v>18</v>
      </c>
      <c r="Y2546" s="54">
        <v>12.162162159999999</v>
      </c>
      <c r="AA2546" t="s">
        <v>12322</v>
      </c>
      <c r="AJ2546" t="s">
        <v>12329</v>
      </c>
      <c r="AM2546" t="s">
        <v>1978</v>
      </c>
      <c r="AN2546" t="s">
        <v>2007</v>
      </c>
      <c r="AO2546" t="s">
        <v>2008</v>
      </c>
      <c r="AP2546" t="s">
        <v>2009</v>
      </c>
      <c r="AQ2546" t="s">
        <v>12324</v>
      </c>
    </row>
    <row r="2547" spans="1:43" ht="23.9" customHeight="1">
      <c r="A2547" t="b">
        <v>1</v>
      </c>
      <c r="B2547" t="s">
        <v>12313</v>
      </c>
      <c r="C2547" t="s">
        <v>1951</v>
      </c>
      <c r="D2547" t="s">
        <v>12314</v>
      </c>
      <c r="E2547" t="s">
        <v>433</v>
      </c>
      <c r="F2547" t="s">
        <v>435</v>
      </c>
      <c r="G2547" t="s">
        <v>434</v>
      </c>
      <c r="H2547" t="s">
        <v>12330</v>
      </c>
      <c r="I2547" t="s">
        <v>3620</v>
      </c>
      <c r="J2547" t="s">
        <v>2175</v>
      </c>
      <c r="K2547" t="s">
        <v>2176</v>
      </c>
      <c r="L2547" t="s">
        <v>2160</v>
      </c>
      <c r="M2547" t="s">
        <v>12331</v>
      </c>
      <c r="N2547" t="s">
        <v>12332</v>
      </c>
      <c r="O2547" t="s">
        <v>1974</v>
      </c>
      <c r="P2547" t="s">
        <v>12319</v>
      </c>
      <c r="Q2547" t="s">
        <v>12320</v>
      </c>
      <c r="R2547" t="s">
        <v>12321</v>
      </c>
      <c r="S2547" s="34">
        <v>42702</v>
      </c>
      <c r="T2547" s="34">
        <v>43420</v>
      </c>
      <c r="U2547" t="s">
        <v>1977</v>
      </c>
      <c r="V2547" s="13">
        <v>364</v>
      </c>
      <c r="W2547">
        <v>149</v>
      </c>
      <c r="X2547">
        <v>6</v>
      </c>
      <c r="Y2547" s="54">
        <v>4.0268456380000002</v>
      </c>
      <c r="AA2547" t="s">
        <v>12322</v>
      </c>
      <c r="AJ2547" t="s">
        <v>12333</v>
      </c>
      <c r="AM2547" t="s">
        <v>1978</v>
      </c>
      <c r="AN2547" t="s">
        <v>2007</v>
      </c>
      <c r="AO2547" t="s">
        <v>2008</v>
      </c>
      <c r="AP2547" t="s">
        <v>2009</v>
      </c>
      <c r="AQ2547" t="s">
        <v>12324</v>
      </c>
    </row>
    <row r="2548" spans="1:43" ht="23.9" customHeight="1">
      <c r="A2548" t="b">
        <v>0</v>
      </c>
      <c r="B2548" t="s">
        <v>2980</v>
      </c>
      <c r="C2548" t="s">
        <v>1951</v>
      </c>
      <c r="D2548" t="s">
        <v>2981</v>
      </c>
      <c r="E2548" t="s">
        <v>566</v>
      </c>
      <c r="F2548" t="s">
        <v>568</v>
      </c>
      <c r="G2548" t="s">
        <v>567</v>
      </c>
      <c r="H2548" t="s">
        <v>12334</v>
      </c>
      <c r="I2548" t="s">
        <v>2983</v>
      </c>
      <c r="J2548" t="s">
        <v>2175</v>
      </c>
      <c r="K2548" t="s">
        <v>3243</v>
      </c>
      <c r="L2548" t="s">
        <v>2985</v>
      </c>
      <c r="M2548" t="s">
        <v>3244</v>
      </c>
      <c r="N2548" t="s">
        <v>3245</v>
      </c>
      <c r="O2548" t="s">
        <v>1960</v>
      </c>
      <c r="P2548" t="s">
        <v>2988</v>
      </c>
      <c r="Q2548" t="s">
        <v>38</v>
      </c>
      <c r="R2548" t="s">
        <v>2989</v>
      </c>
      <c r="S2548" s="34">
        <v>40161</v>
      </c>
      <c r="T2548" s="34">
        <v>43556</v>
      </c>
      <c r="U2548" t="s">
        <v>1963</v>
      </c>
      <c r="V2548" s="13">
        <v>0</v>
      </c>
      <c r="W2548">
        <v>16</v>
      </c>
      <c r="X2548">
        <v>0</v>
      </c>
      <c r="Y2548" s="54">
        <v>0</v>
      </c>
      <c r="Z2548" t="s">
        <v>2990</v>
      </c>
      <c r="AJ2548" t="s">
        <v>12335</v>
      </c>
      <c r="AM2548" t="s">
        <v>1978</v>
      </c>
      <c r="AN2548" t="s">
        <v>1979</v>
      </c>
      <c r="AO2548" t="s">
        <v>1980</v>
      </c>
      <c r="AP2548" t="s">
        <v>2053</v>
      </c>
      <c r="AQ2548" t="s">
        <v>2992</v>
      </c>
    </row>
    <row r="2549" spans="1:43" ht="23.9" customHeight="1">
      <c r="A2549" t="b">
        <v>0</v>
      </c>
      <c r="B2549" t="s">
        <v>9290</v>
      </c>
      <c r="C2549" t="s">
        <v>1951</v>
      </c>
      <c r="D2549" t="s">
        <v>9291</v>
      </c>
      <c r="E2549" t="s">
        <v>170</v>
      </c>
      <c r="F2549" t="s">
        <v>172</v>
      </c>
      <c r="G2549" t="s">
        <v>171</v>
      </c>
      <c r="H2549" t="s">
        <v>12336</v>
      </c>
      <c r="I2549" t="s">
        <v>2557</v>
      </c>
      <c r="J2549" t="s">
        <v>1955</v>
      </c>
      <c r="K2549" t="s">
        <v>9293</v>
      </c>
      <c r="L2549" t="s">
        <v>3291</v>
      </c>
      <c r="M2549" t="s">
        <v>9294</v>
      </c>
      <c r="N2549" t="s">
        <v>9295</v>
      </c>
      <c r="O2549" t="s">
        <v>1960</v>
      </c>
      <c r="P2549" t="s">
        <v>9296</v>
      </c>
      <c r="Q2549" t="s">
        <v>9297</v>
      </c>
      <c r="R2549" t="s">
        <v>9298</v>
      </c>
      <c r="S2549" s="34">
        <v>42748</v>
      </c>
      <c r="T2549" s="34">
        <v>45133</v>
      </c>
      <c r="U2549" t="s">
        <v>1963</v>
      </c>
      <c r="V2549" s="13">
        <v>1003</v>
      </c>
      <c r="W2549">
        <v>218</v>
      </c>
      <c r="X2549">
        <v>28</v>
      </c>
      <c r="Y2549" s="54">
        <v>13.3</v>
      </c>
      <c r="AM2549" t="s">
        <v>1978</v>
      </c>
      <c r="AN2549" t="s">
        <v>2007</v>
      </c>
      <c r="AO2549" t="s">
        <v>2008</v>
      </c>
      <c r="AP2549" t="s">
        <v>2042</v>
      </c>
      <c r="AQ2549" t="s">
        <v>9299</v>
      </c>
    </row>
    <row r="2550" spans="1:43" ht="23.9" customHeight="1">
      <c r="A2550" t="b">
        <v>1</v>
      </c>
      <c r="B2550" t="s">
        <v>12337</v>
      </c>
      <c r="C2550" t="s">
        <v>1951</v>
      </c>
      <c r="D2550" t="s">
        <v>12338</v>
      </c>
      <c r="E2550" t="s">
        <v>433</v>
      </c>
      <c r="F2550" t="s">
        <v>435</v>
      </c>
      <c r="G2550" t="s">
        <v>434</v>
      </c>
      <c r="H2550" t="s">
        <v>12339</v>
      </c>
      <c r="I2550" t="s">
        <v>3620</v>
      </c>
      <c r="J2550" t="s">
        <v>2175</v>
      </c>
      <c r="K2550" t="s">
        <v>2176</v>
      </c>
      <c r="L2550" t="s">
        <v>2160</v>
      </c>
      <c r="M2550" t="s">
        <v>12340</v>
      </c>
      <c r="N2550" t="s">
        <v>12341</v>
      </c>
      <c r="O2550" t="s">
        <v>1974</v>
      </c>
      <c r="P2550" t="s">
        <v>12319</v>
      </c>
      <c r="Q2550" t="s">
        <v>12342</v>
      </c>
      <c r="R2550" t="s">
        <v>12343</v>
      </c>
      <c r="S2550" s="34">
        <v>42709</v>
      </c>
      <c r="T2550" s="34">
        <v>43286</v>
      </c>
      <c r="U2550" t="s">
        <v>1977</v>
      </c>
      <c r="V2550" s="13">
        <v>336</v>
      </c>
      <c r="W2550">
        <v>132</v>
      </c>
      <c r="X2550">
        <v>7</v>
      </c>
      <c r="Y2550" s="54">
        <v>5.3</v>
      </c>
      <c r="AA2550" t="s">
        <v>12344</v>
      </c>
      <c r="AJ2550" t="s">
        <v>12345</v>
      </c>
      <c r="AM2550" t="s">
        <v>1978</v>
      </c>
      <c r="AN2550" t="s">
        <v>2007</v>
      </c>
      <c r="AO2550" t="s">
        <v>2008</v>
      </c>
      <c r="AP2550" t="s">
        <v>2009</v>
      </c>
      <c r="AQ2550" t="s">
        <v>12324</v>
      </c>
    </row>
    <row r="2551" spans="1:43" ht="23.9" customHeight="1">
      <c r="A2551" t="b">
        <v>1</v>
      </c>
      <c r="B2551" t="s">
        <v>12337</v>
      </c>
      <c r="C2551" t="s">
        <v>1951</v>
      </c>
      <c r="D2551" t="s">
        <v>12338</v>
      </c>
      <c r="E2551" t="s">
        <v>433</v>
      </c>
      <c r="F2551" t="s">
        <v>435</v>
      </c>
      <c r="G2551" t="s">
        <v>434</v>
      </c>
      <c r="H2551" t="s">
        <v>12346</v>
      </c>
      <c r="I2551" t="s">
        <v>3620</v>
      </c>
      <c r="J2551" t="s">
        <v>1955</v>
      </c>
      <c r="K2551" t="s">
        <v>12347</v>
      </c>
      <c r="L2551" t="s">
        <v>2160</v>
      </c>
      <c r="M2551" t="s">
        <v>12348</v>
      </c>
      <c r="N2551" t="s">
        <v>12349</v>
      </c>
      <c r="O2551" t="s">
        <v>1974</v>
      </c>
      <c r="P2551" t="s">
        <v>12319</v>
      </c>
      <c r="Q2551" t="s">
        <v>12342</v>
      </c>
      <c r="R2551" t="s">
        <v>12343</v>
      </c>
      <c r="S2551" s="34">
        <v>42709</v>
      </c>
      <c r="T2551" s="34">
        <v>43286</v>
      </c>
      <c r="U2551" t="s">
        <v>1977</v>
      </c>
      <c r="V2551" s="13">
        <v>336</v>
      </c>
      <c r="W2551">
        <v>143</v>
      </c>
      <c r="X2551">
        <v>22</v>
      </c>
      <c r="Y2551" s="54">
        <v>15.4</v>
      </c>
      <c r="AA2551" t="s">
        <v>12344</v>
      </c>
      <c r="AJ2551" t="s">
        <v>12350</v>
      </c>
      <c r="AM2551" t="s">
        <v>1978</v>
      </c>
      <c r="AN2551" t="s">
        <v>2007</v>
      </c>
      <c r="AO2551" t="s">
        <v>2008</v>
      </c>
      <c r="AP2551" t="s">
        <v>2009</v>
      </c>
      <c r="AQ2551" t="s">
        <v>12324</v>
      </c>
    </row>
    <row r="2552" spans="1:43" ht="23.9" customHeight="1">
      <c r="A2552" t="b">
        <v>1</v>
      </c>
      <c r="B2552" t="s">
        <v>5546</v>
      </c>
      <c r="C2552" t="s">
        <v>1951</v>
      </c>
      <c r="D2552" t="s">
        <v>5547</v>
      </c>
      <c r="E2552" t="s">
        <v>748</v>
      </c>
      <c r="F2552" t="s">
        <v>750</v>
      </c>
      <c r="G2552" t="s">
        <v>749</v>
      </c>
      <c r="H2552" t="s">
        <v>12351</v>
      </c>
      <c r="I2552" t="s">
        <v>2569</v>
      </c>
      <c r="J2552" t="s">
        <v>1955</v>
      </c>
      <c r="K2552" t="s">
        <v>5597</v>
      </c>
      <c r="L2552" t="s">
        <v>11993</v>
      </c>
      <c r="M2552" t="s">
        <v>5550</v>
      </c>
      <c r="N2552" t="s">
        <v>5551</v>
      </c>
      <c r="O2552" t="s">
        <v>1960</v>
      </c>
      <c r="P2552" t="s">
        <v>2855</v>
      </c>
      <c r="Q2552" t="s">
        <v>3408</v>
      </c>
      <c r="R2552" t="s">
        <v>5552</v>
      </c>
      <c r="S2552" s="34">
        <v>42683</v>
      </c>
      <c r="T2552" s="34">
        <v>43745</v>
      </c>
      <c r="U2552" t="s">
        <v>1963</v>
      </c>
      <c r="V2552" s="13">
        <v>4</v>
      </c>
      <c r="W2552">
        <v>12</v>
      </c>
      <c r="X2552">
        <v>0</v>
      </c>
      <c r="Y2552" s="54">
        <v>0</v>
      </c>
      <c r="AA2552" t="s">
        <v>5553</v>
      </c>
      <c r="AM2552" t="s">
        <v>1978</v>
      </c>
      <c r="AN2552" t="s">
        <v>1979</v>
      </c>
      <c r="AO2552" t="s">
        <v>1980</v>
      </c>
      <c r="AP2552" t="s">
        <v>2042</v>
      </c>
      <c r="AQ2552" t="s">
        <v>5554</v>
      </c>
    </row>
    <row r="2553" spans="1:43" ht="23.9" customHeight="1">
      <c r="A2553" t="b">
        <v>1</v>
      </c>
      <c r="B2553" t="s">
        <v>12352</v>
      </c>
      <c r="C2553" t="s">
        <v>1951</v>
      </c>
      <c r="D2553" t="s">
        <v>12353</v>
      </c>
      <c r="E2553" t="s">
        <v>231</v>
      </c>
      <c r="F2553" t="s">
        <v>233</v>
      </c>
      <c r="G2553" t="s">
        <v>232</v>
      </c>
      <c r="H2553" t="s">
        <v>12354</v>
      </c>
      <c r="I2553" t="s">
        <v>2730</v>
      </c>
      <c r="J2553" t="s">
        <v>1955</v>
      </c>
      <c r="K2553" t="s">
        <v>7008</v>
      </c>
      <c r="L2553" t="s">
        <v>3291</v>
      </c>
      <c r="M2553" t="s">
        <v>5106</v>
      </c>
      <c r="N2553" t="s">
        <v>2734</v>
      </c>
      <c r="O2553" t="s">
        <v>1974</v>
      </c>
      <c r="P2553" t="s">
        <v>2363</v>
      </c>
      <c r="Q2553" t="s">
        <v>38</v>
      </c>
      <c r="R2553" t="s">
        <v>12355</v>
      </c>
      <c r="S2553" s="34">
        <v>42684</v>
      </c>
      <c r="T2553" s="34">
        <v>42968</v>
      </c>
      <c r="U2553" t="s">
        <v>1977</v>
      </c>
      <c r="V2553" s="13">
        <v>196</v>
      </c>
      <c r="W2553">
        <v>120</v>
      </c>
      <c r="X2553">
        <v>9</v>
      </c>
      <c r="Y2553" s="54">
        <v>7.5</v>
      </c>
      <c r="Z2553" t="s">
        <v>8572</v>
      </c>
      <c r="AM2553" t="s">
        <v>1978</v>
      </c>
      <c r="AO2553" t="s">
        <v>1980</v>
      </c>
      <c r="AQ2553" t="s">
        <v>12356</v>
      </c>
    </row>
    <row r="2554" spans="1:43" ht="23.9" customHeight="1">
      <c r="A2554" t="b">
        <v>1</v>
      </c>
      <c r="B2554" t="s">
        <v>5546</v>
      </c>
      <c r="C2554" t="s">
        <v>1951</v>
      </c>
      <c r="D2554" t="s">
        <v>5547</v>
      </c>
      <c r="E2554" t="s">
        <v>170</v>
      </c>
      <c r="F2554" t="s">
        <v>172</v>
      </c>
      <c r="G2554" t="s">
        <v>171</v>
      </c>
      <c r="H2554" t="s">
        <v>12357</v>
      </c>
      <c r="I2554" t="s">
        <v>2557</v>
      </c>
      <c r="J2554" t="s">
        <v>1955</v>
      </c>
      <c r="K2554" t="s">
        <v>12358</v>
      </c>
      <c r="L2554" t="s">
        <v>12225</v>
      </c>
      <c r="M2554" t="s">
        <v>5550</v>
      </c>
      <c r="N2554" t="s">
        <v>5551</v>
      </c>
      <c r="O2554" t="s">
        <v>1960</v>
      </c>
      <c r="P2554" t="s">
        <v>2855</v>
      </c>
      <c r="Q2554" t="s">
        <v>11988</v>
      </c>
      <c r="R2554" t="s">
        <v>5552</v>
      </c>
      <c r="S2554" s="34">
        <v>42683</v>
      </c>
      <c r="T2554" s="34">
        <v>43745</v>
      </c>
      <c r="U2554" t="s">
        <v>1963</v>
      </c>
      <c r="V2554" s="13">
        <v>2</v>
      </c>
      <c r="W2554">
        <v>21</v>
      </c>
      <c r="X2554">
        <v>0</v>
      </c>
      <c r="Y2554" s="54">
        <v>0</v>
      </c>
      <c r="AA2554" t="s">
        <v>12226</v>
      </c>
      <c r="AM2554" t="s">
        <v>1978</v>
      </c>
      <c r="AN2554" t="s">
        <v>1979</v>
      </c>
      <c r="AO2554" t="s">
        <v>1980</v>
      </c>
      <c r="AP2554" t="s">
        <v>2042</v>
      </c>
      <c r="AQ2554" t="s">
        <v>5554</v>
      </c>
    </row>
    <row r="2555" spans="1:43" ht="23.9" customHeight="1">
      <c r="A2555" t="b">
        <v>1</v>
      </c>
      <c r="B2555" t="s">
        <v>5546</v>
      </c>
      <c r="C2555" t="s">
        <v>1951</v>
      </c>
      <c r="D2555" t="s">
        <v>5547</v>
      </c>
      <c r="E2555" t="s">
        <v>170</v>
      </c>
      <c r="F2555" t="s">
        <v>172</v>
      </c>
      <c r="G2555" t="s">
        <v>171</v>
      </c>
      <c r="H2555" t="s">
        <v>12359</v>
      </c>
      <c r="I2555" t="s">
        <v>2557</v>
      </c>
      <c r="J2555" t="s">
        <v>1955</v>
      </c>
      <c r="K2555" t="s">
        <v>12358</v>
      </c>
      <c r="L2555" t="s">
        <v>12231</v>
      </c>
      <c r="M2555" t="s">
        <v>5550</v>
      </c>
      <c r="N2555" t="s">
        <v>5551</v>
      </c>
      <c r="O2555" t="s">
        <v>1960</v>
      </c>
      <c r="P2555" t="s">
        <v>2855</v>
      </c>
      <c r="Q2555" t="s">
        <v>11988</v>
      </c>
      <c r="R2555" t="s">
        <v>5552</v>
      </c>
      <c r="S2555" s="34">
        <v>42683</v>
      </c>
      <c r="T2555" s="34">
        <v>43745</v>
      </c>
      <c r="U2555" t="s">
        <v>1963</v>
      </c>
      <c r="V2555" s="13">
        <v>3</v>
      </c>
      <c r="W2555">
        <v>21</v>
      </c>
      <c r="X2555">
        <v>0</v>
      </c>
      <c r="Y2555" s="54">
        <v>0</v>
      </c>
      <c r="AA2555" t="s">
        <v>12226</v>
      </c>
      <c r="AM2555" t="s">
        <v>1978</v>
      </c>
      <c r="AN2555" t="s">
        <v>1979</v>
      </c>
      <c r="AO2555" t="s">
        <v>1980</v>
      </c>
      <c r="AP2555" t="s">
        <v>2042</v>
      </c>
      <c r="AQ2555" t="s">
        <v>5554</v>
      </c>
    </row>
    <row r="2556" spans="1:43" ht="23.9" customHeight="1">
      <c r="A2556" t="b">
        <v>0</v>
      </c>
      <c r="B2556" t="s">
        <v>5712</v>
      </c>
      <c r="C2556" t="s">
        <v>1951</v>
      </c>
      <c r="D2556" t="s">
        <v>5713</v>
      </c>
      <c r="E2556" t="s">
        <v>1115</v>
      </c>
      <c r="F2556" t="s">
        <v>1117</v>
      </c>
      <c r="G2556" t="s">
        <v>1116</v>
      </c>
      <c r="H2556" t="s">
        <v>12360</v>
      </c>
      <c r="I2556" t="s">
        <v>5715</v>
      </c>
      <c r="J2556" t="s">
        <v>2175</v>
      </c>
      <c r="K2556" t="s">
        <v>12361</v>
      </c>
      <c r="L2556" t="s">
        <v>5717</v>
      </c>
      <c r="M2556" t="s">
        <v>12362</v>
      </c>
      <c r="N2556" t="s">
        <v>12363</v>
      </c>
      <c r="O2556" t="s">
        <v>2112</v>
      </c>
      <c r="P2556" t="s">
        <v>5720</v>
      </c>
      <c r="Q2556" t="s">
        <v>5721</v>
      </c>
      <c r="R2556" t="s">
        <v>5722</v>
      </c>
      <c r="S2556" s="34">
        <v>42422</v>
      </c>
      <c r="T2556" s="34">
        <v>42593</v>
      </c>
      <c r="U2556" t="s">
        <v>1963</v>
      </c>
      <c r="V2556" s="13">
        <v>4</v>
      </c>
      <c r="W2556">
        <v>10</v>
      </c>
      <c r="X2556">
        <v>0</v>
      </c>
      <c r="Y2556" s="54">
        <v>0</v>
      </c>
      <c r="Z2556" t="s">
        <v>5723</v>
      </c>
      <c r="AD2556" t="s">
        <v>30</v>
      </c>
      <c r="AG2556">
        <v>0</v>
      </c>
      <c r="AH2556">
        <v>0</v>
      </c>
      <c r="AI2556">
        <v>0</v>
      </c>
      <c r="AJ2556" t="s">
        <v>12364</v>
      </c>
      <c r="AM2556" t="s">
        <v>1978</v>
      </c>
      <c r="AN2556" t="s">
        <v>2007</v>
      </c>
      <c r="AO2556" t="s">
        <v>2008</v>
      </c>
      <c r="AP2556" t="s">
        <v>2009</v>
      </c>
      <c r="AQ2556" t="s">
        <v>5725</v>
      </c>
    </row>
    <row r="2557" spans="1:43" ht="23.9" customHeight="1">
      <c r="A2557" t="b">
        <v>0</v>
      </c>
      <c r="B2557" t="s">
        <v>2980</v>
      </c>
      <c r="C2557" t="s">
        <v>1951</v>
      </c>
      <c r="D2557" t="s">
        <v>2981</v>
      </c>
      <c r="E2557" t="s">
        <v>566</v>
      </c>
      <c r="F2557" t="s">
        <v>568</v>
      </c>
      <c r="G2557" t="s">
        <v>567</v>
      </c>
      <c r="H2557" t="s">
        <v>12365</v>
      </c>
      <c r="I2557" t="s">
        <v>2983</v>
      </c>
      <c r="J2557" t="s">
        <v>2175</v>
      </c>
      <c r="K2557" t="s">
        <v>5695</v>
      </c>
      <c r="L2557" t="s">
        <v>2985</v>
      </c>
      <c r="M2557" t="s">
        <v>5016</v>
      </c>
      <c r="N2557" t="s">
        <v>5017</v>
      </c>
      <c r="O2557" t="s">
        <v>1960</v>
      </c>
      <c r="P2557" t="s">
        <v>2988</v>
      </c>
      <c r="Q2557" t="s">
        <v>38</v>
      </c>
      <c r="R2557" t="s">
        <v>2989</v>
      </c>
      <c r="S2557" s="34">
        <v>40161</v>
      </c>
      <c r="T2557" s="34">
        <v>43556</v>
      </c>
      <c r="U2557" t="s">
        <v>1963</v>
      </c>
      <c r="V2557" s="13">
        <v>0</v>
      </c>
      <c r="W2557">
        <v>14</v>
      </c>
      <c r="X2557">
        <v>0</v>
      </c>
      <c r="Y2557" s="54">
        <v>0</v>
      </c>
      <c r="Z2557" t="s">
        <v>2990</v>
      </c>
      <c r="AJ2557" t="s">
        <v>5203</v>
      </c>
      <c r="AM2557" t="s">
        <v>1978</v>
      </c>
      <c r="AN2557" t="s">
        <v>1979</v>
      </c>
      <c r="AO2557" t="s">
        <v>1980</v>
      </c>
      <c r="AP2557" t="s">
        <v>2053</v>
      </c>
      <c r="AQ2557" t="s">
        <v>2992</v>
      </c>
    </row>
    <row r="2558" spans="1:43" ht="23.9" customHeight="1">
      <c r="A2558" t="b">
        <v>0</v>
      </c>
      <c r="B2558" t="s">
        <v>2980</v>
      </c>
      <c r="C2558" t="s">
        <v>1951</v>
      </c>
      <c r="D2558" t="s">
        <v>2981</v>
      </c>
      <c r="E2558" t="s">
        <v>566</v>
      </c>
      <c r="F2558" t="s">
        <v>568</v>
      </c>
      <c r="G2558" t="s">
        <v>567</v>
      </c>
      <c r="H2558" t="s">
        <v>12366</v>
      </c>
      <c r="I2558" t="s">
        <v>2983</v>
      </c>
      <c r="J2558" t="s">
        <v>2175</v>
      </c>
      <c r="K2558" t="s">
        <v>5697</v>
      </c>
      <c r="L2558" t="s">
        <v>2985</v>
      </c>
      <c r="M2558" t="s">
        <v>5698</v>
      </c>
      <c r="N2558" t="s">
        <v>5699</v>
      </c>
      <c r="O2558" t="s">
        <v>1960</v>
      </c>
      <c r="P2558" t="s">
        <v>2988</v>
      </c>
      <c r="Q2558" t="s">
        <v>38</v>
      </c>
      <c r="R2558" t="s">
        <v>2989</v>
      </c>
      <c r="S2558" s="34">
        <v>40161</v>
      </c>
      <c r="T2558" s="34">
        <v>43556</v>
      </c>
      <c r="U2558" t="s">
        <v>1963</v>
      </c>
      <c r="V2558" s="13">
        <v>0</v>
      </c>
      <c r="W2558">
        <v>11</v>
      </c>
      <c r="X2558">
        <v>0</v>
      </c>
      <c r="Y2558" s="54">
        <v>0</v>
      </c>
      <c r="Z2558" t="s">
        <v>2990</v>
      </c>
      <c r="AJ2558" t="s">
        <v>12367</v>
      </c>
      <c r="AM2558" t="s">
        <v>1978</v>
      </c>
      <c r="AN2558" t="s">
        <v>1979</v>
      </c>
      <c r="AO2558" t="s">
        <v>1980</v>
      </c>
      <c r="AP2558" t="s">
        <v>2053</v>
      </c>
      <c r="AQ2558" t="s">
        <v>2992</v>
      </c>
    </row>
    <row r="2559" spans="1:43" ht="23.9" customHeight="1">
      <c r="A2559" t="b">
        <v>1</v>
      </c>
      <c r="B2559" t="s">
        <v>2044</v>
      </c>
      <c r="C2559" t="s">
        <v>1951</v>
      </c>
      <c r="D2559" t="s">
        <v>2045</v>
      </c>
      <c r="E2559" t="s">
        <v>550</v>
      </c>
      <c r="F2559" s="33" t="s">
        <v>562</v>
      </c>
      <c r="G2559" t="s">
        <v>561</v>
      </c>
      <c r="H2559" t="s">
        <v>12368</v>
      </c>
      <c r="I2559" t="s">
        <v>2000</v>
      </c>
      <c r="J2559" t="s">
        <v>1955</v>
      </c>
      <c r="K2559" t="s">
        <v>3091</v>
      </c>
      <c r="L2559" t="s">
        <v>12369</v>
      </c>
      <c r="M2559" t="s">
        <v>3092</v>
      </c>
      <c r="N2559" t="s">
        <v>3093</v>
      </c>
      <c r="O2559" t="s">
        <v>1974</v>
      </c>
      <c r="P2559" t="s">
        <v>2051</v>
      </c>
      <c r="Q2559" t="s">
        <v>38</v>
      </c>
      <c r="R2559" t="s">
        <v>2052</v>
      </c>
      <c r="S2559" s="34">
        <v>42662</v>
      </c>
      <c r="T2559" s="34">
        <v>44298</v>
      </c>
      <c r="U2559" t="s">
        <v>1963</v>
      </c>
      <c r="V2559" s="13">
        <v>180</v>
      </c>
      <c r="W2559">
        <v>101</v>
      </c>
      <c r="X2559">
        <v>7</v>
      </c>
      <c r="Y2559" s="54">
        <v>6.9</v>
      </c>
      <c r="Z2559" t="s">
        <v>12369</v>
      </c>
      <c r="AM2559" t="s">
        <v>1978</v>
      </c>
      <c r="AP2559" t="s">
        <v>2053</v>
      </c>
      <c r="AQ2559" t="s">
        <v>2054</v>
      </c>
    </row>
    <row r="2560" spans="1:43" ht="23.9" customHeight="1">
      <c r="A2560" t="b">
        <v>1</v>
      </c>
      <c r="B2560" t="s">
        <v>2044</v>
      </c>
      <c r="C2560" t="s">
        <v>1951</v>
      </c>
      <c r="D2560" t="s">
        <v>2045</v>
      </c>
      <c r="E2560" t="s">
        <v>550</v>
      </c>
      <c r="F2560" s="33" t="s">
        <v>562</v>
      </c>
      <c r="G2560" t="s">
        <v>561</v>
      </c>
      <c r="H2560" t="s">
        <v>12370</v>
      </c>
      <c r="I2560" t="s">
        <v>2000</v>
      </c>
      <c r="J2560" t="s">
        <v>1955</v>
      </c>
      <c r="K2560" t="s">
        <v>2912</v>
      </c>
      <c r="L2560" t="s">
        <v>12369</v>
      </c>
      <c r="M2560" t="s">
        <v>2913</v>
      </c>
      <c r="N2560" t="s">
        <v>2914</v>
      </c>
      <c r="O2560" t="s">
        <v>1974</v>
      </c>
      <c r="P2560" t="s">
        <v>2051</v>
      </c>
      <c r="Q2560" t="s">
        <v>38</v>
      </c>
      <c r="R2560" t="s">
        <v>2052</v>
      </c>
      <c r="S2560" s="34">
        <v>42662</v>
      </c>
      <c r="T2560" s="34">
        <v>44298</v>
      </c>
      <c r="U2560" t="s">
        <v>1963</v>
      </c>
      <c r="V2560" s="13">
        <v>180</v>
      </c>
      <c r="W2560">
        <v>48</v>
      </c>
      <c r="X2560">
        <v>3</v>
      </c>
      <c r="Y2560" s="54">
        <v>6.3</v>
      </c>
      <c r="Z2560" t="s">
        <v>12369</v>
      </c>
      <c r="AM2560" t="s">
        <v>1978</v>
      </c>
      <c r="AP2560" t="s">
        <v>2053</v>
      </c>
      <c r="AQ2560" t="s">
        <v>2054</v>
      </c>
    </row>
    <row r="2561" spans="1:43" ht="23.9" customHeight="1">
      <c r="A2561" t="b">
        <v>1</v>
      </c>
      <c r="B2561" t="s">
        <v>2044</v>
      </c>
      <c r="C2561" t="s">
        <v>1951</v>
      </c>
      <c r="D2561" t="s">
        <v>2045</v>
      </c>
      <c r="E2561" t="s">
        <v>550</v>
      </c>
      <c r="F2561" s="33" t="s">
        <v>562</v>
      </c>
      <c r="G2561" t="s">
        <v>561</v>
      </c>
      <c r="H2561" t="s">
        <v>12371</v>
      </c>
      <c r="I2561" t="s">
        <v>2000</v>
      </c>
      <c r="J2561" t="s">
        <v>1955</v>
      </c>
      <c r="K2561" t="s">
        <v>3098</v>
      </c>
      <c r="L2561" t="s">
        <v>12369</v>
      </c>
      <c r="M2561" t="s">
        <v>3099</v>
      </c>
      <c r="N2561" t="s">
        <v>3100</v>
      </c>
      <c r="O2561" t="s">
        <v>1974</v>
      </c>
      <c r="P2561" t="s">
        <v>2051</v>
      </c>
      <c r="Q2561" t="s">
        <v>2152</v>
      </c>
      <c r="R2561" t="s">
        <v>2052</v>
      </c>
      <c r="S2561" s="34">
        <v>42662</v>
      </c>
      <c r="T2561" s="34">
        <v>44298</v>
      </c>
      <c r="U2561" t="s">
        <v>1963</v>
      </c>
      <c r="V2561" s="13">
        <v>180</v>
      </c>
      <c r="W2561">
        <v>11</v>
      </c>
      <c r="X2561">
        <v>4</v>
      </c>
      <c r="Y2561" s="54">
        <v>36.4</v>
      </c>
      <c r="Z2561" t="s">
        <v>12369</v>
      </c>
      <c r="AM2561" t="s">
        <v>1978</v>
      </c>
      <c r="AP2561" t="s">
        <v>2053</v>
      </c>
      <c r="AQ2561" t="s">
        <v>2054</v>
      </c>
    </row>
    <row r="2562" spans="1:43" ht="23.9" customHeight="1">
      <c r="A2562" t="b">
        <v>1</v>
      </c>
      <c r="B2562" t="s">
        <v>2044</v>
      </c>
      <c r="C2562" t="s">
        <v>1951</v>
      </c>
      <c r="D2562" t="s">
        <v>2045</v>
      </c>
      <c r="E2562" t="s">
        <v>550</v>
      </c>
      <c r="F2562" s="33" t="s">
        <v>562</v>
      </c>
      <c r="G2562" t="s">
        <v>561</v>
      </c>
      <c r="H2562" t="s">
        <v>12372</v>
      </c>
      <c r="I2562" t="s">
        <v>2000</v>
      </c>
      <c r="J2562" t="s">
        <v>1955</v>
      </c>
      <c r="K2562" t="s">
        <v>2422</v>
      </c>
      <c r="L2562" t="s">
        <v>12369</v>
      </c>
      <c r="M2562" t="s">
        <v>2423</v>
      </c>
      <c r="N2562" t="s">
        <v>2424</v>
      </c>
      <c r="O2562" t="s">
        <v>1974</v>
      </c>
      <c r="P2562" t="s">
        <v>2051</v>
      </c>
      <c r="Q2562" t="s">
        <v>38</v>
      </c>
      <c r="R2562" t="s">
        <v>2052</v>
      </c>
      <c r="S2562" s="34">
        <v>42662</v>
      </c>
      <c r="T2562" s="34">
        <v>44298</v>
      </c>
      <c r="U2562" t="s">
        <v>1963</v>
      </c>
      <c r="V2562" s="13">
        <v>180</v>
      </c>
      <c r="W2562">
        <v>38</v>
      </c>
      <c r="X2562">
        <v>7</v>
      </c>
      <c r="Y2562" s="54">
        <v>18.399999999999999</v>
      </c>
      <c r="Z2562" t="s">
        <v>12369</v>
      </c>
      <c r="AM2562" t="s">
        <v>1978</v>
      </c>
      <c r="AP2562" t="s">
        <v>2053</v>
      </c>
      <c r="AQ2562" t="s">
        <v>2054</v>
      </c>
    </row>
    <row r="2563" spans="1:43" ht="23.9" customHeight="1">
      <c r="A2563" t="b">
        <v>1</v>
      </c>
      <c r="B2563" t="s">
        <v>2044</v>
      </c>
      <c r="C2563" t="s">
        <v>1951</v>
      </c>
      <c r="D2563" t="s">
        <v>2045</v>
      </c>
      <c r="E2563" t="s">
        <v>550</v>
      </c>
      <c r="F2563" s="33" t="s">
        <v>562</v>
      </c>
      <c r="G2563" t="s">
        <v>561</v>
      </c>
      <c r="H2563" t="s">
        <v>12373</v>
      </c>
      <c r="I2563" t="s">
        <v>2000</v>
      </c>
      <c r="J2563" t="s">
        <v>1955</v>
      </c>
      <c r="K2563" t="s">
        <v>2047</v>
      </c>
      <c r="L2563" t="s">
        <v>12369</v>
      </c>
      <c r="M2563" t="s">
        <v>2049</v>
      </c>
      <c r="N2563" t="s">
        <v>2050</v>
      </c>
      <c r="O2563" t="s">
        <v>1974</v>
      </c>
      <c r="P2563" t="s">
        <v>2051</v>
      </c>
      <c r="Q2563" t="s">
        <v>38</v>
      </c>
      <c r="R2563" t="s">
        <v>2052</v>
      </c>
      <c r="S2563" s="34">
        <v>42662</v>
      </c>
      <c r="T2563" s="34">
        <v>44298</v>
      </c>
      <c r="U2563" t="s">
        <v>1963</v>
      </c>
      <c r="V2563" s="13">
        <v>180</v>
      </c>
      <c r="W2563">
        <v>9</v>
      </c>
      <c r="X2563">
        <v>2</v>
      </c>
      <c r="Y2563" s="54">
        <v>22.2</v>
      </c>
      <c r="Z2563" t="s">
        <v>12369</v>
      </c>
      <c r="AM2563" t="s">
        <v>1978</v>
      </c>
      <c r="AP2563" t="s">
        <v>2053</v>
      </c>
      <c r="AQ2563" t="s">
        <v>2054</v>
      </c>
    </row>
    <row r="2564" spans="1:43" ht="23.9" customHeight="1">
      <c r="A2564" t="b">
        <v>1</v>
      </c>
      <c r="B2564" t="s">
        <v>2044</v>
      </c>
      <c r="C2564" t="s">
        <v>1951</v>
      </c>
      <c r="D2564" t="s">
        <v>2045</v>
      </c>
      <c r="E2564" t="s">
        <v>550</v>
      </c>
      <c r="F2564" s="33" t="s">
        <v>562</v>
      </c>
      <c r="G2564" t="s">
        <v>561</v>
      </c>
      <c r="H2564" t="s">
        <v>12374</v>
      </c>
      <c r="I2564" t="s">
        <v>2000</v>
      </c>
      <c r="J2564" t="s">
        <v>1955</v>
      </c>
      <c r="K2564" t="s">
        <v>3091</v>
      </c>
      <c r="L2564" t="s">
        <v>12375</v>
      </c>
      <c r="M2564" t="s">
        <v>3092</v>
      </c>
      <c r="N2564" t="s">
        <v>3093</v>
      </c>
      <c r="O2564" t="s">
        <v>1974</v>
      </c>
      <c r="P2564" t="s">
        <v>2051</v>
      </c>
      <c r="Q2564" t="s">
        <v>38</v>
      </c>
      <c r="R2564" t="s">
        <v>2052</v>
      </c>
      <c r="S2564" s="34">
        <v>42662</v>
      </c>
      <c r="T2564" s="34">
        <v>44298</v>
      </c>
      <c r="U2564" t="s">
        <v>1963</v>
      </c>
      <c r="V2564" s="13">
        <v>360</v>
      </c>
      <c r="W2564">
        <v>115</v>
      </c>
      <c r="X2564">
        <v>5</v>
      </c>
      <c r="Y2564" s="54">
        <v>4.3</v>
      </c>
      <c r="Z2564" t="s">
        <v>12375</v>
      </c>
      <c r="AM2564" t="s">
        <v>1978</v>
      </c>
      <c r="AP2564" t="s">
        <v>2053</v>
      </c>
      <c r="AQ2564" t="s">
        <v>2054</v>
      </c>
    </row>
    <row r="2565" spans="1:43" ht="23.9" customHeight="1">
      <c r="A2565" t="b">
        <v>1</v>
      </c>
      <c r="B2565" t="s">
        <v>2044</v>
      </c>
      <c r="C2565" t="s">
        <v>1951</v>
      </c>
      <c r="D2565" t="s">
        <v>2045</v>
      </c>
      <c r="E2565" t="s">
        <v>550</v>
      </c>
      <c r="F2565" s="33" t="s">
        <v>562</v>
      </c>
      <c r="G2565" t="s">
        <v>561</v>
      </c>
      <c r="H2565" t="s">
        <v>12376</v>
      </c>
      <c r="I2565" t="s">
        <v>2000</v>
      </c>
      <c r="J2565" t="s">
        <v>1955</v>
      </c>
      <c r="K2565" t="s">
        <v>2912</v>
      </c>
      <c r="L2565" t="s">
        <v>12375</v>
      </c>
      <c r="M2565" t="s">
        <v>2913</v>
      </c>
      <c r="N2565" t="s">
        <v>2914</v>
      </c>
      <c r="O2565" t="s">
        <v>1974</v>
      </c>
      <c r="P2565" t="s">
        <v>2051</v>
      </c>
      <c r="Q2565" t="s">
        <v>38</v>
      </c>
      <c r="R2565" t="s">
        <v>2052</v>
      </c>
      <c r="S2565" s="34">
        <v>42662</v>
      </c>
      <c r="T2565" s="34">
        <v>44298</v>
      </c>
      <c r="U2565" t="s">
        <v>1963</v>
      </c>
      <c r="V2565" s="13">
        <v>360</v>
      </c>
      <c r="W2565">
        <v>34</v>
      </c>
      <c r="X2565">
        <v>2</v>
      </c>
      <c r="Y2565" s="54">
        <v>5.9</v>
      </c>
      <c r="Z2565" t="s">
        <v>12375</v>
      </c>
      <c r="AM2565" t="s">
        <v>1978</v>
      </c>
      <c r="AP2565" t="s">
        <v>2053</v>
      </c>
      <c r="AQ2565" t="s">
        <v>2054</v>
      </c>
    </row>
    <row r="2566" spans="1:43" ht="23.9" customHeight="1">
      <c r="A2566" t="b">
        <v>1</v>
      </c>
      <c r="B2566" t="s">
        <v>2044</v>
      </c>
      <c r="C2566" t="s">
        <v>1951</v>
      </c>
      <c r="D2566" t="s">
        <v>2045</v>
      </c>
      <c r="E2566" t="s">
        <v>550</v>
      </c>
      <c r="F2566" s="33" t="s">
        <v>562</v>
      </c>
      <c r="G2566" t="s">
        <v>561</v>
      </c>
      <c r="H2566" t="s">
        <v>12377</v>
      </c>
      <c r="I2566" t="s">
        <v>2000</v>
      </c>
      <c r="J2566" t="s">
        <v>1955</v>
      </c>
      <c r="K2566" t="s">
        <v>3098</v>
      </c>
      <c r="L2566" t="s">
        <v>12375</v>
      </c>
      <c r="M2566" t="s">
        <v>3099</v>
      </c>
      <c r="N2566" t="s">
        <v>3100</v>
      </c>
      <c r="O2566" t="s">
        <v>1974</v>
      </c>
      <c r="P2566" t="s">
        <v>2051</v>
      </c>
      <c r="Q2566" t="s">
        <v>2152</v>
      </c>
      <c r="R2566" t="s">
        <v>2052</v>
      </c>
      <c r="S2566" s="34">
        <v>42662</v>
      </c>
      <c r="T2566" s="34">
        <v>44298</v>
      </c>
      <c r="U2566" t="s">
        <v>1963</v>
      </c>
      <c r="V2566" s="13">
        <v>360</v>
      </c>
      <c r="W2566">
        <v>12</v>
      </c>
      <c r="X2566">
        <v>7</v>
      </c>
      <c r="Y2566" s="54">
        <v>58.3</v>
      </c>
      <c r="Z2566" t="s">
        <v>12375</v>
      </c>
      <c r="AM2566" t="s">
        <v>1978</v>
      </c>
      <c r="AP2566" t="s">
        <v>2053</v>
      </c>
      <c r="AQ2566" t="s">
        <v>2054</v>
      </c>
    </row>
    <row r="2567" spans="1:43" ht="23.9" customHeight="1">
      <c r="A2567" t="b">
        <v>1</v>
      </c>
      <c r="B2567" t="s">
        <v>2044</v>
      </c>
      <c r="C2567" t="s">
        <v>1951</v>
      </c>
      <c r="D2567" t="s">
        <v>2045</v>
      </c>
      <c r="E2567" t="s">
        <v>550</v>
      </c>
      <c r="F2567" s="33" t="s">
        <v>562</v>
      </c>
      <c r="G2567" t="s">
        <v>561</v>
      </c>
      <c r="H2567" t="s">
        <v>12378</v>
      </c>
      <c r="I2567" t="s">
        <v>2000</v>
      </c>
      <c r="J2567" t="s">
        <v>1955</v>
      </c>
      <c r="K2567" t="s">
        <v>2422</v>
      </c>
      <c r="L2567" t="s">
        <v>12375</v>
      </c>
      <c r="M2567" t="s">
        <v>2423</v>
      </c>
      <c r="N2567" t="s">
        <v>2424</v>
      </c>
      <c r="O2567" t="s">
        <v>1974</v>
      </c>
      <c r="P2567" t="s">
        <v>2051</v>
      </c>
      <c r="Q2567" t="s">
        <v>38</v>
      </c>
      <c r="R2567" t="s">
        <v>2052</v>
      </c>
      <c r="S2567" s="34">
        <v>42662</v>
      </c>
      <c r="T2567" s="34">
        <v>44298</v>
      </c>
      <c r="U2567" t="s">
        <v>1963</v>
      </c>
      <c r="V2567" s="13">
        <v>360</v>
      </c>
      <c r="W2567">
        <v>40</v>
      </c>
      <c r="X2567">
        <v>9</v>
      </c>
      <c r="Y2567" s="54">
        <v>22.5</v>
      </c>
      <c r="Z2567" t="s">
        <v>12375</v>
      </c>
      <c r="AM2567" t="s">
        <v>1978</v>
      </c>
      <c r="AP2567" t="s">
        <v>2053</v>
      </c>
      <c r="AQ2567" t="s">
        <v>2054</v>
      </c>
    </row>
    <row r="2568" spans="1:43" ht="23.9" customHeight="1">
      <c r="A2568" t="b">
        <v>1</v>
      </c>
      <c r="B2568" t="s">
        <v>2044</v>
      </c>
      <c r="C2568" t="s">
        <v>1951</v>
      </c>
      <c r="D2568" t="s">
        <v>2045</v>
      </c>
      <c r="E2568" t="s">
        <v>550</v>
      </c>
      <c r="F2568" s="33" t="s">
        <v>562</v>
      </c>
      <c r="G2568" t="s">
        <v>561</v>
      </c>
      <c r="H2568" t="s">
        <v>12379</v>
      </c>
      <c r="I2568" t="s">
        <v>2000</v>
      </c>
      <c r="J2568" t="s">
        <v>1955</v>
      </c>
      <c r="K2568" t="s">
        <v>2047</v>
      </c>
      <c r="L2568" t="s">
        <v>12375</v>
      </c>
      <c r="M2568" t="s">
        <v>2049</v>
      </c>
      <c r="N2568" t="s">
        <v>2050</v>
      </c>
      <c r="O2568" t="s">
        <v>1974</v>
      </c>
      <c r="P2568" t="s">
        <v>2051</v>
      </c>
      <c r="Q2568" t="s">
        <v>38</v>
      </c>
      <c r="R2568" t="s">
        <v>2052</v>
      </c>
      <c r="S2568" s="34">
        <v>42662</v>
      </c>
      <c r="T2568" s="34">
        <v>44298</v>
      </c>
      <c r="U2568" t="s">
        <v>1963</v>
      </c>
      <c r="V2568" s="13">
        <v>360</v>
      </c>
      <c r="W2568">
        <v>10</v>
      </c>
      <c r="X2568">
        <v>5</v>
      </c>
      <c r="Y2568" s="54">
        <v>50</v>
      </c>
      <c r="Z2568" t="s">
        <v>12375</v>
      </c>
      <c r="AM2568" t="s">
        <v>1978</v>
      </c>
      <c r="AP2568" t="s">
        <v>2053</v>
      </c>
      <c r="AQ2568" t="s">
        <v>2054</v>
      </c>
    </row>
    <row r="2569" spans="1:43" ht="23.9" customHeight="1">
      <c r="A2569" t="b">
        <v>1</v>
      </c>
      <c r="B2569" t="s">
        <v>2044</v>
      </c>
      <c r="C2569" t="s">
        <v>1951</v>
      </c>
      <c r="D2569" t="s">
        <v>2045</v>
      </c>
      <c r="E2569" t="s">
        <v>550</v>
      </c>
      <c r="F2569" s="33" t="s">
        <v>562</v>
      </c>
      <c r="G2569" t="s">
        <v>561</v>
      </c>
      <c r="H2569" t="s">
        <v>12380</v>
      </c>
      <c r="I2569" t="s">
        <v>2000</v>
      </c>
      <c r="J2569" t="s">
        <v>1955</v>
      </c>
      <c r="K2569" t="s">
        <v>3091</v>
      </c>
      <c r="L2569" t="s">
        <v>12381</v>
      </c>
      <c r="M2569" t="s">
        <v>3092</v>
      </c>
      <c r="N2569" t="s">
        <v>3093</v>
      </c>
      <c r="O2569" t="s">
        <v>1974</v>
      </c>
      <c r="P2569" t="s">
        <v>2051</v>
      </c>
      <c r="Q2569" t="s">
        <v>38</v>
      </c>
      <c r="R2569" t="s">
        <v>2052</v>
      </c>
      <c r="S2569" s="34">
        <v>42662</v>
      </c>
      <c r="T2569" s="34">
        <v>44298</v>
      </c>
      <c r="U2569" t="s">
        <v>1963</v>
      </c>
      <c r="V2569" s="13">
        <v>540</v>
      </c>
      <c r="W2569">
        <v>95</v>
      </c>
      <c r="X2569">
        <v>5</v>
      </c>
      <c r="Y2569" s="54">
        <v>5.3</v>
      </c>
      <c r="Z2569" t="s">
        <v>12381</v>
      </c>
      <c r="AM2569" t="s">
        <v>1978</v>
      </c>
      <c r="AP2569" t="s">
        <v>2053</v>
      </c>
      <c r="AQ2569" t="s">
        <v>2054</v>
      </c>
    </row>
    <row r="2570" spans="1:43" ht="23.9" customHeight="1">
      <c r="A2570" t="b">
        <v>1</v>
      </c>
      <c r="B2570" t="s">
        <v>2044</v>
      </c>
      <c r="C2570" t="s">
        <v>1951</v>
      </c>
      <c r="D2570" t="s">
        <v>2045</v>
      </c>
      <c r="E2570" t="s">
        <v>550</v>
      </c>
      <c r="F2570" s="33" t="s">
        <v>562</v>
      </c>
      <c r="G2570" t="s">
        <v>561</v>
      </c>
      <c r="H2570" t="s">
        <v>12382</v>
      </c>
      <c r="I2570" t="s">
        <v>2000</v>
      </c>
      <c r="J2570" t="s">
        <v>1955</v>
      </c>
      <c r="K2570" t="s">
        <v>2912</v>
      </c>
      <c r="L2570" t="s">
        <v>12381</v>
      </c>
      <c r="M2570" t="s">
        <v>2913</v>
      </c>
      <c r="N2570" t="s">
        <v>2914</v>
      </c>
      <c r="O2570" t="s">
        <v>1974</v>
      </c>
      <c r="P2570" t="s">
        <v>2051</v>
      </c>
      <c r="Q2570" t="s">
        <v>38</v>
      </c>
      <c r="R2570" t="s">
        <v>2052</v>
      </c>
      <c r="S2570" s="34">
        <v>42662</v>
      </c>
      <c r="T2570" s="34">
        <v>44298</v>
      </c>
      <c r="U2570" t="s">
        <v>1963</v>
      </c>
      <c r="V2570" s="13">
        <v>540</v>
      </c>
      <c r="W2570">
        <v>36</v>
      </c>
      <c r="X2570">
        <v>5</v>
      </c>
      <c r="Y2570" s="54">
        <v>13.9</v>
      </c>
      <c r="Z2570" t="s">
        <v>12381</v>
      </c>
      <c r="AM2570" t="s">
        <v>1978</v>
      </c>
      <c r="AP2570" t="s">
        <v>2053</v>
      </c>
      <c r="AQ2570" t="s">
        <v>2054</v>
      </c>
    </row>
    <row r="2571" spans="1:43" ht="23.9" customHeight="1">
      <c r="A2571" t="b">
        <v>1</v>
      </c>
      <c r="B2571" t="s">
        <v>2044</v>
      </c>
      <c r="C2571" t="s">
        <v>1951</v>
      </c>
      <c r="D2571" t="s">
        <v>2045</v>
      </c>
      <c r="E2571" t="s">
        <v>550</v>
      </c>
      <c r="F2571" s="33" t="s">
        <v>562</v>
      </c>
      <c r="G2571" t="s">
        <v>561</v>
      </c>
      <c r="H2571" t="s">
        <v>12383</v>
      </c>
      <c r="I2571" t="s">
        <v>2000</v>
      </c>
      <c r="J2571" t="s">
        <v>1955</v>
      </c>
      <c r="K2571" t="s">
        <v>3098</v>
      </c>
      <c r="L2571" t="s">
        <v>12381</v>
      </c>
      <c r="M2571" t="s">
        <v>3099</v>
      </c>
      <c r="N2571" t="s">
        <v>3100</v>
      </c>
      <c r="O2571" t="s">
        <v>1974</v>
      </c>
      <c r="P2571" t="s">
        <v>2051</v>
      </c>
      <c r="Q2571" t="s">
        <v>2152</v>
      </c>
      <c r="R2571" t="s">
        <v>2052</v>
      </c>
      <c r="S2571" s="34">
        <v>42662</v>
      </c>
      <c r="T2571" s="34">
        <v>44298</v>
      </c>
      <c r="U2571" t="s">
        <v>1963</v>
      </c>
      <c r="V2571" s="13">
        <v>540</v>
      </c>
      <c r="W2571">
        <v>12</v>
      </c>
      <c r="X2571">
        <v>7</v>
      </c>
      <c r="Y2571" s="54">
        <v>58.3</v>
      </c>
      <c r="Z2571" t="s">
        <v>12381</v>
      </c>
      <c r="AM2571" t="s">
        <v>1978</v>
      </c>
      <c r="AP2571" t="s">
        <v>2053</v>
      </c>
      <c r="AQ2571" t="s">
        <v>2054</v>
      </c>
    </row>
    <row r="2572" spans="1:43" ht="23.9" customHeight="1">
      <c r="A2572" t="b">
        <v>1</v>
      </c>
      <c r="B2572" t="s">
        <v>2044</v>
      </c>
      <c r="C2572" t="s">
        <v>1951</v>
      </c>
      <c r="D2572" t="s">
        <v>2045</v>
      </c>
      <c r="E2572" t="s">
        <v>550</v>
      </c>
      <c r="F2572" s="33" t="s">
        <v>562</v>
      </c>
      <c r="G2572" t="s">
        <v>561</v>
      </c>
      <c r="H2572" t="s">
        <v>12384</v>
      </c>
      <c r="I2572" t="s">
        <v>2000</v>
      </c>
      <c r="J2572" t="s">
        <v>1955</v>
      </c>
      <c r="K2572" t="s">
        <v>2422</v>
      </c>
      <c r="L2572" t="s">
        <v>12381</v>
      </c>
      <c r="M2572" t="s">
        <v>2423</v>
      </c>
      <c r="N2572" t="s">
        <v>2424</v>
      </c>
      <c r="O2572" t="s">
        <v>1974</v>
      </c>
      <c r="P2572" t="s">
        <v>2051</v>
      </c>
      <c r="Q2572" t="s">
        <v>38</v>
      </c>
      <c r="R2572" t="s">
        <v>2052</v>
      </c>
      <c r="S2572" s="34">
        <v>42662</v>
      </c>
      <c r="T2572" s="34">
        <v>44298</v>
      </c>
      <c r="U2572" t="s">
        <v>1963</v>
      </c>
      <c r="V2572" s="13">
        <v>540</v>
      </c>
      <c r="W2572">
        <v>27</v>
      </c>
      <c r="X2572">
        <v>9</v>
      </c>
      <c r="Y2572" s="54">
        <v>33.299999999999997</v>
      </c>
      <c r="Z2572" t="s">
        <v>12381</v>
      </c>
      <c r="AM2572" t="s">
        <v>1978</v>
      </c>
      <c r="AP2572" t="s">
        <v>2053</v>
      </c>
      <c r="AQ2572" t="s">
        <v>2054</v>
      </c>
    </row>
    <row r="2573" spans="1:43" ht="23.9" customHeight="1">
      <c r="A2573" t="b">
        <v>1</v>
      </c>
      <c r="B2573" t="s">
        <v>2044</v>
      </c>
      <c r="C2573" t="s">
        <v>1951</v>
      </c>
      <c r="D2573" t="s">
        <v>2045</v>
      </c>
      <c r="E2573" t="s">
        <v>550</v>
      </c>
      <c r="F2573" s="33" t="s">
        <v>562</v>
      </c>
      <c r="G2573" t="s">
        <v>561</v>
      </c>
      <c r="H2573" t="s">
        <v>12385</v>
      </c>
      <c r="I2573" t="s">
        <v>2000</v>
      </c>
      <c r="J2573" t="s">
        <v>1955</v>
      </c>
      <c r="K2573" t="s">
        <v>2047</v>
      </c>
      <c r="L2573" t="s">
        <v>12381</v>
      </c>
      <c r="M2573" t="s">
        <v>2049</v>
      </c>
      <c r="N2573" t="s">
        <v>2050</v>
      </c>
      <c r="O2573" t="s">
        <v>1974</v>
      </c>
      <c r="P2573" t="s">
        <v>2051</v>
      </c>
      <c r="Q2573" t="s">
        <v>38</v>
      </c>
      <c r="R2573" t="s">
        <v>2052</v>
      </c>
      <c r="S2573" s="34">
        <v>42662</v>
      </c>
      <c r="T2573" s="34">
        <v>44298</v>
      </c>
      <c r="U2573" t="s">
        <v>1963</v>
      </c>
      <c r="V2573" s="13">
        <v>540</v>
      </c>
      <c r="W2573">
        <v>11</v>
      </c>
      <c r="X2573">
        <v>5</v>
      </c>
      <c r="Y2573" s="54">
        <v>45.5</v>
      </c>
      <c r="Z2573" t="s">
        <v>12381</v>
      </c>
      <c r="AM2573" t="s">
        <v>1978</v>
      </c>
      <c r="AP2573" t="s">
        <v>2053</v>
      </c>
      <c r="AQ2573" t="s">
        <v>2054</v>
      </c>
    </row>
    <row r="2574" spans="1:43" ht="23.9" customHeight="1">
      <c r="A2574" t="b">
        <v>1</v>
      </c>
      <c r="B2574" t="s">
        <v>2044</v>
      </c>
      <c r="C2574" t="s">
        <v>1951</v>
      </c>
      <c r="D2574" t="s">
        <v>2045</v>
      </c>
      <c r="E2574" t="s">
        <v>550</v>
      </c>
      <c r="F2574" s="33" t="s">
        <v>562</v>
      </c>
      <c r="G2574" t="s">
        <v>561</v>
      </c>
      <c r="H2574" t="s">
        <v>12386</v>
      </c>
      <c r="I2574" t="s">
        <v>2000</v>
      </c>
      <c r="J2574" t="s">
        <v>1955</v>
      </c>
      <c r="K2574" t="s">
        <v>3091</v>
      </c>
      <c r="L2574" t="s">
        <v>12387</v>
      </c>
      <c r="M2574" t="s">
        <v>3092</v>
      </c>
      <c r="N2574" t="s">
        <v>3093</v>
      </c>
      <c r="O2574" t="s">
        <v>1974</v>
      </c>
      <c r="P2574" t="s">
        <v>2051</v>
      </c>
      <c r="Q2574" t="s">
        <v>38</v>
      </c>
      <c r="R2574" t="s">
        <v>2052</v>
      </c>
      <c r="S2574" s="34">
        <v>42662</v>
      </c>
      <c r="T2574" s="34">
        <v>44298</v>
      </c>
      <c r="U2574" t="s">
        <v>1963</v>
      </c>
      <c r="V2574" s="13">
        <v>720</v>
      </c>
      <c r="W2574">
        <v>95</v>
      </c>
      <c r="X2574">
        <v>9</v>
      </c>
      <c r="Y2574" s="54">
        <v>9.5</v>
      </c>
      <c r="Z2574" t="s">
        <v>12387</v>
      </c>
      <c r="AM2574" t="s">
        <v>1978</v>
      </c>
      <c r="AP2574" t="s">
        <v>2053</v>
      </c>
      <c r="AQ2574" t="s">
        <v>2054</v>
      </c>
    </row>
    <row r="2575" spans="1:43" ht="23.9" customHeight="1">
      <c r="A2575" t="b">
        <v>1</v>
      </c>
      <c r="B2575" t="s">
        <v>2044</v>
      </c>
      <c r="C2575" t="s">
        <v>1951</v>
      </c>
      <c r="D2575" t="s">
        <v>2045</v>
      </c>
      <c r="E2575" t="s">
        <v>550</v>
      </c>
      <c r="F2575" s="33" t="s">
        <v>562</v>
      </c>
      <c r="G2575" t="s">
        <v>561</v>
      </c>
      <c r="H2575" t="s">
        <v>12388</v>
      </c>
      <c r="I2575" t="s">
        <v>2000</v>
      </c>
      <c r="J2575" t="s">
        <v>1955</v>
      </c>
      <c r="K2575" t="s">
        <v>2912</v>
      </c>
      <c r="L2575" t="s">
        <v>12387</v>
      </c>
      <c r="M2575" t="s">
        <v>2913</v>
      </c>
      <c r="N2575" t="s">
        <v>2914</v>
      </c>
      <c r="O2575" t="s">
        <v>1974</v>
      </c>
      <c r="P2575" t="s">
        <v>2051</v>
      </c>
      <c r="Q2575" t="s">
        <v>38</v>
      </c>
      <c r="R2575" t="s">
        <v>2052</v>
      </c>
      <c r="S2575" s="34">
        <v>42662</v>
      </c>
      <c r="T2575" s="34">
        <v>44298</v>
      </c>
      <c r="U2575" t="s">
        <v>1963</v>
      </c>
      <c r="V2575" s="13">
        <v>720</v>
      </c>
      <c r="W2575">
        <v>30</v>
      </c>
      <c r="X2575">
        <v>2</v>
      </c>
      <c r="Y2575" s="54">
        <v>6.7</v>
      </c>
      <c r="Z2575" t="s">
        <v>12387</v>
      </c>
      <c r="AM2575" t="s">
        <v>1978</v>
      </c>
      <c r="AP2575" t="s">
        <v>2053</v>
      </c>
      <c r="AQ2575" t="s">
        <v>2054</v>
      </c>
    </row>
    <row r="2576" spans="1:43" ht="23.9" customHeight="1">
      <c r="A2576" t="b">
        <v>1</v>
      </c>
      <c r="B2576" t="s">
        <v>2044</v>
      </c>
      <c r="C2576" t="s">
        <v>1951</v>
      </c>
      <c r="D2576" t="s">
        <v>2045</v>
      </c>
      <c r="E2576" t="s">
        <v>550</v>
      </c>
      <c r="F2576" s="33" t="s">
        <v>562</v>
      </c>
      <c r="G2576" t="s">
        <v>561</v>
      </c>
      <c r="H2576" t="s">
        <v>12389</v>
      </c>
      <c r="I2576" t="s">
        <v>2000</v>
      </c>
      <c r="J2576" t="s">
        <v>1955</v>
      </c>
      <c r="K2576" t="s">
        <v>3098</v>
      </c>
      <c r="L2576" t="s">
        <v>12387</v>
      </c>
      <c r="M2576" t="s">
        <v>3099</v>
      </c>
      <c r="N2576" t="s">
        <v>3100</v>
      </c>
      <c r="O2576" t="s">
        <v>1974</v>
      </c>
      <c r="P2576" t="s">
        <v>2051</v>
      </c>
      <c r="Q2576" t="s">
        <v>2152</v>
      </c>
      <c r="R2576" t="s">
        <v>2052</v>
      </c>
      <c r="S2576" s="34">
        <v>42662</v>
      </c>
      <c r="T2576" s="34">
        <v>44298</v>
      </c>
      <c r="U2576" t="s">
        <v>1963</v>
      </c>
      <c r="V2576" s="13">
        <v>720</v>
      </c>
      <c r="W2576">
        <v>14</v>
      </c>
      <c r="X2576">
        <v>7</v>
      </c>
      <c r="Y2576" s="54">
        <v>50</v>
      </c>
      <c r="Z2576" t="s">
        <v>12387</v>
      </c>
      <c r="AM2576" t="s">
        <v>1978</v>
      </c>
      <c r="AP2576" t="s">
        <v>2053</v>
      </c>
      <c r="AQ2576" t="s">
        <v>2054</v>
      </c>
    </row>
    <row r="2577" spans="1:43" ht="23.9" customHeight="1">
      <c r="A2577" t="b">
        <v>1</v>
      </c>
      <c r="B2577" t="s">
        <v>2044</v>
      </c>
      <c r="C2577" t="s">
        <v>1951</v>
      </c>
      <c r="D2577" t="s">
        <v>2045</v>
      </c>
      <c r="E2577" t="s">
        <v>550</v>
      </c>
      <c r="F2577" s="33" t="s">
        <v>562</v>
      </c>
      <c r="G2577" t="s">
        <v>561</v>
      </c>
      <c r="H2577" t="s">
        <v>12390</v>
      </c>
      <c r="I2577" t="s">
        <v>2000</v>
      </c>
      <c r="J2577" t="s">
        <v>1955</v>
      </c>
      <c r="K2577" t="s">
        <v>2422</v>
      </c>
      <c r="L2577" t="s">
        <v>12387</v>
      </c>
      <c r="M2577" t="s">
        <v>2423</v>
      </c>
      <c r="N2577" t="s">
        <v>2424</v>
      </c>
      <c r="O2577" t="s">
        <v>1974</v>
      </c>
      <c r="P2577" t="s">
        <v>2051</v>
      </c>
      <c r="Q2577" t="s">
        <v>38</v>
      </c>
      <c r="R2577" t="s">
        <v>2052</v>
      </c>
      <c r="S2577" s="34">
        <v>42662</v>
      </c>
      <c r="T2577" s="34">
        <v>44298</v>
      </c>
      <c r="U2577" t="s">
        <v>1963</v>
      </c>
      <c r="V2577" s="13">
        <v>720</v>
      </c>
      <c r="W2577">
        <v>29</v>
      </c>
      <c r="X2577">
        <v>8</v>
      </c>
      <c r="Y2577" s="54">
        <v>27.6</v>
      </c>
      <c r="Z2577" t="s">
        <v>12387</v>
      </c>
      <c r="AM2577" t="s">
        <v>1978</v>
      </c>
      <c r="AP2577" t="s">
        <v>2053</v>
      </c>
      <c r="AQ2577" t="s">
        <v>2054</v>
      </c>
    </row>
    <row r="2578" spans="1:43" ht="23.9" customHeight="1">
      <c r="A2578" t="b">
        <v>1</v>
      </c>
      <c r="B2578" t="s">
        <v>2044</v>
      </c>
      <c r="C2578" t="s">
        <v>1951</v>
      </c>
      <c r="D2578" t="s">
        <v>2045</v>
      </c>
      <c r="E2578" t="s">
        <v>550</v>
      </c>
      <c r="F2578" s="33" t="s">
        <v>562</v>
      </c>
      <c r="G2578" t="s">
        <v>561</v>
      </c>
      <c r="H2578" t="s">
        <v>12391</v>
      </c>
      <c r="I2578" t="s">
        <v>2000</v>
      </c>
      <c r="J2578" t="s">
        <v>1955</v>
      </c>
      <c r="K2578" t="s">
        <v>2047</v>
      </c>
      <c r="L2578" t="s">
        <v>12387</v>
      </c>
      <c r="M2578" t="s">
        <v>2049</v>
      </c>
      <c r="N2578" t="s">
        <v>2050</v>
      </c>
      <c r="O2578" t="s">
        <v>1974</v>
      </c>
      <c r="P2578" t="s">
        <v>2051</v>
      </c>
      <c r="Q2578" t="s">
        <v>38</v>
      </c>
      <c r="R2578" t="s">
        <v>2052</v>
      </c>
      <c r="S2578" s="34">
        <v>42662</v>
      </c>
      <c r="T2578" s="34">
        <v>44298</v>
      </c>
      <c r="U2578" t="s">
        <v>1963</v>
      </c>
      <c r="V2578" s="13">
        <v>720</v>
      </c>
      <c r="W2578">
        <v>7</v>
      </c>
      <c r="X2578">
        <v>4</v>
      </c>
      <c r="Y2578" s="54">
        <v>57.1</v>
      </c>
      <c r="Z2578" t="s">
        <v>12387</v>
      </c>
      <c r="AM2578" t="s">
        <v>1978</v>
      </c>
      <c r="AP2578" t="s">
        <v>2053</v>
      </c>
      <c r="AQ2578" t="s">
        <v>2054</v>
      </c>
    </row>
    <row r="2579" spans="1:43" ht="23.9" customHeight="1">
      <c r="A2579" t="b">
        <v>0</v>
      </c>
      <c r="B2579" t="s">
        <v>12392</v>
      </c>
      <c r="C2579" t="s">
        <v>1951</v>
      </c>
      <c r="D2579" t="s">
        <v>12393</v>
      </c>
      <c r="E2579" t="s">
        <v>170</v>
      </c>
      <c r="F2579" t="s">
        <v>172</v>
      </c>
      <c r="G2579" t="s">
        <v>171</v>
      </c>
      <c r="H2579" t="s">
        <v>12394</v>
      </c>
      <c r="I2579" t="s">
        <v>2557</v>
      </c>
      <c r="J2579" t="s">
        <v>1955</v>
      </c>
      <c r="K2579" t="s">
        <v>12395</v>
      </c>
      <c r="L2579" t="s">
        <v>2160</v>
      </c>
      <c r="M2579" t="s">
        <v>12396</v>
      </c>
      <c r="N2579" t="s">
        <v>12397</v>
      </c>
      <c r="O2579" t="s">
        <v>1960</v>
      </c>
      <c r="P2579" t="s">
        <v>12398</v>
      </c>
      <c r="Q2579" t="s">
        <v>12399</v>
      </c>
      <c r="R2579" t="s">
        <v>12400</v>
      </c>
      <c r="S2579" s="34">
        <v>42642</v>
      </c>
      <c r="T2579" s="34">
        <v>44938</v>
      </c>
      <c r="U2579" t="s">
        <v>1963</v>
      </c>
      <c r="V2579" s="13">
        <v>912</v>
      </c>
      <c r="W2579">
        <v>3</v>
      </c>
      <c r="X2579">
        <v>0</v>
      </c>
      <c r="Y2579" s="54">
        <v>0</v>
      </c>
      <c r="AJ2579" t="s">
        <v>12401</v>
      </c>
      <c r="AM2579" t="s">
        <v>1978</v>
      </c>
      <c r="AN2579" t="s">
        <v>1979</v>
      </c>
      <c r="AO2579" t="s">
        <v>1980</v>
      </c>
      <c r="AP2579" t="s">
        <v>2042</v>
      </c>
      <c r="AQ2579" t="s">
        <v>12402</v>
      </c>
    </row>
    <row r="2580" spans="1:43" ht="23.9" customHeight="1">
      <c r="A2580" t="b">
        <v>0</v>
      </c>
      <c r="B2580" t="s">
        <v>12392</v>
      </c>
      <c r="C2580" t="s">
        <v>1951</v>
      </c>
      <c r="D2580" t="s">
        <v>12393</v>
      </c>
      <c r="E2580" t="s">
        <v>170</v>
      </c>
      <c r="F2580" t="s">
        <v>172</v>
      </c>
      <c r="G2580" t="s">
        <v>171</v>
      </c>
      <c r="H2580" t="s">
        <v>12403</v>
      </c>
      <c r="I2580" t="s">
        <v>2557</v>
      </c>
      <c r="J2580" t="s">
        <v>1955</v>
      </c>
      <c r="K2580" t="s">
        <v>12404</v>
      </c>
      <c r="L2580" t="s">
        <v>2160</v>
      </c>
      <c r="M2580" t="s">
        <v>12405</v>
      </c>
      <c r="N2580" t="s">
        <v>12406</v>
      </c>
      <c r="O2580" t="s">
        <v>1960</v>
      </c>
      <c r="P2580" t="s">
        <v>12398</v>
      </c>
      <c r="Q2580" t="s">
        <v>12399</v>
      </c>
      <c r="R2580" t="s">
        <v>12400</v>
      </c>
      <c r="S2580" s="34">
        <v>42642</v>
      </c>
      <c r="T2580" s="34">
        <v>44938</v>
      </c>
      <c r="U2580" t="s">
        <v>1963</v>
      </c>
      <c r="V2580" s="13">
        <v>912</v>
      </c>
      <c r="W2580">
        <v>3</v>
      </c>
      <c r="X2580">
        <v>0</v>
      </c>
      <c r="Y2580" s="54">
        <v>0</v>
      </c>
      <c r="AJ2580" t="s">
        <v>2836</v>
      </c>
      <c r="AM2580" t="s">
        <v>1978</v>
      </c>
      <c r="AN2580" t="s">
        <v>1979</v>
      </c>
      <c r="AO2580" t="s">
        <v>1980</v>
      </c>
      <c r="AP2580" t="s">
        <v>2042</v>
      </c>
      <c r="AQ2580" t="s">
        <v>12402</v>
      </c>
    </row>
    <row r="2581" spans="1:43" ht="23.9" customHeight="1">
      <c r="A2581" t="b">
        <v>0</v>
      </c>
      <c r="B2581" t="s">
        <v>12392</v>
      </c>
      <c r="C2581" t="s">
        <v>1951</v>
      </c>
      <c r="D2581" t="s">
        <v>12393</v>
      </c>
      <c r="E2581" t="s">
        <v>170</v>
      </c>
      <c r="F2581" t="s">
        <v>172</v>
      </c>
      <c r="G2581" t="s">
        <v>171</v>
      </c>
      <c r="H2581" t="s">
        <v>12407</v>
      </c>
      <c r="I2581" t="s">
        <v>2557</v>
      </c>
      <c r="J2581" t="s">
        <v>1955</v>
      </c>
      <c r="K2581" t="s">
        <v>12408</v>
      </c>
      <c r="L2581" t="s">
        <v>2160</v>
      </c>
      <c r="M2581" t="s">
        <v>12409</v>
      </c>
      <c r="N2581" t="s">
        <v>12410</v>
      </c>
      <c r="O2581" t="s">
        <v>1960</v>
      </c>
      <c r="P2581" t="s">
        <v>12398</v>
      </c>
      <c r="Q2581" t="s">
        <v>12399</v>
      </c>
      <c r="R2581" t="s">
        <v>12400</v>
      </c>
      <c r="S2581" s="34">
        <v>42642</v>
      </c>
      <c r="T2581" s="34">
        <v>44938</v>
      </c>
      <c r="U2581" t="s">
        <v>1963</v>
      </c>
      <c r="V2581" s="13">
        <v>912</v>
      </c>
      <c r="W2581">
        <v>6</v>
      </c>
      <c r="X2581">
        <v>0</v>
      </c>
      <c r="Y2581" s="54">
        <v>0</v>
      </c>
      <c r="AJ2581" t="s">
        <v>2836</v>
      </c>
      <c r="AM2581" t="s">
        <v>1978</v>
      </c>
      <c r="AN2581" t="s">
        <v>1979</v>
      </c>
      <c r="AO2581" t="s">
        <v>1980</v>
      </c>
      <c r="AP2581" t="s">
        <v>2042</v>
      </c>
      <c r="AQ2581" t="s">
        <v>12402</v>
      </c>
    </row>
    <row r="2582" spans="1:43" ht="23.9" customHeight="1">
      <c r="A2582" t="b">
        <v>0</v>
      </c>
      <c r="B2582" t="s">
        <v>12392</v>
      </c>
      <c r="C2582" t="s">
        <v>1951</v>
      </c>
      <c r="D2582" t="s">
        <v>12393</v>
      </c>
      <c r="E2582" t="s">
        <v>170</v>
      </c>
      <c r="F2582" t="s">
        <v>172</v>
      </c>
      <c r="G2582" t="s">
        <v>171</v>
      </c>
      <c r="H2582" t="s">
        <v>12411</v>
      </c>
      <c r="I2582" t="s">
        <v>2557</v>
      </c>
      <c r="J2582" t="s">
        <v>1955</v>
      </c>
      <c r="K2582" t="s">
        <v>12412</v>
      </c>
      <c r="L2582" t="s">
        <v>2160</v>
      </c>
      <c r="M2582" t="s">
        <v>12409</v>
      </c>
      <c r="N2582" t="s">
        <v>12410</v>
      </c>
      <c r="O2582" t="s">
        <v>1960</v>
      </c>
      <c r="P2582" t="s">
        <v>12398</v>
      </c>
      <c r="Q2582" t="s">
        <v>12399</v>
      </c>
      <c r="R2582" t="s">
        <v>12400</v>
      </c>
      <c r="S2582" s="34">
        <v>42642</v>
      </c>
      <c r="T2582" s="34">
        <v>44938</v>
      </c>
      <c r="U2582" t="s">
        <v>1963</v>
      </c>
      <c r="V2582" s="13">
        <v>912</v>
      </c>
      <c r="W2582">
        <v>22</v>
      </c>
      <c r="X2582">
        <v>0</v>
      </c>
      <c r="Y2582" s="54">
        <v>0</v>
      </c>
      <c r="AJ2582" t="s">
        <v>2836</v>
      </c>
      <c r="AM2582" t="s">
        <v>1978</v>
      </c>
      <c r="AN2582" t="s">
        <v>1979</v>
      </c>
      <c r="AO2582" t="s">
        <v>1980</v>
      </c>
      <c r="AP2582" t="s">
        <v>2042</v>
      </c>
      <c r="AQ2582" t="s">
        <v>12402</v>
      </c>
    </row>
    <row r="2583" spans="1:43" ht="23.9" customHeight="1">
      <c r="A2583" t="b">
        <v>1</v>
      </c>
      <c r="B2583" t="s">
        <v>12413</v>
      </c>
      <c r="C2583" t="s">
        <v>1951</v>
      </c>
      <c r="D2583" t="s">
        <v>12414</v>
      </c>
      <c r="E2583" t="s">
        <v>433</v>
      </c>
      <c r="F2583" t="s">
        <v>435</v>
      </c>
      <c r="G2583" t="s">
        <v>434</v>
      </c>
      <c r="H2583" t="s">
        <v>12415</v>
      </c>
      <c r="I2583" t="s">
        <v>3620</v>
      </c>
      <c r="J2583" t="s">
        <v>2175</v>
      </c>
      <c r="K2583" t="s">
        <v>2176</v>
      </c>
      <c r="L2583" t="s">
        <v>2160</v>
      </c>
      <c r="M2583" t="s">
        <v>12416</v>
      </c>
      <c r="N2583" t="s">
        <v>4672</v>
      </c>
      <c r="O2583" t="s">
        <v>1974</v>
      </c>
      <c r="P2583" t="s">
        <v>2363</v>
      </c>
      <c r="Q2583" t="s">
        <v>12417</v>
      </c>
      <c r="R2583" t="s">
        <v>12418</v>
      </c>
      <c r="S2583" s="34">
        <v>42846</v>
      </c>
      <c r="T2583" s="34">
        <v>44069</v>
      </c>
      <c r="U2583" t="s">
        <v>1977</v>
      </c>
      <c r="V2583" s="13">
        <v>448</v>
      </c>
      <c r="W2583">
        <v>133</v>
      </c>
      <c r="X2583">
        <v>3</v>
      </c>
      <c r="Y2583" s="54">
        <v>3</v>
      </c>
      <c r="AA2583" t="s">
        <v>12419</v>
      </c>
      <c r="AJ2583" t="s">
        <v>12420</v>
      </c>
      <c r="AM2583" t="s">
        <v>1978</v>
      </c>
      <c r="AN2583" t="s">
        <v>2007</v>
      </c>
      <c r="AO2583" t="s">
        <v>2008</v>
      </c>
      <c r="AP2583" t="s">
        <v>2009</v>
      </c>
      <c r="AQ2583" t="s">
        <v>12421</v>
      </c>
    </row>
    <row r="2584" spans="1:43" ht="23.9" customHeight="1">
      <c r="A2584" t="b">
        <v>1</v>
      </c>
      <c r="B2584" t="s">
        <v>12413</v>
      </c>
      <c r="C2584" t="s">
        <v>1951</v>
      </c>
      <c r="D2584" t="s">
        <v>12414</v>
      </c>
      <c r="E2584" t="s">
        <v>433</v>
      </c>
      <c r="F2584" t="s">
        <v>435</v>
      </c>
      <c r="G2584" t="s">
        <v>434</v>
      </c>
      <c r="H2584" t="s">
        <v>12422</v>
      </c>
      <c r="I2584" t="s">
        <v>3620</v>
      </c>
      <c r="J2584" t="s">
        <v>1955</v>
      </c>
      <c r="K2584" t="s">
        <v>12423</v>
      </c>
      <c r="L2584" t="s">
        <v>2160</v>
      </c>
      <c r="M2584" t="s">
        <v>12424</v>
      </c>
      <c r="N2584" t="s">
        <v>12425</v>
      </c>
      <c r="O2584" t="s">
        <v>1974</v>
      </c>
      <c r="P2584" t="s">
        <v>2363</v>
      </c>
      <c r="Q2584" t="s">
        <v>12417</v>
      </c>
      <c r="R2584" t="s">
        <v>12426</v>
      </c>
      <c r="S2584" s="34">
        <v>42846</v>
      </c>
      <c r="T2584" s="34">
        <v>44069</v>
      </c>
      <c r="U2584" t="s">
        <v>1977</v>
      </c>
      <c r="V2584" s="13">
        <v>448</v>
      </c>
      <c r="W2584">
        <v>91</v>
      </c>
      <c r="X2584">
        <v>4</v>
      </c>
      <c r="Y2584" s="54">
        <v>4.4000000000000004</v>
      </c>
      <c r="AA2584" t="s">
        <v>12419</v>
      </c>
      <c r="AM2584" t="s">
        <v>1978</v>
      </c>
      <c r="AN2584" t="s">
        <v>2007</v>
      </c>
      <c r="AO2584" t="s">
        <v>2008</v>
      </c>
      <c r="AP2584" t="s">
        <v>2009</v>
      </c>
      <c r="AQ2584" t="s">
        <v>12421</v>
      </c>
    </row>
    <row r="2585" spans="1:43" ht="23.9" customHeight="1">
      <c r="A2585" t="b">
        <v>1</v>
      </c>
      <c r="B2585" t="s">
        <v>12413</v>
      </c>
      <c r="C2585" t="s">
        <v>1951</v>
      </c>
      <c r="D2585" t="s">
        <v>12414</v>
      </c>
      <c r="E2585" t="s">
        <v>433</v>
      </c>
      <c r="F2585" t="s">
        <v>435</v>
      </c>
      <c r="G2585" t="s">
        <v>434</v>
      </c>
      <c r="H2585" t="s">
        <v>12427</v>
      </c>
      <c r="I2585" t="s">
        <v>3620</v>
      </c>
      <c r="J2585" t="s">
        <v>1955</v>
      </c>
      <c r="K2585" t="s">
        <v>12428</v>
      </c>
      <c r="L2585" t="s">
        <v>2160</v>
      </c>
      <c r="M2585" t="s">
        <v>12429</v>
      </c>
      <c r="N2585" t="s">
        <v>12430</v>
      </c>
      <c r="O2585" t="s">
        <v>1974</v>
      </c>
      <c r="P2585" t="s">
        <v>2363</v>
      </c>
      <c r="Q2585" t="s">
        <v>12417</v>
      </c>
      <c r="R2585" t="s">
        <v>12426</v>
      </c>
      <c r="S2585" s="34">
        <v>42846</v>
      </c>
      <c r="T2585" s="34">
        <v>44069</v>
      </c>
      <c r="U2585" t="s">
        <v>1977</v>
      </c>
      <c r="V2585" s="13">
        <v>448</v>
      </c>
      <c r="W2585">
        <v>178</v>
      </c>
      <c r="X2585">
        <v>12</v>
      </c>
      <c r="Y2585" s="54">
        <v>7.3</v>
      </c>
      <c r="AA2585" t="s">
        <v>12419</v>
      </c>
      <c r="AM2585" t="s">
        <v>1978</v>
      </c>
      <c r="AN2585" t="s">
        <v>2007</v>
      </c>
      <c r="AO2585" t="s">
        <v>2008</v>
      </c>
      <c r="AP2585" t="s">
        <v>2009</v>
      </c>
      <c r="AQ2585" t="s">
        <v>12421</v>
      </c>
    </row>
    <row r="2586" spans="1:43" ht="23.9" customHeight="1">
      <c r="A2586" t="b">
        <v>0</v>
      </c>
      <c r="B2586" t="s">
        <v>2980</v>
      </c>
      <c r="C2586" t="s">
        <v>1951</v>
      </c>
      <c r="D2586" t="s">
        <v>2981</v>
      </c>
      <c r="E2586" t="s">
        <v>1244</v>
      </c>
      <c r="F2586" t="s">
        <v>1246</v>
      </c>
      <c r="G2586" t="s">
        <v>1245</v>
      </c>
      <c r="H2586" t="s">
        <v>12431</v>
      </c>
      <c r="I2586" t="s">
        <v>3008</v>
      </c>
      <c r="J2586" t="s">
        <v>2175</v>
      </c>
      <c r="K2586" t="s">
        <v>2984</v>
      </c>
      <c r="L2586" t="s">
        <v>2985</v>
      </c>
      <c r="M2586" t="s">
        <v>2986</v>
      </c>
      <c r="N2586" t="s">
        <v>2987</v>
      </c>
      <c r="O2586" t="s">
        <v>1960</v>
      </c>
      <c r="P2586" t="s">
        <v>2988</v>
      </c>
      <c r="Q2586" t="s">
        <v>38</v>
      </c>
      <c r="R2586" t="s">
        <v>2989</v>
      </c>
      <c r="S2586" s="34">
        <v>40161</v>
      </c>
      <c r="T2586" s="34">
        <v>43556</v>
      </c>
      <c r="U2586" t="s">
        <v>1963</v>
      </c>
      <c r="V2586" s="13">
        <v>0</v>
      </c>
      <c r="W2586">
        <v>5</v>
      </c>
      <c r="X2586">
        <v>0</v>
      </c>
      <c r="Y2586" s="54">
        <v>0</v>
      </c>
      <c r="Z2586" t="s">
        <v>2990</v>
      </c>
      <c r="AM2586" t="s">
        <v>1978</v>
      </c>
      <c r="AN2586" t="s">
        <v>1979</v>
      </c>
      <c r="AO2586" t="s">
        <v>1980</v>
      </c>
      <c r="AP2586" t="s">
        <v>2053</v>
      </c>
      <c r="AQ2586" t="s">
        <v>2992</v>
      </c>
    </row>
    <row r="2587" spans="1:43" ht="23.9" customHeight="1">
      <c r="A2587" t="b">
        <v>0</v>
      </c>
      <c r="B2587" t="s">
        <v>2980</v>
      </c>
      <c r="C2587" t="s">
        <v>1951</v>
      </c>
      <c r="D2587" t="s">
        <v>2981</v>
      </c>
      <c r="E2587" t="s">
        <v>1244</v>
      </c>
      <c r="F2587" t="s">
        <v>1246</v>
      </c>
      <c r="G2587" t="s">
        <v>1245</v>
      </c>
      <c r="H2587" t="s">
        <v>12432</v>
      </c>
      <c r="I2587" t="s">
        <v>3008</v>
      </c>
      <c r="J2587" t="s">
        <v>2175</v>
      </c>
      <c r="K2587" t="s">
        <v>5764</v>
      </c>
      <c r="L2587" t="s">
        <v>2985</v>
      </c>
      <c r="M2587" t="s">
        <v>5698</v>
      </c>
      <c r="N2587" t="s">
        <v>5699</v>
      </c>
      <c r="O2587" t="s">
        <v>1960</v>
      </c>
      <c r="P2587" t="s">
        <v>2988</v>
      </c>
      <c r="Q2587" t="s">
        <v>38</v>
      </c>
      <c r="R2587" t="s">
        <v>2989</v>
      </c>
      <c r="S2587" s="34">
        <v>40161</v>
      </c>
      <c r="T2587" s="34">
        <v>43556</v>
      </c>
      <c r="U2587" t="s">
        <v>1963</v>
      </c>
      <c r="V2587" s="13">
        <v>0</v>
      </c>
      <c r="W2587">
        <v>12</v>
      </c>
      <c r="X2587">
        <v>0</v>
      </c>
      <c r="Y2587" s="54">
        <v>0</v>
      </c>
      <c r="Z2587" t="s">
        <v>2990</v>
      </c>
      <c r="AM2587" t="s">
        <v>1978</v>
      </c>
      <c r="AN2587" t="s">
        <v>1979</v>
      </c>
      <c r="AO2587" t="s">
        <v>1980</v>
      </c>
      <c r="AP2587" t="s">
        <v>2053</v>
      </c>
      <c r="AQ2587" t="s">
        <v>2992</v>
      </c>
    </row>
    <row r="2588" spans="1:43" ht="23.9" customHeight="1">
      <c r="A2588" t="b">
        <v>1</v>
      </c>
      <c r="B2588" t="s">
        <v>5982</v>
      </c>
      <c r="C2588" t="s">
        <v>1951</v>
      </c>
      <c r="D2588" t="s">
        <v>5983</v>
      </c>
      <c r="E2588" t="s">
        <v>1160</v>
      </c>
      <c r="F2588" t="s">
        <v>1162</v>
      </c>
      <c r="G2588" t="s">
        <v>1161</v>
      </c>
      <c r="H2588" t="s">
        <v>12433</v>
      </c>
      <c r="I2588" t="s">
        <v>2451</v>
      </c>
      <c r="J2588" t="s">
        <v>2175</v>
      </c>
      <c r="K2588" t="s">
        <v>5985</v>
      </c>
      <c r="L2588" t="s">
        <v>2432</v>
      </c>
      <c r="M2588" t="s">
        <v>5987</v>
      </c>
      <c r="N2588" t="s">
        <v>5988</v>
      </c>
      <c r="O2588" t="s">
        <v>1974</v>
      </c>
      <c r="P2588" t="s">
        <v>5989</v>
      </c>
      <c r="Q2588" t="s">
        <v>38</v>
      </c>
      <c r="R2588" t="s">
        <v>5990</v>
      </c>
      <c r="S2588" s="34">
        <v>40267</v>
      </c>
      <c r="T2588" s="34">
        <v>40592</v>
      </c>
      <c r="U2588" t="s">
        <v>1977</v>
      </c>
      <c r="V2588" s="13">
        <v>0</v>
      </c>
      <c r="W2588">
        <v>68</v>
      </c>
      <c r="X2588">
        <v>0</v>
      </c>
      <c r="Y2588" s="54">
        <v>0</v>
      </c>
      <c r="Z2588" t="s">
        <v>5991</v>
      </c>
      <c r="AJ2588" t="s">
        <v>12434</v>
      </c>
      <c r="AM2588" t="s">
        <v>1978</v>
      </c>
      <c r="AN2588" t="s">
        <v>2007</v>
      </c>
      <c r="AO2588" t="s">
        <v>2008</v>
      </c>
      <c r="AP2588" t="s">
        <v>2009</v>
      </c>
      <c r="AQ2588" t="s">
        <v>5993</v>
      </c>
    </row>
    <row r="2589" spans="1:43" ht="23.9" customHeight="1">
      <c r="A2589" t="b">
        <v>0</v>
      </c>
      <c r="B2589" t="s">
        <v>4057</v>
      </c>
      <c r="C2589" t="s">
        <v>1951</v>
      </c>
      <c r="D2589" t="s">
        <v>4058</v>
      </c>
      <c r="E2589" t="s">
        <v>187</v>
      </c>
      <c r="F2589" t="s">
        <v>189</v>
      </c>
      <c r="G2589" t="s">
        <v>188</v>
      </c>
      <c r="H2589" t="s">
        <v>12435</v>
      </c>
      <c r="I2589" t="s">
        <v>3165</v>
      </c>
      <c r="J2589" t="s">
        <v>1955</v>
      </c>
      <c r="K2589" t="s">
        <v>12436</v>
      </c>
      <c r="L2589" t="s">
        <v>12437</v>
      </c>
      <c r="M2589" t="s">
        <v>12438</v>
      </c>
      <c r="N2589" t="s">
        <v>12439</v>
      </c>
      <c r="O2589" t="s">
        <v>1960</v>
      </c>
      <c r="P2589" t="s">
        <v>2832</v>
      </c>
      <c r="Q2589" t="s">
        <v>12440</v>
      </c>
      <c r="R2589" t="s">
        <v>4065</v>
      </c>
      <c r="S2589" s="34">
        <v>42720</v>
      </c>
      <c r="T2589" s="34">
        <v>43801</v>
      </c>
      <c r="U2589" t="s">
        <v>1963</v>
      </c>
      <c r="V2589" s="13">
        <v>1095</v>
      </c>
      <c r="W2589">
        <v>8</v>
      </c>
      <c r="X2589">
        <v>0</v>
      </c>
      <c r="Y2589" s="54">
        <v>0</v>
      </c>
      <c r="AJ2589" t="s">
        <v>12441</v>
      </c>
      <c r="AM2589" t="s">
        <v>1978</v>
      </c>
      <c r="AN2589" t="s">
        <v>2007</v>
      </c>
      <c r="AO2589" t="s">
        <v>1980</v>
      </c>
      <c r="AP2589" t="s">
        <v>2042</v>
      </c>
      <c r="AQ2589" t="s">
        <v>4066</v>
      </c>
    </row>
    <row r="2590" spans="1:43" ht="23.9" customHeight="1">
      <c r="A2590" t="b">
        <v>0</v>
      </c>
      <c r="B2590" t="s">
        <v>4057</v>
      </c>
      <c r="C2590" t="s">
        <v>1951</v>
      </c>
      <c r="D2590" t="s">
        <v>4058</v>
      </c>
      <c r="E2590" t="s">
        <v>187</v>
      </c>
      <c r="F2590" t="s">
        <v>189</v>
      </c>
      <c r="G2590" t="s">
        <v>188</v>
      </c>
      <c r="H2590" t="s">
        <v>12442</v>
      </c>
      <c r="I2590" t="s">
        <v>3165</v>
      </c>
      <c r="J2590" t="s">
        <v>1955</v>
      </c>
      <c r="K2590" t="s">
        <v>12443</v>
      </c>
      <c r="L2590" t="s">
        <v>12437</v>
      </c>
      <c r="M2590" t="s">
        <v>12444</v>
      </c>
      <c r="N2590" t="s">
        <v>12445</v>
      </c>
      <c r="O2590" t="s">
        <v>1960</v>
      </c>
      <c r="P2590" t="s">
        <v>2832</v>
      </c>
      <c r="Q2590" t="s">
        <v>12446</v>
      </c>
      <c r="R2590" t="s">
        <v>4065</v>
      </c>
      <c r="S2590" s="34">
        <v>42720</v>
      </c>
      <c r="T2590" s="34">
        <v>43801</v>
      </c>
      <c r="U2590" t="s">
        <v>1963</v>
      </c>
      <c r="V2590" s="13">
        <v>1095</v>
      </c>
      <c r="W2590">
        <v>9</v>
      </c>
      <c r="X2590">
        <v>0</v>
      </c>
      <c r="Y2590" s="54">
        <v>0</v>
      </c>
      <c r="AJ2590" t="s">
        <v>12447</v>
      </c>
      <c r="AM2590" t="s">
        <v>1978</v>
      </c>
      <c r="AN2590" t="s">
        <v>2007</v>
      </c>
      <c r="AO2590" t="s">
        <v>1980</v>
      </c>
      <c r="AP2590" t="s">
        <v>2042</v>
      </c>
      <c r="AQ2590" t="s">
        <v>4066</v>
      </c>
    </row>
    <row r="2591" spans="1:43" ht="23.9" customHeight="1">
      <c r="A2591" t="b">
        <v>0</v>
      </c>
      <c r="B2591" t="s">
        <v>4057</v>
      </c>
      <c r="C2591" t="s">
        <v>1951</v>
      </c>
      <c r="D2591" t="s">
        <v>4058</v>
      </c>
      <c r="E2591" t="s">
        <v>187</v>
      </c>
      <c r="F2591" t="s">
        <v>189</v>
      </c>
      <c r="G2591" t="s">
        <v>188</v>
      </c>
      <c r="H2591" t="s">
        <v>12448</v>
      </c>
      <c r="I2591" t="s">
        <v>3165</v>
      </c>
      <c r="J2591" t="s">
        <v>1955</v>
      </c>
      <c r="K2591" t="s">
        <v>4060</v>
      </c>
      <c r="L2591" t="s">
        <v>12437</v>
      </c>
      <c r="M2591" t="s">
        <v>4062</v>
      </c>
      <c r="N2591" t="s">
        <v>4063</v>
      </c>
      <c r="O2591" t="s">
        <v>1960</v>
      </c>
      <c r="P2591" t="s">
        <v>2832</v>
      </c>
      <c r="Q2591" t="s">
        <v>4064</v>
      </c>
      <c r="R2591" t="s">
        <v>4065</v>
      </c>
      <c r="S2591" s="34">
        <v>42720</v>
      </c>
      <c r="T2591" s="34">
        <v>43801</v>
      </c>
      <c r="U2591" t="s">
        <v>1963</v>
      </c>
      <c r="V2591" s="13">
        <v>1095</v>
      </c>
      <c r="W2591">
        <v>11</v>
      </c>
      <c r="X2591">
        <v>0</v>
      </c>
      <c r="Y2591" s="54">
        <v>0</v>
      </c>
      <c r="AJ2591" t="s">
        <v>12441</v>
      </c>
      <c r="AM2591" t="s">
        <v>1978</v>
      </c>
      <c r="AN2591" t="s">
        <v>2007</v>
      </c>
      <c r="AO2591" t="s">
        <v>1980</v>
      </c>
      <c r="AP2591" t="s">
        <v>2042</v>
      </c>
      <c r="AQ2591" t="s">
        <v>4066</v>
      </c>
    </row>
    <row r="2592" spans="1:43" ht="23.9" customHeight="1">
      <c r="A2592" t="b">
        <v>0</v>
      </c>
      <c r="B2592" t="s">
        <v>4057</v>
      </c>
      <c r="C2592" t="s">
        <v>1951</v>
      </c>
      <c r="D2592" t="s">
        <v>4058</v>
      </c>
      <c r="E2592" t="s">
        <v>748</v>
      </c>
      <c r="F2592" t="s">
        <v>750</v>
      </c>
      <c r="G2592" t="s">
        <v>749</v>
      </c>
      <c r="H2592" t="s">
        <v>12449</v>
      </c>
      <c r="I2592" t="s">
        <v>2569</v>
      </c>
      <c r="J2592" t="s">
        <v>1955</v>
      </c>
      <c r="K2592" t="s">
        <v>12436</v>
      </c>
      <c r="L2592" t="s">
        <v>2340</v>
      </c>
      <c r="M2592" t="s">
        <v>12438</v>
      </c>
      <c r="N2592" t="s">
        <v>12439</v>
      </c>
      <c r="O2592" t="s">
        <v>1960</v>
      </c>
      <c r="P2592" t="s">
        <v>2832</v>
      </c>
      <c r="Q2592" t="s">
        <v>12440</v>
      </c>
      <c r="R2592" t="s">
        <v>4065</v>
      </c>
      <c r="S2592" s="34">
        <v>42720</v>
      </c>
      <c r="T2592" s="34">
        <v>43801</v>
      </c>
      <c r="U2592" t="s">
        <v>1963</v>
      </c>
      <c r="V2592" s="13">
        <v>1095</v>
      </c>
      <c r="W2592">
        <v>8</v>
      </c>
      <c r="X2592">
        <v>0</v>
      </c>
      <c r="Y2592" s="54">
        <v>0</v>
      </c>
      <c r="AM2592" t="s">
        <v>1978</v>
      </c>
      <c r="AN2592" t="s">
        <v>2007</v>
      </c>
      <c r="AO2592" t="s">
        <v>1980</v>
      </c>
      <c r="AP2592" t="s">
        <v>2042</v>
      </c>
      <c r="AQ2592" t="s">
        <v>4066</v>
      </c>
    </row>
    <row r="2593" spans="1:43" ht="23.9" customHeight="1">
      <c r="A2593" t="b">
        <v>0</v>
      </c>
      <c r="B2593" t="s">
        <v>4057</v>
      </c>
      <c r="C2593" t="s">
        <v>1951</v>
      </c>
      <c r="D2593" t="s">
        <v>4058</v>
      </c>
      <c r="E2593" t="s">
        <v>748</v>
      </c>
      <c r="F2593" t="s">
        <v>750</v>
      </c>
      <c r="G2593" t="s">
        <v>749</v>
      </c>
      <c r="H2593" t="s">
        <v>12450</v>
      </c>
      <c r="I2593" t="s">
        <v>2569</v>
      </c>
      <c r="J2593" t="s">
        <v>1955</v>
      </c>
      <c r="K2593" t="s">
        <v>4060</v>
      </c>
      <c r="L2593" t="s">
        <v>2340</v>
      </c>
      <c r="M2593" t="s">
        <v>4062</v>
      </c>
      <c r="N2593" t="s">
        <v>4063</v>
      </c>
      <c r="O2593" t="s">
        <v>1960</v>
      </c>
      <c r="P2593" t="s">
        <v>2832</v>
      </c>
      <c r="Q2593" t="s">
        <v>4064</v>
      </c>
      <c r="R2593" t="s">
        <v>4065</v>
      </c>
      <c r="S2593" s="34">
        <v>42720</v>
      </c>
      <c r="T2593" s="34">
        <v>43801</v>
      </c>
      <c r="U2593" t="s">
        <v>1963</v>
      </c>
      <c r="V2593" s="13">
        <v>1095</v>
      </c>
      <c r="W2593">
        <v>11</v>
      </c>
      <c r="X2593">
        <v>0</v>
      </c>
      <c r="Y2593" s="54">
        <v>0</v>
      </c>
      <c r="AM2593" t="s">
        <v>1978</v>
      </c>
      <c r="AN2593" t="s">
        <v>2007</v>
      </c>
      <c r="AO2593" t="s">
        <v>1980</v>
      </c>
      <c r="AP2593" t="s">
        <v>2042</v>
      </c>
      <c r="AQ2593" t="s">
        <v>4066</v>
      </c>
    </row>
    <row r="2594" spans="1:43" ht="23.9" customHeight="1">
      <c r="A2594" t="b">
        <v>0</v>
      </c>
      <c r="B2594" t="s">
        <v>4057</v>
      </c>
      <c r="C2594" t="s">
        <v>1951</v>
      </c>
      <c r="D2594" t="s">
        <v>4058</v>
      </c>
      <c r="E2594" t="s">
        <v>1174</v>
      </c>
      <c r="F2594" t="s">
        <v>1176</v>
      </c>
      <c r="G2594" t="s">
        <v>1175</v>
      </c>
      <c r="H2594" t="s">
        <v>12451</v>
      </c>
      <c r="I2594" t="s">
        <v>2902</v>
      </c>
      <c r="J2594" t="s">
        <v>1955</v>
      </c>
      <c r="K2594" t="s">
        <v>12436</v>
      </c>
      <c r="L2594" t="s">
        <v>2340</v>
      </c>
      <c r="M2594" t="s">
        <v>12438</v>
      </c>
      <c r="N2594" t="s">
        <v>12439</v>
      </c>
      <c r="O2594" t="s">
        <v>1960</v>
      </c>
      <c r="P2594" t="s">
        <v>2832</v>
      </c>
      <c r="Q2594" t="s">
        <v>12440</v>
      </c>
      <c r="R2594" t="s">
        <v>4065</v>
      </c>
      <c r="S2594" s="34">
        <v>42720</v>
      </c>
      <c r="T2594" s="34">
        <v>43801</v>
      </c>
      <c r="U2594" t="s">
        <v>1963</v>
      </c>
      <c r="V2594" s="13">
        <v>1095</v>
      </c>
      <c r="W2594">
        <v>8</v>
      </c>
      <c r="X2594">
        <v>1</v>
      </c>
      <c r="Y2594" s="54">
        <v>12.5</v>
      </c>
      <c r="Z2594" t="s">
        <v>12452</v>
      </c>
      <c r="AD2594" t="s">
        <v>30</v>
      </c>
      <c r="AG2594">
        <v>1</v>
      </c>
      <c r="AH2594">
        <v>0</v>
      </c>
      <c r="AI2594">
        <v>0</v>
      </c>
      <c r="AM2594" t="s">
        <v>1978</v>
      </c>
      <c r="AN2594" t="s">
        <v>2007</v>
      </c>
      <c r="AO2594" t="s">
        <v>1980</v>
      </c>
      <c r="AP2594" t="s">
        <v>2042</v>
      </c>
      <c r="AQ2594" t="s">
        <v>4066</v>
      </c>
    </row>
    <row r="2595" spans="1:43" ht="23.9" customHeight="1">
      <c r="A2595" t="b">
        <v>0</v>
      </c>
      <c r="B2595" t="s">
        <v>4057</v>
      </c>
      <c r="C2595" t="s">
        <v>1951</v>
      </c>
      <c r="D2595" t="s">
        <v>4058</v>
      </c>
      <c r="E2595" t="s">
        <v>1174</v>
      </c>
      <c r="F2595" t="s">
        <v>1176</v>
      </c>
      <c r="G2595" t="s">
        <v>1175</v>
      </c>
      <c r="H2595" t="s">
        <v>12453</v>
      </c>
      <c r="I2595" t="s">
        <v>2902</v>
      </c>
      <c r="J2595" t="s">
        <v>1955</v>
      </c>
      <c r="K2595" t="s">
        <v>12443</v>
      </c>
      <c r="L2595" t="s">
        <v>2340</v>
      </c>
      <c r="M2595" t="s">
        <v>12444</v>
      </c>
      <c r="N2595" t="s">
        <v>12445</v>
      </c>
      <c r="O2595" t="s">
        <v>1960</v>
      </c>
      <c r="P2595" t="s">
        <v>2832</v>
      </c>
      <c r="Q2595" t="s">
        <v>12446</v>
      </c>
      <c r="R2595" t="s">
        <v>4065</v>
      </c>
      <c r="S2595" s="34">
        <v>42720</v>
      </c>
      <c r="T2595" s="34">
        <v>43801</v>
      </c>
      <c r="U2595" t="s">
        <v>1963</v>
      </c>
      <c r="V2595" s="13">
        <v>1095</v>
      </c>
      <c r="W2595">
        <v>9</v>
      </c>
      <c r="X2595">
        <v>2</v>
      </c>
      <c r="Y2595" s="54">
        <v>22.2</v>
      </c>
      <c r="Z2595" t="s">
        <v>12452</v>
      </c>
      <c r="AD2595" t="s">
        <v>30</v>
      </c>
      <c r="AG2595">
        <v>2</v>
      </c>
      <c r="AH2595">
        <v>0</v>
      </c>
      <c r="AI2595">
        <v>0</v>
      </c>
      <c r="AM2595" t="s">
        <v>1978</v>
      </c>
      <c r="AN2595" t="s">
        <v>2007</v>
      </c>
      <c r="AO2595" t="s">
        <v>1980</v>
      </c>
      <c r="AP2595" t="s">
        <v>2042</v>
      </c>
      <c r="AQ2595" t="s">
        <v>4066</v>
      </c>
    </row>
    <row r="2596" spans="1:43" ht="23.9" customHeight="1">
      <c r="A2596" t="b">
        <v>0</v>
      </c>
      <c r="B2596" t="s">
        <v>12454</v>
      </c>
      <c r="C2596" t="s">
        <v>1951</v>
      </c>
      <c r="D2596" t="s">
        <v>12455</v>
      </c>
      <c r="E2596" t="s">
        <v>170</v>
      </c>
      <c r="F2596" t="s">
        <v>172</v>
      </c>
      <c r="G2596" t="s">
        <v>171</v>
      </c>
      <c r="H2596" t="s">
        <v>12456</v>
      </c>
      <c r="I2596" t="s">
        <v>2557</v>
      </c>
      <c r="J2596" t="s">
        <v>1955</v>
      </c>
      <c r="K2596" t="s">
        <v>12457</v>
      </c>
      <c r="L2596" t="s">
        <v>12157</v>
      </c>
      <c r="M2596" t="s">
        <v>12458</v>
      </c>
      <c r="N2596" t="s">
        <v>12459</v>
      </c>
      <c r="O2596" t="s">
        <v>1960</v>
      </c>
      <c r="P2596" t="s">
        <v>4054</v>
      </c>
      <c r="Q2596" t="s">
        <v>38</v>
      </c>
      <c r="R2596" t="s">
        <v>12460</v>
      </c>
      <c r="S2596" s="34">
        <v>41790</v>
      </c>
      <c r="T2596" s="34">
        <v>44985</v>
      </c>
      <c r="U2596" t="s">
        <v>1963</v>
      </c>
      <c r="V2596" s="13">
        <v>715</v>
      </c>
      <c r="W2596">
        <v>111</v>
      </c>
      <c r="X2596">
        <v>52</v>
      </c>
      <c r="Y2596" s="54">
        <v>47.7</v>
      </c>
      <c r="AJ2596" t="s">
        <v>12461</v>
      </c>
      <c r="AM2596" t="s">
        <v>1978</v>
      </c>
      <c r="AN2596" t="s">
        <v>1979</v>
      </c>
      <c r="AO2596" t="s">
        <v>1980</v>
      </c>
      <c r="AQ2596" t="s">
        <v>12462</v>
      </c>
    </row>
    <row r="2597" spans="1:43" ht="23.9" customHeight="1">
      <c r="A2597" t="b">
        <v>0</v>
      </c>
      <c r="B2597" t="s">
        <v>12463</v>
      </c>
      <c r="C2597" t="s">
        <v>1951</v>
      </c>
      <c r="D2597" t="s">
        <v>12464</v>
      </c>
      <c r="E2597" t="s">
        <v>187</v>
      </c>
      <c r="F2597" t="s">
        <v>189</v>
      </c>
      <c r="G2597" t="s">
        <v>188</v>
      </c>
      <c r="H2597" t="s">
        <v>12465</v>
      </c>
      <c r="I2597" t="s">
        <v>3165</v>
      </c>
      <c r="J2597" t="s">
        <v>1955</v>
      </c>
      <c r="K2597" t="s">
        <v>12466</v>
      </c>
      <c r="L2597" t="s">
        <v>12467</v>
      </c>
      <c r="M2597" t="s">
        <v>12468</v>
      </c>
      <c r="N2597" t="s">
        <v>12469</v>
      </c>
      <c r="O2597" t="s">
        <v>1960</v>
      </c>
      <c r="P2597" t="s">
        <v>12470</v>
      </c>
      <c r="Q2597" t="s">
        <v>12471</v>
      </c>
      <c r="R2597" t="s">
        <v>12472</v>
      </c>
      <c r="S2597" s="34">
        <v>42702</v>
      </c>
      <c r="T2597" s="34">
        <v>44068</v>
      </c>
      <c r="U2597" t="s">
        <v>1963</v>
      </c>
      <c r="V2597" s="13">
        <v>30</v>
      </c>
      <c r="W2597">
        <v>331</v>
      </c>
      <c r="X2597">
        <v>54</v>
      </c>
      <c r="Y2597" s="54">
        <v>16.3</v>
      </c>
      <c r="AM2597" t="s">
        <v>1978</v>
      </c>
      <c r="AN2597" t="s">
        <v>2007</v>
      </c>
      <c r="AO2597" t="s">
        <v>2008</v>
      </c>
      <c r="AP2597" t="s">
        <v>2009</v>
      </c>
      <c r="AQ2597" t="s">
        <v>12473</v>
      </c>
    </row>
    <row r="2598" spans="1:43" ht="23.9" customHeight="1">
      <c r="A2598" t="b">
        <v>1</v>
      </c>
      <c r="B2598" t="s">
        <v>5982</v>
      </c>
      <c r="C2598" t="s">
        <v>1951</v>
      </c>
      <c r="D2598" t="s">
        <v>5983</v>
      </c>
      <c r="E2598" t="s">
        <v>1160</v>
      </c>
      <c r="F2598" t="s">
        <v>1162</v>
      </c>
      <c r="G2598" t="s">
        <v>1161</v>
      </c>
      <c r="H2598" t="s">
        <v>12474</v>
      </c>
      <c r="I2598" t="s">
        <v>2451</v>
      </c>
      <c r="J2598" t="s">
        <v>2175</v>
      </c>
      <c r="K2598" t="s">
        <v>5995</v>
      </c>
      <c r="L2598" t="s">
        <v>2432</v>
      </c>
      <c r="M2598" t="s">
        <v>5996</v>
      </c>
      <c r="N2598" t="s">
        <v>5997</v>
      </c>
      <c r="O2598" t="s">
        <v>1974</v>
      </c>
      <c r="P2598" t="s">
        <v>5989</v>
      </c>
      <c r="Q2598" t="s">
        <v>38</v>
      </c>
      <c r="R2598" t="s">
        <v>5990</v>
      </c>
      <c r="S2598" s="34">
        <v>40267</v>
      </c>
      <c r="T2598" s="34">
        <v>40592</v>
      </c>
      <c r="U2598" t="s">
        <v>1977</v>
      </c>
      <c r="V2598" s="13">
        <v>0</v>
      </c>
      <c r="W2598">
        <v>57</v>
      </c>
      <c r="X2598">
        <v>0</v>
      </c>
      <c r="Y2598" s="54">
        <v>0</v>
      </c>
      <c r="Z2598" t="s">
        <v>5991</v>
      </c>
      <c r="AJ2598" t="s">
        <v>12475</v>
      </c>
      <c r="AM2598" t="s">
        <v>1978</v>
      </c>
      <c r="AN2598" t="s">
        <v>2007</v>
      </c>
      <c r="AO2598" t="s">
        <v>2008</v>
      </c>
      <c r="AP2598" t="s">
        <v>2009</v>
      </c>
      <c r="AQ2598" t="s">
        <v>5993</v>
      </c>
    </row>
    <row r="2599" spans="1:43" ht="23.9" customHeight="1">
      <c r="A2599" t="b">
        <v>1</v>
      </c>
      <c r="B2599" t="s">
        <v>5982</v>
      </c>
      <c r="C2599" t="s">
        <v>1951</v>
      </c>
      <c r="D2599" t="s">
        <v>5983</v>
      </c>
      <c r="E2599" t="s">
        <v>1160</v>
      </c>
      <c r="F2599" t="s">
        <v>1162</v>
      </c>
      <c r="G2599" t="s">
        <v>1161</v>
      </c>
      <c r="H2599" t="s">
        <v>12476</v>
      </c>
      <c r="I2599" t="s">
        <v>2451</v>
      </c>
      <c r="J2599" t="s">
        <v>2175</v>
      </c>
      <c r="K2599" t="s">
        <v>6003</v>
      </c>
      <c r="L2599" t="s">
        <v>2432</v>
      </c>
      <c r="M2599" t="s">
        <v>6004</v>
      </c>
      <c r="N2599" t="s">
        <v>6005</v>
      </c>
      <c r="O2599" t="s">
        <v>1974</v>
      </c>
      <c r="P2599" t="s">
        <v>5989</v>
      </c>
      <c r="Q2599" t="s">
        <v>38</v>
      </c>
      <c r="R2599" t="s">
        <v>5990</v>
      </c>
      <c r="S2599" s="34">
        <v>40267</v>
      </c>
      <c r="T2599" s="34">
        <v>40592</v>
      </c>
      <c r="U2599" t="s">
        <v>1963</v>
      </c>
      <c r="V2599" s="13">
        <v>0</v>
      </c>
      <c r="W2599">
        <v>76</v>
      </c>
      <c r="X2599">
        <v>0</v>
      </c>
      <c r="Y2599" s="54">
        <v>0</v>
      </c>
      <c r="Z2599" t="s">
        <v>5991</v>
      </c>
      <c r="AJ2599" t="s">
        <v>12477</v>
      </c>
      <c r="AM2599" t="s">
        <v>1978</v>
      </c>
      <c r="AN2599" t="s">
        <v>2007</v>
      </c>
      <c r="AO2599" t="s">
        <v>2008</v>
      </c>
      <c r="AP2599" t="s">
        <v>2009</v>
      </c>
      <c r="AQ2599" t="s">
        <v>5993</v>
      </c>
    </row>
    <row r="2600" spans="1:43" ht="23.9" customHeight="1">
      <c r="A2600" t="b">
        <v>0</v>
      </c>
      <c r="B2600" t="s">
        <v>6101</v>
      </c>
      <c r="C2600" t="s">
        <v>1951</v>
      </c>
      <c r="D2600" t="s">
        <v>6102</v>
      </c>
      <c r="E2600" t="s">
        <v>778</v>
      </c>
      <c r="F2600" t="s">
        <v>780</v>
      </c>
      <c r="G2600" t="s">
        <v>779</v>
      </c>
      <c r="H2600" t="s">
        <v>12478</v>
      </c>
      <c r="I2600" t="s">
        <v>2534</v>
      </c>
      <c r="J2600" t="s">
        <v>2175</v>
      </c>
      <c r="K2600" t="s">
        <v>6104</v>
      </c>
      <c r="L2600" t="s">
        <v>12479</v>
      </c>
      <c r="M2600" t="s">
        <v>6106</v>
      </c>
      <c r="N2600" t="s">
        <v>6107</v>
      </c>
      <c r="O2600" t="s">
        <v>1974</v>
      </c>
      <c r="P2600" t="s">
        <v>6108</v>
      </c>
      <c r="Q2600" t="s">
        <v>38</v>
      </c>
      <c r="R2600" t="s">
        <v>6109</v>
      </c>
      <c r="S2600" s="34">
        <v>40269</v>
      </c>
      <c r="T2600" s="34">
        <v>41244</v>
      </c>
      <c r="U2600" t="s">
        <v>1963</v>
      </c>
      <c r="V2600" s="13">
        <v>0</v>
      </c>
      <c r="W2600">
        <v>21</v>
      </c>
      <c r="X2600">
        <v>0</v>
      </c>
      <c r="Y2600" s="54">
        <v>0</v>
      </c>
      <c r="Z2600" t="s">
        <v>6110</v>
      </c>
      <c r="AM2600" t="s">
        <v>1978</v>
      </c>
      <c r="AO2600" t="s">
        <v>1980</v>
      </c>
      <c r="AQ2600" t="s">
        <v>6111</v>
      </c>
    </row>
    <row r="2601" spans="1:43" ht="23.9" customHeight="1">
      <c r="A2601" t="b">
        <v>0</v>
      </c>
      <c r="B2601" t="s">
        <v>6101</v>
      </c>
      <c r="C2601" t="s">
        <v>1951</v>
      </c>
      <c r="D2601" t="s">
        <v>6102</v>
      </c>
      <c r="E2601" t="s">
        <v>778</v>
      </c>
      <c r="F2601" t="s">
        <v>780</v>
      </c>
      <c r="G2601" t="s">
        <v>779</v>
      </c>
      <c r="H2601" t="s">
        <v>12480</v>
      </c>
      <c r="I2601" t="s">
        <v>2534</v>
      </c>
      <c r="J2601" t="s">
        <v>2175</v>
      </c>
      <c r="K2601" t="s">
        <v>6113</v>
      </c>
      <c r="L2601" t="s">
        <v>12479</v>
      </c>
      <c r="M2601" t="s">
        <v>6114</v>
      </c>
      <c r="N2601" t="s">
        <v>6115</v>
      </c>
      <c r="O2601" t="s">
        <v>1974</v>
      </c>
      <c r="P2601" t="s">
        <v>6108</v>
      </c>
      <c r="Q2601" t="s">
        <v>38</v>
      </c>
      <c r="R2601" t="s">
        <v>6109</v>
      </c>
      <c r="S2601" s="34">
        <v>40269</v>
      </c>
      <c r="T2601" s="34">
        <v>41244</v>
      </c>
      <c r="U2601" t="s">
        <v>1963</v>
      </c>
      <c r="V2601" s="13">
        <v>0</v>
      </c>
      <c r="W2601">
        <v>8</v>
      </c>
      <c r="X2601">
        <v>0</v>
      </c>
      <c r="Y2601" s="54">
        <v>0</v>
      </c>
      <c r="Z2601" t="s">
        <v>6110</v>
      </c>
      <c r="AM2601" t="s">
        <v>1978</v>
      </c>
      <c r="AO2601" t="s">
        <v>1980</v>
      </c>
      <c r="AQ2601" t="s">
        <v>6111</v>
      </c>
    </row>
    <row r="2602" spans="1:43" ht="23.9" customHeight="1">
      <c r="A2602" t="b">
        <v>0</v>
      </c>
      <c r="B2602" t="s">
        <v>6101</v>
      </c>
      <c r="C2602" t="s">
        <v>1951</v>
      </c>
      <c r="D2602" t="s">
        <v>6102</v>
      </c>
      <c r="E2602" t="s">
        <v>778</v>
      </c>
      <c r="F2602" t="s">
        <v>780</v>
      </c>
      <c r="G2602" t="s">
        <v>779</v>
      </c>
      <c r="H2602" t="s">
        <v>12481</v>
      </c>
      <c r="I2602" t="s">
        <v>2534</v>
      </c>
      <c r="J2602" t="s">
        <v>2175</v>
      </c>
      <c r="K2602" t="s">
        <v>6117</v>
      </c>
      <c r="L2602" t="s">
        <v>12479</v>
      </c>
      <c r="M2602" t="s">
        <v>6118</v>
      </c>
      <c r="N2602" t="s">
        <v>6119</v>
      </c>
      <c r="O2602" t="s">
        <v>1974</v>
      </c>
      <c r="P2602" t="s">
        <v>6108</v>
      </c>
      <c r="Q2602" t="s">
        <v>38</v>
      </c>
      <c r="R2602" t="s">
        <v>6109</v>
      </c>
      <c r="S2602" s="34">
        <v>40269</v>
      </c>
      <c r="T2602" s="34">
        <v>41244</v>
      </c>
      <c r="U2602" t="s">
        <v>1963</v>
      </c>
      <c r="V2602" s="13">
        <v>0</v>
      </c>
      <c r="W2602">
        <v>7</v>
      </c>
      <c r="X2602">
        <v>0</v>
      </c>
      <c r="Y2602" s="54">
        <v>0</v>
      </c>
      <c r="Z2602" t="s">
        <v>6110</v>
      </c>
      <c r="AM2602" t="s">
        <v>1978</v>
      </c>
      <c r="AO2602" t="s">
        <v>1980</v>
      </c>
      <c r="AQ2602" t="s">
        <v>6111</v>
      </c>
    </row>
    <row r="2603" spans="1:43" ht="23.9" customHeight="1">
      <c r="A2603" t="b">
        <v>0</v>
      </c>
      <c r="B2603" t="s">
        <v>6101</v>
      </c>
      <c r="C2603" t="s">
        <v>1951</v>
      </c>
      <c r="D2603" t="s">
        <v>6102</v>
      </c>
      <c r="E2603" t="s">
        <v>778</v>
      </c>
      <c r="F2603" t="s">
        <v>780</v>
      </c>
      <c r="G2603" t="s">
        <v>779</v>
      </c>
      <c r="H2603" t="s">
        <v>12482</v>
      </c>
      <c r="I2603" t="s">
        <v>2534</v>
      </c>
      <c r="J2603" t="s">
        <v>2175</v>
      </c>
      <c r="K2603" t="s">
        <v>6121</v>
      </c>
      <c r="L2603" t="s">
        <v>12479</v>
      </c>
      <c r="M2603" t="s">
        <v>6122</v>
      </c>
      <c r="N2603" t="s">
        <v>6123</v>
      </c>
      <c r="O2603" t="s">
        <v>1974</v>
      </c>
      <c r="P2603" t="s">
        <v>6108</v>
      </c>
      <c r="Q2603" t="s">
        <v>38</v>
      </c>
      <c r="R2603" t="s">
        <v>6109</v>
      </c>
      <c r="S2603" s="34">
        <v>40269</v>
      </c>
      <c r="T2603" s="34">
        <v>41244</v>
      </c>
      <c r="U2603" t="s">
        <v>1963</v>
      </c>
      <c r="V2603" s="13">
        <v>0</v>
      </c>
      <c r="W2603">
        <v>3</v>
      </c>
      <c r="X2603">
        <v>0</v>
      </c>
      <c r="Y2603" s="54">
        <v>0</v>
      </c>
      <c r="Z2603" t="s">
        <v>6110</v>
      </c>
      <c r="AM2603" t="s">
        <v>1978</v>
      </c>
      <c r="AO2603" t="s">
        <v>1980</v>
      </c>
      <c r="AQ2603" t="s">
        <v>6111</v>
      </c>
    </row>
    <row r="2604" spans="1:43" ht="23.9" customHeight="1">
      <c r="A2604" t="b">
        <v>1</v>
      </c>
      <c r="B2604" t="s">
        <v>3074</v>
      </c>
      <c r="C2604" t="s">
        <v>1951</v>
      </c>
      <c r="D2604" t="s">
        <v>3075</v>
      </c>
      <c r="E2604" t="s">
        <v>480</v>
      </c>
      <c r="F2604" t="s">
        <v>482</v>
      </c>
      <c r="G2604" t="s">
        <v>481</v>
      </c>
      <c r="H2604" t="s">
        <v>12483</v>
      </c>
      <c r="I2604" t="s">
        <v>3077</v>
      </c>
      <c r="J2604" t="s">
        <v>2175</v>
      </c>
      <c r="K2604" t="s">
        <v>6899</v>
      </c>
      <c r="L2604" t="s">
        <v>2025</v>
      </c>
      <c r="M2604" t="s">
        <v>6900</v>
      </c>
      <c r="N2604" t="s">
        <v>3080</v>
      </c>
      <c r="O2604" t="s">
        <v>1960</v>
      </c>
      <c r="P2604" t="s">
        <v>3081</v>
      </c>
      <c r="Q2604" t="s">
        <v>3082</v>
      </c>
      <c r="R2604" t="s">
        <v>3083</v>
      </c>
      <c r="S2604" s="34">
        <v>40914</v>
      </c>
      <c r="T2604" s="34">
        <v>42569</v>
      </c>
      <c r="U2604" t="s">
        <v>1963</v>
      </c>
      <c r="V2604" s="13">
        <v>0</v>
      </c>
      <c r="W2604">
        <v>4</v>
      </c>
      <c r="X2604">
        <v>0</v>
      </c>
      <c r="Y2604" s="54">
        <v>0</v>
      </c>
      <c r="Z2604" t="s">
        <v>3084</v>
      </c>
      <c r="AA2604" t="s">
        <v>3044</v>
      </c>
      <c r="AM2604" t="s">
        <v>1978</v>
      </c>
      <c r="AN2604" t="s">
        <v>1979</v>
      </c>
      <c r="AO2604" t="s">
        <v>1980</v>
      </c>
      <c r="AP2604" t="s">
        <v>2053</v>
      </c>
      <c r="AQ2604" t="s">
        <v>3085</v>
      </c>
    </row>
    <row r="2605" spans="1:43" ht="23.9" customHeight="1">
      <c r="A2605" t="b">
        <v>1</v>
      </c>
      <c r="B2605" t="s">
        <v>3074</v>
      </c>
      <c r="C2605" t="s">
        <v>1951</v>
      </c>
      <c r="D2605" t="s">
        <v>3075</v>
      </c>
      <c r="E2605" t="s">
        <v>480</v>
      </c>
      <c r="F2605" t="s">
        <v>482</v>
      </c>
      <c r="G2605" t="s">
        <v>481</v>
      </c>
      <c r="H2605" t="s">
        <v>12484</v>
      </c>
      <c r="I2605" t="s">
        <v>3077</v>
      </c>
      <c r="J2605" t="s">
        <v>2175</v>
      </c>
      <c r="K2605" t="s">
        <v>6902</v>
      </c>
      <c r="L2605" t="s">
        <v>2025</v>
      </c>
      <c r="M2605" t="s">
        <v>6903</v>
      </c>
      <c r="N2605" t="s">
        <v>3080</v>
      </c>
      <c r="O2605" t="s">
        <v>1960</v>
      </c>
      <c r="P2605" t="s">
        <v>3081</v>
      </c>
      <c r="Q2605" t="s">
        <v>3082</v>
      </c>
      <c r="R2605" t="s">
        <v>3083</v>
      </c>
      <c r="S2605" s="34">
        <v>40914</v>
      </c>
      <c r="T2605" s="34">
        <v>42569</v>
      </c>
      <c r="U2605" t="s">
        <v>1963</v>
      </c>
      <c r="V2605" s="13">
        <v>0</v>
      </c>
      <c r="W2605">
        <v>6</v>
      </c>
      <c r="X2605">
        <v>0</v>
      </c>
      <c r="Y2605" s="54">
        <v>0</v>
      </c>
      <c r="Z2605" t="s">
        <v>3084</v>
      </c>
      <c r="AA2605" t="s">
        <v>3044</v>
      </c>
      <c r="AM2605" t="s">
        <v>1978</v>
      </c>
      <c r="AN2605" t="s">
        <v>1979</v>
      </c>
      <c r="AO2605" t="s">
        <v>1980</v>
      </c>
      <c r="AP2605" t="s">
        <v>2053</v>
      </c>
      <c r="AQ2605" t="s">
        <v>3085</v>
      </c>
    </row>
    <row r="2606" spans="1:43" ht="23.9" customHeight="1">
      <c r="A2606" t="b">
        <v>0</v>
      </c>
      <c r="B2606" t="s">
        <v>3127</v>
      </c>
      <c r="C2606" t="s">
        <v>1951</v>
      </c>
      <c r="D2606" t="s">
        <v>3128</v>
      </c>
      <c r="E2606" t="s">
        <v>1230</v>
      </c>
      <c r="F2606" t="s">
        <v>1232</v>
      </c>
      <c r="G2606" t="s">
        <v>1231</v>
      </c>
      <c r="H2606" t="s">
        <v>12485</v>
      </c>
      <c r="I2606" t="s">
        <v>3130</v>
      </c>
      <c r="J2606" t="s">
        <v>1955</v>
      </c>
      <c r="K2606" t="s">
        <v>12486</v>
      </c>
      <c r="L2606" t="s">
        <v>12487</v>
      </c>
      <c r="M2606" t="s">
        <v>12488</v>
      </c>
      <c r="N2606" t="s">
        <v>12489</v>
      </c>
      <c r="O2606" t="s">
        <v>1960</v>
      </c>
      <c r="P2606" t="s">
        <v>3135</v>
      </c>
      <c r="Q2606" t="s">
        <v>38</v>
      </c>
      <c r="R2606" t="s">
        <v>3136</v>
      </c>
      <c r="S2606" s="34">
        <v>42676</v>
      </c>
      <c r="T2606" s="34">
        <v>43871</v>
      </c>
      <c r="U2606" t="s">
        <v>1963</v>
      </c>
      <c r="V2606" s="13">
        <v>105</v>
      </c>
      <c r="W2606">
        <v>6</v>
      </c>
      <c r="X2606">
        <v>1</v>
      </c>
      <c r="Y2606" s="54">
        <v>33.299999999999997</v>
      </c>
      <c r="Z2606" t="s">
        <v>3137</v>
      </c>
      <c r="AM2606" t="s">
        <v>1978</v>
      </c>
      <c r="AN2606" t="s">
        <v>1979</v>
      </c>
      <c r="AO2606" t="s">
        <v>1980</v>
      </c>
      <c r="AP2606" t="s">
        <v>2042</v>
      </c>
      <c r="AQ2606" t="s">
        <v>3138</v>
      </c>
    </row>
    <row r="2607" spans="1:43" ht="23.9" customHeight="1">
      <c r="A2607" t="b">
        <v>0</v>
      </c>
      <c r="B2607" t="s">
        <v>3127</v>
      </c>
      <c r="C2607" t="s">
        <v>1951</v>
      </c>
      <c r="D2607" t="s">
        <v>3128</v>
      </c>
      <c r="E2607" t="s">
        <v>1230</v>
      </c>
      <c r="F2607" t="s">
        <v>1232</v>
      </c>
      <c r="G2607" t="s">
        <v>1231</v>
      </c>
      <c r="H2607" t="s">
        <v>12490</v>
      </c>
      <c r="I2607" t="s">
        <v>3130</v>
      </c>
      <c r="J2607" t="s">
        <v>1955</v>
      </c>
      <c r="K2607" t="s">
        <v>12491</v>
      </c>
      <c r="L2607" t="s">
        <v>12487</v>
      </c>
      <c r="M2607" t="s">
        <v>12492</v>
      </c>
      <c r="N2607" t="s">
        <v>12493</v>
      </c>
      <c r="O2607" t="s">
        <v>1960</v>
      </c>
      <c r="P2607" t="s">
        <v>3135</v>
      </c>
      <c r="Q2607" t="s">
        <v>38</v>
      </c>
      <c r="R2607" t="s">
        <v>3136</v>
      </c>
      <c r="S2607" s="34">
        <v>42676</v>
      </c>
      <c r="T2607" s="34">
        <v>43871</v>
      </c>
      <c r="U2607" t="s">
        <v>1963</v>
      </c>
      <c r="V2607" s="13">
        <v>105</v>
      </c>
      <c r="W2607">
        <v>3</v>
      </c>
      <c r="X2607">
        <v>0</v>
      </c>
      <c r="Y2607" s="54">
        <v>0</v>
      </c>
      <c r="Z2607" t="s">
        <v>3137</v>
      </c>
      <c r="AM2607" t="s">
        <v>1978</v>
      </c>
      <c r="AN2607" t="s">
        <v>1979</v>
      </c>
      <c r="AO2607" t="s">
        <v>1980</v>
      </c>
      <c r="AP2607" t="s">
        <v>2042</v>
      </c>
      <c r="AQ2607" t="s">
        <v>3138</v>
      </c>
    </row>
    <row r="2608" spans="1:43" ht="23.9" customHeight="1">
      <c r="A2608" t="b">
        <v>0</v>
      </c>
      <c r="B2608" t="s">
        <v>3127</v>
      </c>
      <c r="C2608" t="s">
        <v>1951</v>
      </c>
      <c r="D2608" t="s">
        <v>3128</v>
      </c>
      <c r="E2608" t="s">
        <v>1230</v>
      </c>
      <c r="F2608" t="s">
        <v>1232</v>
      </c>
      <c r="G2608" t="s">
        <v>1231</v>
      </c>
      <c r="H2608" t="s">
        <v>12494</v>
      </c>
      <c r="I2608" t="s">
        <v>3130</v>
      </c>
      <c r="J2608" t="s">
        <v>1955</v>
      </c>
      <c r="K2608" t="s">
        <v>12495</v>
      </c>
      <c r="L2608" t="s">
        <v>12487</v>
      </c>
      <c r="M2608" t="s">
        <v>12496</v>
      </c>
      <c r="N2608" t="s">
        <v>12497</v>
      </c>
      <c r="O2608" t="s">
        <v>1960</v>
      </c>
      <c r="P2608" t="s">
        <v>3135</v>
      </c>
      <c r="Q2608" t="s">
        <v>38</v>
      </c>
      <c r="R2608" t="s">
        <v>3136</v>
      </c>
      <c r="S2608" s="34">
        <v>42676</v>
      </c>
      <c r="T2608" s="34">
        <v>43871</v>
      </c>
      <c r="U2608" t="s">
        <v>1963</v>
      </c>
      <c r="V2608" s="13">
        <v>105</v>
      </c>
      <c r="W2608">
        <v>10</v>
      </c>
      <c r="X2608">
        <v>0</v>
      </c>
      <c r="Y2608" s="54">
        <v>0</v>
      </c>
      <c r="Z2608" t="s">
        <v>3137</v>
      </c>
      <c r="AM2608" t="s">
        <v>1978</v>
      </c>
      <c r="AN2608" t="s">
        <v>1979</v>
      </c>
      <c r="AO2608" t="s">
        <v>1980</v>
      </c>
      <c r="AP2608" t="s">
        <v>2042</v>
      </c>
      <c r="AQ2608" t="s">
        <v>3138</v>
      </c>
    </row>
    <row r="2609" spans="1:43" ht="23.9" customHeight="1">
      <c r="A2609" t="b">
        <v>0</v>
      </c>
      <c r="B2609" t="s">
        <v>3127</v>
      </c>
      <c r="C2609" t="s">
        <v>1951</v>
      </c>
      <c r="D2609" t="s">
        <v>3128</v>
      </c>
      <c r="E2609" t="s">
        <v>1230</v>
      </c>
      <c r="F2609" t="s">
        <v>1232</v>
      </c>
      <c r="G2609" t="s">
        <v>1231</v>
      </c>
      <c r="H2609" t="s">
        <v>12498</v>
      </c>
      <c r="I2609" t="s">
        <v>3130</v>
      </c>
      <c r="J2609" t="s">
        <v>1955</v>
      </c>
      <c r="K2609" t="s">
        <v>3131</v>
      </c>
      <c r="L2609" t="s">
        <v>12487</v>
      </c>
      <c r="M2609" t="s">
        <v>3133</v>
      </c>
      <c r="N2609" t="s">
        <v>3134</v>
      </c>
      <c r="O2609" t="s">
        <v>1960</v>
      </c>
      <c r="P2609" t="s">
        <v>3135</v>
      </c>
      <c r="Q2609" t="s">
        <v>38</v>
      </c>
      <c r="R2609" t="s">
        <v>3136</v>
      </c>
      <c r="S2609" s="34">
        <v>42676</v>
      </c>
      <c r="T2609" s="34">
        <v>43871</v>
      </c>
      <c r="U2609" t="s">
        <v>1963</v>
      </c>
      <c r="V2609" s="13">
        <v>105</v>
      </c>
      <c r="W2609">
        <v>7</v>
      </c>
      <c r="X2609">
        <v>0</v>
      </c>
      <c r="Y2609" s="54">
        <v>0</v>
      </c>
      <c r="Z2609" t="s">
        <v>3137</v>
      </c>
      <c r="AM2609" t="s">
        <v>1978</v>
      </c>
      <c r="AN2609" t="s">
        <v>1979</v>
      </c>
      <c r="AO2609" t="s">
        <v>1980</v>
      </c>
      <c r="AP2609" t="s">
        <v>2042</v>
      </c>
      <c r="AQ2609" t="s">
        <v>3138</v>
      </c>
    </row>
    <row r="2610" spans="1:43" ht="23.9" customHeight="1">
      <c r="A2610" t="b">
        <v>0</v>
      </c>
      <c r="B2610" t="s">
        <v>3127</v>
      </c>
      <c r="C2610" t="s">
        <v>1951</v>
      </c>
      <c r="D2610" t="s">
        <v>3128</v>
      </c>
      <c r="E2610" t="s">
        <v>1230</v>
      </c>
      <c r="F2610" t="s">
        <v>1232</v>
      </c>
      <c r="G2610" t="s">
        <v>1231</v>
      </c>
      <c r="H2610" t="s">
        <v>12499</v>
      </c>
      <c r="I2610" t="s">
        <v>3130</v>
      </c>
      <c r="J2610" t="s">
        <v>1955</v>
      </c>
      <c r="K2610" t="s">
        <v>12500</v>
      </c>
      <c r="L2610" t="s">
        <v>12487</v>
      </c>
      <c r="M2610" t="s">
        <v>12501</v>
      </c>
      <c r="N2610" t="s">
        <v>12502</v>
      </c>
      <c r="O2610" t="s">
        <v>1960</v>
      </c>
      <c r="P2610" t="s">
        <v>3135</v>
      </c>
      <c r="Q2610" t="s">
        <v>38</v>
      </c>
      <c r="R2610" t="s">
        <v>3136</v>
      </c>
      <c r="S2610" s="34">
        <v>42676</v>
      </c>
      <c r="T2610" s="34">
        <v>43871</v>
      </c>
      <c r="U2610" t="s">
        <v>1963</v>
      </c>
      <c r="V2610" s="13">
        <v>105</v>
      </c>
      <c r="W2610">
        <v>6</v>
      </c>
      <c r="X2610">
        <v>0</v>
      </c>
      <c r="Y2610" s="54">
        <v>0</v>
      </c>
      <c r="Z2610" t="s">
        <v>3137</v>
      </c>
      <c r="AM2610" t="s">
        <v>1978</v>
      </c>
      <c r="AN2610" t="s">
        <v>1979</v>
      </c>
      <c r="AO2610" t="s">
        <v>1980</v>
      </c>
      <c r="AP2610" t="s">
        <v>2042</v>
      </c>
      <c r="AQ2610" t="s">
        <v>3138</v>
      </c>
    </row>
    <row r="2611" spans="1:43" ht="23.9" customHeight="1">
      <c r="A2611" t="b">
        <v>0</v>
      </c>
      <c r="B2611" t="s">
        <v>3127</v>
      </c>
      <c r="C2611" t="s">
        <v>1951</v>
      </c>
      <c r="D2611" t="s">
        <v>3128</v>
      </c>
      <c r="E2611" t="s">
        <v>1230</v>
      </c>
      <c r="F2611" t="s">
        <v>1232</v>
      </c>
      <c r="G2611" t="s">
        <v>1231</v>
      </c>
      <c r="H2611" t="s">
        <v>12503</v>
      </c>
      <c r="I2611" t="s">
        <v>3130</v>
      </c>
      <c r="J2611" t="s">
        <v>1955</v>
      </c>
      <c r="K2611" t="s">
        <v>5037</v>
      </c>
      <c r="L2611" t="s">
        <v>12487</v>
      </c>
      <c r="M2611" t="s">
        <v>5038</v>
      </c>
      <c r="N2611" t="s">
        <v>3134</v>
      </c>
      <c r="O2611" t="s">
        <v>1960</v>
      </c>
      <c r="P2611" t="s">
        <v>3135</v>
      </c>
      <c r="Q2611" t="s">
        <v>38</v>
      </c>
      <c r="R2611" t="s">
        <v>3136</v>
      </c>
      <c r="S2611" s="34">
        <v>42676</v>
      </c>
      <c r="T2611" s="34">
        <v>43871</v>
      </c>
      <c r="U2611" t="s">
        <v>1963</v>
      </c>
      <c r="V2611" s="13">
        <v>105</v>
      </c>
      <c r="W2611">
        <v>16</v>
      </c>
      <c r="X2611">
        <v>1</v>
      </c>
      <c r="Y2611" s="54">
        <v>6.3</v>
      </c>
      <c r="Z2611" t="s">
        <v>3137</v>
      </c>
      <c r="AM2611" t="s">
        <v>1978</v>
      </c>
      <c r="AN2611" t="s">
        <v>1979</v>
      </c>
      <c r="AO2611" t="s">
        <v>1980</v>
      </c>
      <c r="AP2611" t="s">
        <v>2042</v>
      </c>
      <c r="AQ2611" t="s">
        <v>3138</v>
      </c>
    </row>
    <row r="2612" spans="1:43" ht="23.9" customHeight="1">
      <c r="A2612" t="b">
        <v>0</v>
      </c>
      <c r="B2612" t="s">
        <v>3127</v>
      </c>
      <c r="C2612" t="s">
        <v>1951</v>
      </c>
      <c r="D2612" t="s">
        <v>3128</v>
      </c>
      <c r="E2612" t="s">
        <v>1230</v>
      </c>
      <c r="F2612" t="s">
        <v>1232</v>
      </c>
      <c r="G2612" t="s">
        <v>1231</v>
      </c>
      <c r="H2612" t="s">
        <v>12504</v>
      </c>
      <c r="I2612" t="s">
        <v>3130</v>
      </c>
      <c r="J2612" t="s">
        <v>1955</v>
      </c>
      <c r="K2612" t="s">
        <v>12505</v>
      </c>
      <c r="L2612" t="s">
        <v>12487</v>
      </c>
      <c r="M2612" t="s">
        <v>12506</v>
      </c>
      <c r="N2612" t="s">
        <v>3134</v>
      </c>
      <c r="O2612" t="s">
        <v>1960</v>
      </c>
      <c r="P2612" t="s">
        <v>3135</v>
      </c>
      <c r="Q2612" t="s">
        <v>38</v>
      </c>
      <c r="R2612" t="s">
        <v>3136</v>
      </c>
      <c r="S2612" s="34">
        <v>42676</v>
      </c>
      <c r="T2612" s="34">
        <v>43871</v>
      </c>
      <c r="U2612" t="s">
        <v>1963</v>
      </c>
      <c r="V2612" s="13">
        <v>105</v>
      </c>
      <c r="W2612">
        <v>15</v>
      </c>
      <c r="X2612">
        <v>1</v>
      </c>
      <c r="Y2612" s="54">
        <v>13.3</v>
      </c>
      <c r="Z2612" t="s">
        <v>3137</v>
      </c>
      <c r="AM2612" t="s">
        <v>1978</v>
      </c>
      <c r="AN2612" t="s">
        <v>1979</v>
      </c>
      <c r="AO2612" t="s">
        <v>1980</v>
      </c>
      <c r="AP2612" t="s">
        <v>2042</v>
      </c>
      <c r="AQ2612" t="s">
        <v>3138</v>
      </c>
    </row>
    <row r="2613" spans="1:43" ht="23.9" customHeight="1">
      <c r="A2613" t="b">
        <v>0</v>
      </c>
      <c r="B2613" t="s">
        <v>3127</v>
      </c>
      <c r="C2613" t="s">
        <v>1951</v>
      </c>
      <c r="D2613" t="s">
        <v>3128</v>
      </c>
      <c r="E2613" t="s">
        <v>1230</v>
      </c>
      <c r="F2613" t="s">
        <v>1232</v>
      </c>
      <c r="G2613" t="s">
        <v>1231</v>
      </c>
      <c r="H2613" t="s">
        <v>12507</v>
      </c>
      <c r="I2613" t="s">
        <v>3130</v>
      </c>
      <c r="J2613" t="s">
        <v>1955</v>
      </c>
      <c r="K2613" t="s">
        <v>12508</v>
      </c>
      <c r="L2613" t="s">
        <v>12487</v>
      </c>
      <c r="M2613" t="s">
        <v>12509</v>
      </c>
      <c r="N2613" t="s">
        <v>12502</v>
      </c>
      <c r="O2613" t="s">
        <v>1960</v>
      </c>
      <c r="P2613" t="s">
        <v>3135</v>
      </c>
      <c r="Q2613" t="s">
        <v>38</v>
      </c>
      <c r="R2613" t="s">
        <v>3136</v>
      </c>
      <c r="S2613" s="34">
        <v>42676</v>
      </c>
      <c r="T2613" s="34">
        <v>43871</v>
      </c>
      <c r="U2613" t="s">
        <v>1963</v>
      </c>
      <c r="V2613" s="13">
        <v>105</v>
      </c>
      <c r="W2613">
        <v>14</v>
      </c>
      <c r="X2613">
        <v>0</v>
      </c>
      <c r="Y2613" s="54">
        <v>0</v>
      </c>
      <c r="Z2613" t="s">
        <v>3137</v>
      </c>
      <c r="AM2613" t="s">
        <v>1978</v>
      </c>
      <c r="AN2613" t="s">
        <v>1979</v>
      </c>
      <c r="AO2613" t="s">
        <v>1980</v>
      </c>
      <c r="AP2613" t="s">
        <v>2042</v>
      </c>
      <c r="AQ2613" t="s">
        <v>3138</v>
      </c>
    </row>
    <row r="2614" spans="1:43" ht="23.9" customHeight="1">
      <c r="A2614" t="b">
        <v>0</v>
      </c>
      <c r="B2614" t="s">
        <v>3127</v>
      </c>
      <c r="C2614" t="s">
        <v>1951</v>
      </c>
      <c r="D2614" t="s">
        <v>3128</v>
      </c>
      <c r="E2614" t="s">
        <v>1230</v>
      </c>
      <c r="F2614" t="s">
        <v>1232</v>
      </c>
      <c r="G2614" t="s">
        <v>1231</v>
      </c>
      <c r="H2614" t="s">
        <v>12510</v>
      </c>
      <c r="I2614" t="s">
        <v>3130</v>
      </c>
      <c r="J2614" t="s">
        <v>1955</v>
      </c>
      <c r="K2614" t="s">
        <v>12486</v>
      </c>
      <c r="L2614" t="s">
        <v>12511</v>
      </c>
      <c r="M2614" t="s">
        <v>12488</v>
      </c>
      <c r="N2614" t="s">
        <v>12489</v>
      </c>
      <c r="O2614" t="s">
        <v>1960</v>
      </c>
      <c r="P2614" t="s">
        <v>3135</v>
      </c>
      <c r="Q2614" t="s">
        <v>38</v>
      </c>
      <c r="R2614" t="s">
        <v>3136</v>
      </c>
      <c r="S2614" s="34">
        <v>42676</v>
      </c>
      <c r="T2614" s="34">
        <v>43871</v>
      </c>
      <c r="U2614" t="s">
        <v>1963</v>
      </c>
      <c r="V2614" s="13">
        <v>105</v>
      </c>
      <c r="W2614">
        <v>6</v>
      </c>
      <c r="X2614">
        <v>1</v>
      </c>
      <c r="Y2614" s="54">
        <v>33.299999999999997</v>
      </c>
      <c r="Z2614" t="s">
        <v>3137</v>
      </c>
      <c r="AM2614" t="s">
        <v>1978</v>
      </c>
      <c r="AN2614" t="s">
        <v>1979</v>
      </c>
      <c r="AO2614" t="s">
        <v>1980</v>
      </c>
      <c r="AP2614" t="s">
        <v>2042</v>
      </c>
      <c r="AQ2614" t="s">
        <v>3138</v>
      </c>
    </row>
    <row r="2615" spans="1:43" ht="23.9" customHeight="1">
      <c r="A2615" t="b">
        <v>0</v>
      </c>
      <c r="B2615" t="s">
        <v>3127</v>
      </c>
      <c r="C2615" t="s">
        <v>1951</v>
      </c>
      <c r="D2615" t="s">
        <v>3128</v>
      </c>
      <c r="E2615" t="s">
        <v>1230</v>
      </c>
      <c r="F2615" t="s">
        <v>1232</v>
      </c>
      <c r="G2615" t="s">
        <v>1231</v>
      </c>
      <c r="H2615" t="s">
        <v>12512</v>
      </c>
      <c r="I2615" t="s">
        <v>3130</v>
      </c>
      <c r="J2615" t="s">
        <v>1955</v>
      </c>
      <c r="K2615" t="s">
        <v>12491</v>
      </c>
      <c r="L2615" t="s">
        <v>12511</v>
      </c>
      <c r="M2615" t="s">
        <v>12492</v>
      </c>
      <c r="N2615" t="s">
        <v>12493</v>
      </c>
      <c r="O2615" t="s">
        <v>1960</v>
      </c>
      <c r="P2615" t="s">
        <v>3135</v>
      </c>
      <c r="Q2615" t="s">
        <v>38</v>
      </c>
      <c r="R2615" t="s">
        <v>3136</v>
      </c>
      <c r="S2615" s="34">
        <v>42676</v>
      </c>
      <c r="T2615" s="34">
        <v>43871</v>
      </c>
      <c r="U2615" t="s">
        <v>1963</v>
      </c>
      <c r="V2615" s="13">
        <v>105</v>
      </c>
      <c r="W2615">
        <v>3</v>
      </c>
      <c r="X2615">
        <v>0</v>
      </c>
      <c r="Y2615" s="54">
        <v>0</v>
      </c>
      <c r="Z2615" t="s">
        <v>3137</v>
      </c>
      <c r="AM2615" t="s">
        <v>1978</v>
      </c>
      <c r="AN2615" t="s">
        <v>1979</v>
      </c>
      <c r="AO2615" t="s">
        <v>1980</v>
      </c>
      <c r="AP2615" t="s">
        <v>2042</v>
      </c>
      <c r="AQ2615" t="s">
        <v>3138</v>
      </c>
    </row>
    <row r="2616" spans="1:43" ht="23.9" customHeight="1">
      <c r="A2616" t="b">
        <v>0</v>
      </c>
      <c r="B2616" t="s">
        <v>3127</v>
      </c>
      <c r="C2616" t="s">
        <v>1951</v>
      </c>
      <c r="D2616" t="s">
        <v>3128</v>
      </c>
      <c r="E2616" t="s">
        <v>1230</v>
      </c>
      <c r="F2616" t="s">
        <v>1232</v>
      </c>
      <c r="G2616" t="s">
        <v>1231</v>
      </c>
      <c r="H2616" t="s">
        <v>12513</v>
      </c>
      <c r="I2616" t="s">
        <v>3130</v>
      </c>
      <c r="J2616" t="s">
        <v>1955</v>
      </c>
      <c r="K2616" t="s">
        <v>12495</v>
      </c>
      <c r="L2616" t="s">
        <v>12511</v>
      </c>
      <c r="M2616" t="s">
        <v>12496</v>
      </c>
      <c r="N2616" t="s">
        <v>12497</v>
      </c>
      <c r="O2616" t="s">
        <v>1960</v>
      </c>
      <c r="P2616" t="s">
        <v>3135</v>
      </c>
      <c r="Q2616" t="s">
        <v>38</v>
      </c>
      <c r="R2616" t="s">
        <v>3136</v>
      </c>
      <c r="S2616" s="34">
        <v>42676</v>
      </c>
      <c r="T2616" s="34">
        <v>43871</v>
      </c>
      <c r="U2616" t="s">
        <v>1963</v>
      </c>
      <c r="V2616" s="13">
        <v>105</v>
      </c>
      <c r="W2616">
        <v>10</v>
      </c>
      <c r="X2616">
        <v>0</v>
      </c>
      <c r="Y2616" s="54">
        <v>0</v>
      </c>
      <c r="Z2616" t="s">
        <v>3137</v>
      </c>
      <c r="AM2616" t="s">
        <v>1978</v>
      </c>
      <c r="AN2616" t="s">
        <v>1979</v>
      </c>
      <c r="AO2616" t="s">
        <v>1980</v>
      </c>
      <c r="AP2616" t="s">
        <v>2042</v>
      </c>
      <c r="AQ2616" t="s">
        <v>3138</v>
      </c>
    </row>
    <row r="2617" spans="1:43" ht="23.9" customHeight="1">
      <c r="A2617" t="b">
        <v>0</v>
      </c>
      <c r="B2617" t="s">
        <v>3127</v>
      </c>
      <c r="C2617" t="s">
        <v>1951</v>
      </c>
      <c r="D2617" t="s">
        <v>3128</v>
      </c>
      <c r="E2617" t="s">
        <v>1230</v>
      </c>
      <c r="F2617" t="s">
        <v>1232</v>
      </c>
      <c r="G2617" t="s">
        <v>1231</v>
      </c>
      <c r="H2617" t="s">
        <v>12514</v>
      </c>
      <c r="I2617" t="s">
        <v>3130</v>
      </c>
      <c r="J2617" t="s">
        <v>1955</v>
      </c>
      <c r="K2617" t="s">
        <v>3131</v>
      </c>
      <c r="L2617" t="s">
        <v>12511</v>
      </c>
      <c r="M2617" t="s">
        <v>3133</v>
      </c>
      <c r="N2617" t="s">
        <v>3134</v>
      </c>
      <c r="O2617" t="s">
        <v>1960</v>
      </c>
      <c r="P2617" t="s">
        <v>3135</v>
      </c>
      <c r="Q2617" t="s">
        <v>38</v>
      </c>
      <c r="R2617" t="s">
        <v>3136</v>
      </c>
      <c r="S2617" s="34">
        <v>42676</v>
      </c>
      <c r="T2617" s="34">
        <v>43871</v>
      </c>
      <c r="U2617" t="s">
        <v>1963</v>
      </c>
      <c r="V2617" s="13">
        <v>105</v>
      </c>
      <c r="W2617">
        <v>7</v>
      </c>
      <c r="X2617">
        <v>1</v>
      </c>
      <c r="Y2617" s="54">
        <v>14.3</v>
      </c>
      <c r="Z2617" t="s">
        <v>3137</v>
      </c>
      <c r="AM2617" t="s">
        <v>1978</v>
      </c>
      <c r="AN2617" t="s">
        <v>1979</v>
      </c>
      <c r="AO2617" t="s">
        <v>1980</v>
      </c>
      <c r="AP2617" t="s">
        <v>2042</v>
      </c>
      <c r="AQ2617" t="s">
        <v>3138</v>
      </c>
    </row>
    <row r="2618" spans="1:43" ht="23.9" customHeight="1">
      <c r="A2618" t="b">
        <v>0</v>
      </c>
      <c r="B2618" t="s">
        <v>3127</v>
      </c>
      <c r="C2618" t="s">
        <v>1951</v>
      </c>
      <c r="D2618" t="s">
        <v>3128</v>
      </c>
      <c r="E2618" t="s">
        <v>1230</v>
      </c>
      <c r="F2618" t="s">
        <v>1232</v>
      </c>
      <c r="G2618" t="s">
        <v>1231</v>
      </c>
      <c r="H2618" t="s">
        <v>12515</v>
      </c>
      <c r="I2618" t="s">
        <v>3130</v>
      </c>
      <c r="J2618" t="s">
        <v>1955</v>
      </c>
      <c r="K2618" t="s">
        <v>12500</v>
      </c>
      <c r="L2618" t="s">
        <v>12511</v>
      </c>
      <c r="M2618" t="s">
        <v>12501</v>
      </c>
      <c r="N2618" t="s">
        <v>12502</v>
      </c>
      <c r="O2618" t="s">
        <v>1960</v>
      </c>
      <c r="P2618" t="s">
        <v>3135</v>
      </c>
      <c r="Q2618" t="s">
        <v>38</v>
      </c>
      <c r="R2618" t="s">
        <v>3136</v>
      </c>
      <c r="S2618" s="34">
        <v>42676</v>
      </c>
      <c r="T2618" s="34">
        <v>43871</v>
      </c>
      <c r="U2618" t="s">
        <v>1963</v>
      </c>
      <c r="V2618" s="13">
        <v>105</v>
      </c>
      <c r="W2618">
        <v>6</v>
      </c>
      <c r="X2618">
        <v>0</v>
      </c>
      <c r="Y2618" s="54">
        <v>0</v>
      </c>
      <c r="Z2618" t="s">
        <v>3137</v>
      </c>
      <c r="AM2618" t="s">
        <v>1978</v>
      </c>
      <c r="AN2618" t="s">
        <v>1979</v>
      </c>
      <c r="AO2618" t="s">
        <v>1980</v>
      </c>
      <c r="AP2618" t="s">
        <v>2042</v>
      </c>
      <c r="AQ2618" t="s">
        <v>3138</v>
      </c>
    </row>
    <row r="2619" spans="1:43" ht="23.9" customHeight="1">
      <c r="A2619" t="b">
        <v>0</v>
      </c>
      <c r="B2619" t="s">
        <v>3127</v>
      </c>
      <c r="C2619" t="s">
        <v>1951</v>
      </c>
      <c r="D2619" t="s">
        <v>3128</v>
      </c>
      <c r="E2619" t="s">
        <v>1230</v>
      </c>
      <c r="F2619" t="s">
        <v>1232</v>
      </c>
      <c r="G2619" t="s">
        <v>1231</v>
      </c>
      <c r="H2619" t="s">
        <v>12516</v>
      </c>
      <c r="I2619" t="s">
        <v>3130</v>
      </c>
      <c r="J2619" t="s">
        <v>1955</v>
      </c>
      <c r="K2619" t="s">
        <v>5037</v>
      </c>
      <c r="L2619" t="s">
        <v>12511</v>
      </c>
      <c r="M2619" t="s">
        <v>5038</v>
      </c>
      <c r="N2619" t="s">
        <v>3134</v>
      </c>
      <c r="O2619" t="s">
        <v>1960</v>
      </c>
      <c r="P2619" t="s">
        <v>3135</v>
      </c>
      <c r="Q2619" t="s">
        <v>38</v>
      </c>
      <c r="R2619" t="s">
        <v>3136</v>
      </c>
      <c r="S2619" s="34">
        <v>42676</v>
      </c>
      <c r="T2619" s="34">
        <v>43871</v>
      </c>
      <c r="U2619" t="s">
        <v>1963</v>
      </c>
      <c r="V2619" s="13">
        <v>105</v>
      </c>
      <c r="W2619">
        <v>16</v>
      </c>
      <c r="X2619">
        <v>2</v>
      </c>
      <c r="Y2619" s="54">
        <v>12.5</v>
      </c>
      <c r="Z2619" t="s">
        <v>3137</v>
      </c>
      <c r="AM2619" t="s">
        <v>1978</v>
      </c>
      <c r="AN2619" t="s">
        <v>1979</v>
      </c>
      <c r="AO2619" t="s">
        <v>1980</v>
      </c>
      <c r="AP2619" t="s">
        <v>2042</v>
      </c>
      <c r="AQ2619" t="s">
        <v>3138</v>
      </c>
    </row>
    <row r="2620" spans="1:43" ht="23.9" customHeight="1">
      <c r="A2620" t="b">
        <v>0</v>
      </c>
      <c r="B2620" t="s">
        <v>3127</v>
      </c>
      <c r="C2620" t="s">
        <v>1951</v>
      </c>
      <c r="D2620" t="s">
        <v>3128</v>
      </c>
      <c r="E2620" t="s">
        <v>1230</v>
      </c>
      <c r="F2620" t="s">
        <v>1232</v>
      </c>
      <c r="G2620" t="s">
        <v>1231</v>
      </c>
      <c r="H2620" t="s">
        <v>12517</v>
      </c>
      <c r="I2620" t="s">
        <v>3130</v>
      </c>
      <c r="J2620" t="s">
        <v>1955</v>
      </c>
      <c r="K2620" t="s">
        <v>12505</v>
      </c>
      <c r="L2620" t="s">
        <v>12511</v>
      </c>
      <c r="M2620" t="s">
        <v>12506</v>
      </c>
      <c r="N2620" t="s">
        <v>3134</v>
      </c>
      <c r="O2620" t="s">
        <v>1960</v>
      </c>
      <c r="P2620" t="s">
        <v>3135</v>
      </c>
      <c r="Q2620" t="s">
        <v>38</v>
      </c>
      <c r="R2620" t="s">
        <v>3136</v>
      </c>
      <c r="S2620" s="34">
        <v>42676</v>
      </c>
      <c r="T2620" s="34">
        <v>43871</v>
      </c>
      <c r="U2620" t="s">
        <v>1963</v>
      </c>
      <c r="V2620" s="13">
        <v>105</v>
      </c>
      <c r="W2620">
        <v>15</v>
      </c>
      <c r="X2620">
        <v>1</v>
      </c>
      <c r="Y2620" s="54">
        <v>13.3</v>
      </c>
      <c r="Z2620" t="s">
        <v>3137</v>
      </c>
      <c r="AM2620" t="s">
        <v>1978</v>
      </c>
      <c r="AN2620" t="s">
        <v>1979</v>
      </c>
      <c r="AO2620" t="s">
        <v>1980</v>
      </c>
      <c r="AP2620" t="s">
        <v>2042</v>
      </c>
      <c r="AQ2620" t="s">
        <v>3138</v>
      </c>
    </row>
    <row r="2621" spans="1:43" ht="23.9" customHeight="1">
      <c r="A2621" t="b">
        <v>0</v>
      </c>
      <c r="B2621" t="s">
        <v>3127</v>
      </c>
      <c r="C2621" t="s">
        <v>1951</v>
      </c>
      <c r="D2621" t="s">
        <v>3128</v>
      </c>
      <c r="E2621" t="s">
        <v>1230</v>
      </c>
      <c r="F2621" t="s">
        <v>1232</v>
      </c>
      <c r="G2621" t="s">
        <v>1231</v>
      </c>
      <c r="H2621" t="s">
        <v>12518</v>
      </c>
      <c r="I2621" t="s">
        <v>3130</v>
      </c>
      <c r="J2621" t="s">
        <v>1955</v>
      </c>
      <c r="K2621" t="s">
        <v>12508</v>
      </c>
      <c r="L2621" t="s">
        <v>12511</v>
      </c>
      <c r="M2621" t="s">
        <v>12509</v>
      </c>
      <c r="N2621" t="s">
        <v>12502</v>
      </c>
      <c r="O2621" t="s">
        <v>1960</v>
      </c>
      <c r="P2621" t="s">
        <v>3135</v>
      </c>
      <c r="Q2621" t="s">
        <v>38</v>
      </c>
      <c r="R2621" t="s">
        <v>3136</v>
      </c>
      <c r="S2621" s="34">
        <v>42676</v>
      </c>
      <c r="T2621" s="34">
        <v>43871</v>
      </c>
      <c r="U2621" t="s">
        <v>1963</v>
      </c>
      <c r="V2621" s="13">
        <v>105</v>
      </c>
      <c r="W2621">
        <v>15</v>
      </c>
      <c r="X2621">
        <v>0</v>
      </c>
      <c r="Y2621" s="54">
        <v>0</v>
      </c>
      <c r="Z2621" t="s">
        <v>3137</v>
      </c>
      <c r="AM2621" t="s">
        <v>1978</v>
      </c>
      <c r="AN2621" t="s">
        <v>1979</v>
      </c>
      <c r="AO2621" t="s">
        <v>1980</v>
      </c>
      <c r="AP2621" t="s">
        <v>2042</v>
      </c>
      <c r="AQ2621" t="s">
        <v>3138</v>
      </c>
    </row>
    <row r="2622" spans="1:43" ht="23.9" customHeight="1">
      <c r="A2622" t="b">
        <v>0</v>
      </c>
      <c r="B2622" t="s">
        <v>12519</v>
      </c>
      <c r="C2622" t="s">
        <v>1951</v>
      </c>
      <c r="D2622" t="s">
        <v>12520</v>
      </c>
      <c r="E2622" t="s">
        <v>1184</v>
      </c>
      <c r="F2622" t="s">
        <v>1186</v>
      </c>
      <c r="G2622" t="s">
        <v>1185</v>
      </c>
      <c r="H2622" t="s">
        <v>12521</v>
      </c>
      <c r="I2622" t="s">
        <v>9952</v>
      </c>
      <c r="J2622" t="s">
        <v>1955</v>
      </c>
      <c r="K2622" t="s">
        <v>9971</v>
      </c>
      <c r="L2622" t="s">
        <v>2160</v>
      </c>
      <c r="M2622" t="s">
        <v>12522</v>
      </c>
      <c r="N2622" t="s">
        <v>12523</v>
      </c>
      <c r="O2622" t="s">
        <v>2063</v>
      </c>
      <c r="P2622" t="s">
        <v>8771</v>
      </c>
      <c r="Q2622" t="s">
        <v>38</v>
      </c>
      <c r="R2622" t="s">
        <v>12524</v>
      </c>
      <c r="S2622" s="34">
        <v>42683</v>
      </c>
      <c r="T2622" s="34">
        <v>43483</v>
      </c>
      <c r="U2622" t="s">
        <v>1977</v>
      </c>
      <c r="V2622" s="13">
        <v>300</v>
      </c>
      <c r="W2622">
        <v>115</v>
      </c>
      <c r="X2622">
        <v>11</v>
      </c>
      <c r="Y2622" s="54">
        <v>9.57</v>
      </c>
      <c r="Z2622" t="s">
        <v>12525</v>
      </c>
      <c r="AJ2622" t="s">
        <v>12526</v>
      </c>
      <c r="AM2622" t="s">
        <v>1978</v>
      </c>
      <c r="AN2622" t="s">
        <v>2007</v>
      </c>
      <c r="AO2622" t="s">
        <v>2008</v>
      </c>
      <c r="AP2622" t="s">
        <v>2009</v>
      </c>
      <c r="AQ2622" t="s">
        <v>12527</v>
      </c>
    </row>
    <row r="2623" spans="1:43" ht="23.9" customHeight="1">
      <c r="A2623" t="b">
        <v>0</v>
      </c>
      <c r="B2623" t="s">
        <v>12519</v>
      </c>
      <c r="C2623" t="s">
        <v>1951</v>
      </c>
      <c r="D2623" t="s">
        <v>12520</v>
      </c>
      <c r="E2623" t="s">
        <v>1184</v>
      </c>
      <c r="F2623" t="s">
        <v>1186</v>
      </c>
      <c r="G2623" t="s">
        <v>1185</v>
      </c>
      <c r="H2623" t="s">
        <v>12528</v>
      </c>
      <c r="I2623" t="s">
        <v>9952</v>
      </c>
      <c r="J2623" t="s">
        <v>1955</v>
      </c>
      <c r="K2623" t="s">
        <v>12529</v>
      </c>
      <c r="L2623" t="s">
        <v>2160</v>
      </c>
      <c r="M2623" t="s">
        <v>12530</v>
      </c>
      <c r="N2623" t="s">
        <v>12531</v>
      </c>
      <c r="O2623" t="s">
        <v>2063</v>
      </c>
      <c r="P2623" t="s">
        <v>8771</v>
      </c>
      <c r="Q2623" t="s">
        <v>38</v>
      </c>
      <c r="R2623" t="s">
        <v>12524</v>
      </c>
      <c r="S2623" s="34">
        <v>42683</v>
      </c>
      <c r="T2623" s="34">
        <v>43483</v>
      </c>
      <c r="U2623" t="s">
        <v>1977</v>
      </c>
      <c r="V2623" s="13">
        <v>300</v>
      </c>
      <c r="W2623">
        <v>114</v>
      </c>
      <c r="X2623">
        <v>12</v>
      </c>
      <c r="Y2623" s="54">
        <v>10.53</v>
      </c>
      <c r="Z2623" t="s">
        <v>12525</v>
      </c>
      <c r="AJ2623" t="s">
        <v>12532</v>
      </c>
      <c r="AM2623" t="s">
        <v>1978</v>
      </c>
      <c r="AN2623" t="s">
        <v>2007</v>
      </c>
      <c r="AO2623" t="s">
        <v>2008</v>
      </c>
      <c r="AP2623" t="s">
        <v>2009</v>
      </c>
      <c r="AQ2623" t="s">
        <v>12527</v>
      </c>
    </row>
    <row r="2624" spans="1:43" ht="23.9" customHeight="1">
      <c r="A2624" t="b">
        <v>0</v>
      </c>
      <c r="B2624" t="s">
        <v>12519</v>
      </c>
      <c r="C2624" t="s">
        <v>1951</v>
      </c>
      <c r="D2624" t="s">
        <v>12520</v>
      </c>
      <c r="E2624" t="s">
        <v>1184</v>
      </c>
      <c r="F2624" t="s">
        <v>1186</v>
      </c>
      <c r="G2624" t="s">
        <v>1185</v>
      </c>
      <c r="H2624" t="s">
        <v>12533</v>
      </c>
      <c r="I2624" t="s">
        <v>9952</v>
      </c>
      <c r="J2624" t="s">
        <v>2175</v>
      </c>
      <c r="K2624" t="s">
        <v>2646</v>
      </c>
      <c r="L2624" t="s">
        <v>2160</v>
      </c>
      <c r="M2624" t="s">
        <v>12534</v>
      </c>
      <c r="N2624" t="s">
        <v>2283</v>
      </c>
      <c r="O2624" t="s">
        <v>2063</v>
      </c>
      <c r="P2624" t="s">
        <v>8771</v>
      </c>
      <c r="Q2624" t="s">
        <v>38</v>
      </c>
      <c r="R2624" t="s">
        <v>12524</v>
      </c>
      <c r="S2624" s="34">
        <v>42683</v>
      </c>
      <c r="T2624" s="34">
        <v>43483</v>
      </c>
      <c r="U2624" t="s">
        <v>1977</v>
      </c>
      <c r="V2624" s="13">
        <v>300</v>
      </c>
      <c r="W2624">
        <v>230</v>
      </c>
      <c r="X2624">
        <v>2</v>
      </c>
      <c r="Y2624" s="54">
        <v>1.3</v>
      </c>
      <c r="Z2624" t="s">
        <v>12525</v>
      </c>
      <c r="AJ2624" t="s">
        <v>12535</v>
      </c>
      <c r="AM2624" t="s">
        <v>1978</v>
      </c>
      <c r="AN2624" t="s">
        <v>2007</v>
      </c>
      <c r="AO2624" t="s">
        <v>2008</v>
      </c>
      <c r="AP2624" t="s">
        <v>2009</v>
      </c>
      <c r="AQ2624" t="s">
        <v>12527</v>
      </c>
    </row>
    <row r="2625" spans="1:43" ht="23.9" customHeight="1">
      <c r="A2625" t="b">
        <v>0</v>
      </c>
      <c r="B2625" t="s">
        <v>12536</v>
      </c>
      <c r="C2625" t="s">
        <v>1951</v>
      </c>
      <c r="D2625" t="s">
        <v>12537</v>
      </c>
      <c r="E2625" t="s">
        <v>1184</v>
      </c>
      <c r="F2625" t="s">
        <v>1186</v>
      </c>
      <c r="G2625" t="s">
        <v>1185</v>
      </c>
      <c r="H2625" t="s">
        <v>12538</v>
      </c>
      <c r="I2625" t="s">
        <v>9952</v>
      </c>
      <c r="J2625" t="s">
        <v>1955</v>
      </c>
      <c r="K2625" t="s">
        <v>12539</v>
      </c>
      <c r="L2625" t="s">
        <v>12540</v>
      </c>
      <c r="M2625" t="s">
        <v>12541</v>
      </c>
      <c r="N2625" t="s">
        <v>12542</v>
      </c>
      <c r="O2625" t="s">
        <v>2063</v>
      </c>
      <c r="P2625" t="s">
        <v>12543</v>
      </c>
      <c r="Q2625" t="s">
        <v>38</v>
      </c>
      <c r="R2625" t="s">
        <v>12544</v>
      </c>
      <c r="S2625" s="34">
        <v>42773</v>
      </c>
      <c r="T2625" s="34">
        <v>43687</v>
      </c>
      <c r="U2625" t="s">
        <v>1977</v>
      </c>
      <c r="V2625" s="13">
        <v>480</v>
      </c>
      <c r="W2625">
        <v>58</v>
      </c>
      <c r="X2625">
        <v>7</v>
      </c>
      <c r="Y2625" s="54">
        <v>12.07</v>
      </c>
      <c r="Z2625" t="s">
        <v>12545</v>
      </c>
      <c r="AJ2625" t="s">
        <v>12546</v>
      </c>
      <c r="AM2625" t="s">
        <v>1978</v>
      </c>
      <c r="AN2625" t="s">
        <v>2007</v>
      </c>
      <c r="AO2625" t="s">
        <v>1980</v>
      </c>
      <c r="AP2625" t="s">
        <v>2053</v>
      </c>
      <c r="AQ2625" t="s">
        <v>12547</v>
      </c>
    </row>
    <row r="2626" spans="1:43" ht="23.9" customHeight="1">
      <c r="A2626" t="b">
        <v>0</v>
      </c>
      <c r="B2626" t="s">
        <v>12536</v>
      </c>
      <c r="C2626" t="s">
        <v>1951</v>
      </c>
      <c r="D2626" t="s">
        <v>12537</v>
      </c>
      <c r="E2626" t="s">
        <v>1184</v>
      </c>
      <c r="F2626" t="s">
        <v>1186</v>
      </c>
      <c r="G2626" t="s">
        <v>1185</v>
      </c>
      <c r="H2626" t="s">
        <v>12548</v>
      </c>
      <c r="I2626" t="s">
        <v>9952</v>
      </c>
      <c r="J2626" t="s">
        <v>1955</v>
      </c>
      <c r="K2626" t="s">
        <v>12549</v>
      </c>
      <c r="L2626" t="s">
        <v>12540</v>
      </c>
      <c r="M2626" t="s">
        <v>12550</v>
      </c>
      <c r="N2626" t="s">
        <v>12531</v>
      </c>
      <c r="O2626" t="s">
        <v>2063</v>
      </c>
      <c r="P2626" t="s">
        <v>12543</v>
      </c>
      <c r="Q2626" t="s">
        <v>38</v>
      </c>
      <c r="R2626" t="s">
        <v>12544</v>
      </c>
      <c r="S2626" s="34">
        <v>42773</v>
      </c>
      <c r="T2626" s="34">
        <v>43687</v>
      </c>
      <c r="U2626" t="s">
        <v>1977</v>
      </c>
      <c r="V2626" s="13">
        <v>480</v>
      </c>
      <c r="W2626">
        <v>62</v>
      </c>
      <c r="X2626">
        <v>6</v>
      </c>
      <c r="Y2626" s="54">
        <v>9.68</v>
      </c>
      <c r="Z2626" t="s">
        <v>12545</v>
      </c>
      <c r="AJ2626" t="s">
        <v>12551</v>
      </c>
      <c r="AM2626" t="s">
        <v>1978</v>
      </c>
      <c r="AN2626" t="s">
        <v>2007</v>
      </c>
      <c r="AO2626" t="s">
        <v>1980</v>
      </c>
      <c r="AP2626" t="s">
        <v>2053</v>
      </c>
      <c r="AQ2626" t="s">
        <v>12547</v>
      </c>
    </row>
    <row r="2627" spans="1:43" ht="23.9" customHeight="1">
      <c r="A2627" t="b">
        <v>0</v>
      </c>
      <c r="B2627" t="s">
        <v>12536</v>
      </c>
      <c r="C2627" t="s">
        <v>1951</v>
      </c>
      <c r="D2627" t="s">
        <v>12537</v>
      </c>
      <c r="E2627" t="s">
        <v>1184</v>
      </c>
      <c r="F2627" t="s">
        <v>1186</v>
      </c>
      <c r="G2627" t="s">
        <v>1185</v>
      </c>
      <c r="H2627" t="s">
        <v>12552</v>
      </c>
      <c r="I2627" t="s">
        <v>9952</v>
      </c>
      <c r="J2627" t="s">
        <v>1955</v>
      </c>
      <c r="K2627" t="s">
        <v>12553</v>
      </c>
      <c r="L2627" t="s">
        <v>12540</v>
      </c>
      <c r="M2627" t="s">
        <v>12554</v>
      </c>
      <c r="N2627" t="s">
        <v>12542</v>
      </c>
      <c r="O2627" t="s">
        <v>2063</v>
      </c>
      <c r="P2627" t="s">
        <v>12543</v>
      </c>
      <c r="Q2627" t="s">
        <v>38</v>
      </c>
      <c r="R2627" t="s">
        <v>12544</v>
      </c>
      <c r="S2627" s="34">
        <v>42773</v>
      </c>
      <c r="T2627" s="34">
        <v>43687</v>
      </c>
      <c r="U2627" t="s">
        <v>1977</v>
      </c>
      <c r="V2627" s="13">
        <v>480</v>
      </c>
      <c r="W2627">
        <v>62</v>
      </c>
      <c r="X2627">
        <v>10</v>
      </c>
      <c r="Y2627" s="54">
        <v>16.13</v>
      </c>
      <c r="Z2627" t="s">
        <v>12545</v>
      </c>
      <c r="AJ2627" t="s">
        <v>12555</v>
      </c>
      <c r="AM2627" t="s">
        <v>1978</v>
      </c>
      <c r="AN2627" t="s">
        <v>2007</v>
      </c>
      <c r="AO2627" t="s">
        <v>1980</v>
      </c>
      <c r="AP2627" t="s">
        <v>2053</v>
      </c>
      <c r="AQ2627" t="s">
        <v>12547</v>
      </c>
    </row>
    <row r="2628" spans="1:43" ht="23.9" customHeight="1">
      <c r="A2628" t="b">
        <v>0</v>
      </c>
      <c r="B2628" t="s">
        <v>12536</v>
      </c>
      <c r="C2628" t="s">
        <v>1951</v>
      </c>
      <c r="D2628" t="s">
        <v>12537</v>
      </c>
      <c r="E2628" t="s">
        <v>1184</v>
      </c>
      <c r="F2628" t="s">
        <v>1186</v>
      </c>
      <c r="G2628" t="s">
        <v>1185</v>
      </c>
      <c r="H2628" t="s">
        <v>12556</v>
      </c>
      <c r="I2628" t="s">
        <v>9952</v>
      </c>
      <c r="J2628" t="s">
        <v>1955</v>
      </c>
      <c r="K2628" t="s">
        <v>12557</v>
      </c>
      <c r="L2628" t="s">
        <v>12540</v>
      </c>
      <c r="M2628" t="s">
        <v>12558</v>
      </c>
      <c r="N2628" t="s">
        <v>12531</v>
      </c>
      <c r="O2628" t="s">
        <v>2063</v>
      </c>
      <c r="P2628" t="s">
        <v>12543</v>
      </c>
      <c r="Q2628" t="s">
        <v>38</v>
      </c>
      <c r="R2628" t="s">
        <v>12544</v>
      </c>
      <c r="S2628" s="34">
        <v>42773</v>
      </c>
      <c r="T2628" s="34">
        <v>43687</v>
      </c>
      <c r="U2628" t="s">
        <v>1977</v>
      </c>
      <c r="V2628" s="13">
        <v>480</v>
      </c>
      <c r="W2628">
        <v>64</v>
      </c>
      <c r="X2628">
        <v>7</v>
      </c>
      <c r="Y2628" s="54">
        <v>10.94</v>
      </c>
      <c r="Z2628" t="s">
        <v>12545</v>
      </c>
      <c r="AJ2628" t="s">
        <v>12559</v>
      </c>
      <c r="AM2628" t="s">
        <v>1978</v>
      </c>
      <c r="AN2628" t="s">
        <v>2007</v>
      </c>
      <c r="AO2628" t="s">
        <v>1980</v>
      </c>
      <c r="AP2628" t="s">
        <v>2053</v>
      </c>
      <c r="AQ2628" t="s">
        <v>12547</v>
      </c>
    </row>
    <row r="2629" spans="1:43" ht="23.9" customHeight="1">
      <c r="A2629" t="b">
        <v>0</v>
      </c>
      <c r="B2629" t="s">
        <v>12536</v>
      </c>
      <c r="C2629" t="s">
        <v>1951</v>
      </c>
      <c r="D2629" t="s">
        <v>12537</v>
      </c>
      <c r="E2629" t="s">
        <v>1184</v>
      </c>
      <c r="F2629" t="s">
        <v>1186</v>
      </c>
      <c r="G2629" t="s">
        <v>1185</v>
      </c>
      <c r="H2629" t="s">
        <v>12560</v>
      </c>
      <c r="I2629" t="s">
        <v>9952</v>
      </c>
      <c r="J2629" t="s">
        <v>1955</v>
      </c>
      <c r="K2629" t="s">
        <v>12561</v>
      </c>
      <c r="L2629" t="s">
        <v>12540</v>
      </c>
      <c r="M2629" t="s">
        <v>12562</v>
      </c>
      <c r="N2629" t="s">
        <v>12542</v>
      </c>
      <c r="O2629" t="s">
        <v>2063</v>
      </c>
      <c r="P2629" t="s">
        <v>12543</v>
      </c>
      <c r="Q2629" t="s">
        <v>38</v>
      </c>
      <c r="R2629" t="s">
        <v>12544</v>
      </c>
      <c r="S2629" s="34">
        <v>42773</v>
      </c>
      <c r="T2629" s="34">
        <v>43687</v>
      </c>
      <c r="U2629" t="s">
        <v>1977</v>
      </c>
      <c r="V2629" s="13">
        <v>480</v>
      </c>
      <c r="W2629">
        <v>32</v>
      </c>
      <c r="X2629">
        <v>4</v>
      </c>
      <c r="Y2629" s="54">
        <v>12.5</v>
      </c>
      <c r="Z2629" t="s">
        <v>12545</v>
      </c>
      <c r="AJ2629" t="s">
        <v>12563</v>
      </c>
      <c r="AM2629" t="s">
        <v>1978</v>
      </c>
      <c r="AN2629" t="s">
        <v>2007</v>
      </c>
      <c r="AO2629" t="s">
        <v>1980</v>
      </c>
      <c r="AP2629" t="s">
        <v>2053</v>
      </c>
      <c r="AQ2629" t="s">
        <v>12547</v>
      </c>
    </row>
    <row r="2630" spans="1:43" ht="23.9" customHeight="1">
      <c r="A2630" t="b">
        <v>0</v>
      </c>
      <c r="B2630" t="s">
        <v>12536</v>
      </c>
      <c r="C2630" t="s">
        <v>1951</v>
      </c>
      <c r="D2630" t="s">
        <v>12537</v>
      </c>
      <c r="E2630" t="s">
        <v>1184</v>
      </c>
      <c r="F2630" t="s">
        <v>1186</v>
      </c>
      <c r="G2630" t="s">
        <v>1185</v>
      </c>
      <c r="H2630" t="s">
        <v>12564</v>
      </c>
      <c r="I2630" t="s">
        <v>9952</v>
      </c>
      <c r="J2630" t="s">
        <v>1955</v>
      </c>
      <c r="K2630" t="s">
        <v>12565</v>
      </c>
      <c r="L2630" t="s">
        <v>12540</v>
      </c>
      <c r="M2630" t="s">
        <v>12566</v>
      </c>
      <c r="N2630" t="s">
        <v>12531</v>
      </c>
      <c r="O2630" t="s">
        <v>2063</v>
      </c>
      <c r="P2630" t="s">
        <v>12543</v>
      </c>
      <c r="Q2630" t="s">
        <v>38</v>
      </c>
      <c r="R2630" t="s">
        <v>12544</v>
      </c>
      <c r="S2630" s="34">
        <v>42773</v>
      </c>
      <c r="T2630" s="34">
        <v>43687</v>
      </c>
      <c r="U2630" t="s">
        <v>1977</v>
      </c>
      <c r="V2630" s="13">
        <v>480</v>
      </c>
      <c r="W2630">
        <v>33</v>
      </c>
      <c r="X2630">
        <v>5</v>
      </c>
      <c r="Y2630" s="54">
        <v>18.18</v>
      </c>
      <c r="Z2630" t="s">
        <v>12545</v>
      </c>
      <c r="AJ2630" t="s">
        <v>12567</v>
      </c>
      <c r="AM2630" t="s">
        <v>1978</v>
      </c>
      <c r="AN2630" t="s">
        <v>2007</v>
      </c>
      <c r="AO2630" t="s">
        <v>1980</v>
      </c>
      <c r="AP2630" t="s">
        <v>2053</v>
      </c>
      <c r="AQ2630" t="s">
        <v>12547</v>
      </c>
    </row>
    <row r="2631" spans="1:43" ht="23.9" customHeight="1">
      <c r="A2631" t="b">
        <v>1</v>
      </c>
      <c r="B2631" t="s">
        <v>12568</v>
      </c>
      <c r="C2631" t="s">
        <v>1951</v>
      </c>
      <c r="D2631" t="s">
        <v>12569</v>
      </c>
      <c r="E2631" t="s">
        <v>1244</v>
      </c>
      <c r="F2631" t="s">
        <v>1246</v>
      </c>
      <c r="G2631" t="s">
        <v>1245</v>
      </c>
      <c r="H2631" t="s">
        <v>12570</v>
      </c>
      <c r="I2631" t="s">
        <v>3008</v>
      </c>
      <c r="J2631" t="s">
        <v>1955</v>
      </c>
      <c r="K2631" t="s">
        <v>12571</v>
      </c>
      <c r="L2631" t="s">
        <v>2160</v>
      </c>
      <c r="M2631" t="s">
        <v>12572</v>
      </c>
      <c r="N2631" t="s">
        <v>12573</v>
      </c>
      <c r="O2631" t="s">
        <v>3317</v>
      </c>
      <c r="P2631" t="s">
        <v>12574</v>
      </c>
      <c r="Q2631" t="s">
        <v>38</v>
      </c>
      <c r="R2631" t="s">
        <v>12575</v>
      </c>
      <c r="S2631" s="34">
        <v>42711</v>
      </c>
      <c r="T2631" s="34">
        <v>43105</v>
      </c>
      <c r="U2631" t="s">
        <v>1963</v>
      </c>
      <c r="V2631" s="13">
        <v>90</v>
      </c>
      <c r="W2631">
        <v>15</v>
      </c>
      <c r="X2631">
        <v>4</v>
      </c>
      <c r="Y2631" s="54">
        <v>26.7</v>
      </c>
      <c r="Z2631" t="s">
        <v>12576</v>
      </c>
      <c r="AM2631" t="s">
        <v>1978</v>
      </c>
      <c r="AN2631" t="s">
        <v>2007</v>
      </c>
      <c r="AO2631" t="s">
        <v>2008</v>
      </c>
      <c r="AP2631" t="s">
        <v>2053</v>
      </c>
      <c r="AQ2631" t="s">
        <v>12577</v>
      </c>
    </row>
    <row r="2632" spans="1:43" ht="23.9" customHeight="1">
      <c r="A2632" t="b">
        <v>1</v>
      </c>
      <c r="B2632" t="s">
        <v>12568</v>
      </c>
      <c r="C2632" t="s">
        <v>1951</v>
      </c>
      <c r="D2632" t="s">
        <v>12569</v>
      </c>
      <c r="E2632" t="s">
        <v>1244</v>
      </c>
      <c r="F2632" t="s">
        <v>1246</v>
      </c>
      <c r="G2632" t="s">
        <v>1245</v>
      </c>
      <c r="H2632" t="s">
        <v>12578</v>
      </c>
      <c r="I2632" t="s">
        <v>3008</v>
      </c>
      <c r="J2632" t="s">
        <v>1955</v>
      </c>
      <c r="K2632" t="s">
        <v>12579</v>
      </c>
      <c r="L2632" t="s">
        <v>2160</v>
      </c>
      <c r="M2632" t="s">
        <v>12580</v>
      </c>
      <c r="N2632" t="s">
        <v>12581</v>
      </c>
      <c r="O2632" t="s">
        <v>3317</v>
      </c>
      <c r="P2632" t="s">
        <v>12574</v>
      </c>
      <c r="Q2632" t="s">
        <v>38</v>
      </c>
      <c r="R2632" t="s">
        <v>12575</v>
      </c>
      <c r="S2632" s="34">
        <v>42711</v>
      </c>
      <c r="T2632" s="34">
        <v>43105</v>
      </c>
      <c r="U2632" t="s">
        <v>1963</v>
      </c>
      <c r="V2632" s="13">
        <v>90</v>
      </c>
      <c r="W2632">
        <v>16</v>
      </c>
      <c r="X2632">
        <v>9</v>
      </c>
      <c r="Y2632" s="54">
        <v>56.3</v>
      </c>
      <c r="Z2632" t="s">
        <v>12576</v>
      </c>
      <c r="AM2632" t="s">
        <v>1978</v>
      </c>
      <c r="AN2632" t="s">
        <v>2007</v>
      </c>
      <c r="AO2632" t="s">
        <v>2008</v>
      </c>
      <c r="AP2632" t="s">
        <v>2053</v>
      </c>
      <c r="AQ2632" t="s">
        <v>12577</v>
      </c>
    </row>
    <row r="2633" spans="1:43" ht="23.9" customHeight="1">
      <c r="A2633" t="b">
        <v>0</v>
      </c>
      <c r="B2633" t="s">
        <v>12582</v>
      </c>
      <c r="C2633" t="s">
        <v>1951</v>
      </c>
      <c r="D2633" t="s">
        <v>12583</v>
      </c>
      <c r="E2633" t="s">
        <v>231</v>
      </c>
      <c r="F2633" t="s">
        <v>233</v>
      </c>
      <c r="G2633" t="s">
        <v>232</v>
      </c>
      <c r="H2633" t="s">
        <v>12584</v>
      </c>
      <c r="I2633" t="s">
        <v>2730</v>
      </c>
      <c r="J2633" t="s">
        <v>1955</v>
      </c>
      <c r="K2633" t="s">
        <v>12585</v>
      </c>
      <c r="L2633" t="s">
        <v>12586</v>
      </c>
      <c r="M2633" t="s">
        <v>12587</v>
      </c>
      <c r="N2633" t="s">
        <v>12588</v>
      </c>
      <c r="O2633" t="s">
        <v>1974</v>
      </c>
      <c r="P2633" t="s">
        <v>2363</v>
      </c>
      <c r="Q2633" t="s">
        <v>38</v>
      </c>
      <c r="R2633" t="s">
        <v>12589</v>
      </c>
      <c r="S2633" s="34">
        <v>42739</v>
      </c>
      <c r="T2633" s="34">
        <v>42929</v>
      </c>
      <c r="U2633" t="s">
        <v>1977</v>
      </c>
      <c r="V2633" s="13">
        <v>57</v>
      </c>
      <c r="W2633">
        <v>90</v>
      </c>
      <c r="X2633">
        <v>6</v>
      </c>
      <c r="Y2633" s="54">
        <v>6.7</v>
      </c>
      <c r="AJ2633" t="s">
        <v>12590</v>
      </c>
      <c r="AM2633" t="s">
        <v>1978</v>
      </c>
      <c r="AN2633" t="s">
        <v>2007</v>
      </c>
      <c r="AO2633" t="s">
        <v>1980</v>
      </c>
      <c r="AP2633" t="s">
        <v>2042</v>
      </c>
      <c r="AQ2633" t="s">
        <v>12591</v>
      </c>
    </row>
    <row r="2634" spans="1:43" ht="23.9" customHeight="1">
      <c r="A2634" t="b">
        <v>0</v>
      </c>
      <c r="B2634" t="s">
        <v>12582</v>
      </c>
      <c r="C2634" t="s">
        <v>1951</v>
      </c>
      <c r="D2634" t="s">
        <v>12583</v>
      </c>
      <c r="E2634" t="s">
        <v>231</v>
      </c>
      <c r="F2634" t="s">
        <v>233</v>
      </c>
      <c r="G2634" t="s">
        <v>232</v>
      </c>
      <c r="H2634" t="s">
        <v>12592</v>
      </c>
      <c r="I2634" t="s">
        <v>2730</v>
      </c>
      <c r="J2634" t="s">
        <v>1955</v>
      </c>
      <c r="K2634" t="s">
        <v>12585</v>
      </c>
      <c r="L2634" t="s">
        <v>12586</v>
      </c>
      <c r="M2634" t="s">
        <v>12587</v>
      </c>
      <c r="N2634" t="s">
        <v>12588</v>
      </c>
      <c r="O2634" t="s">
        <v>1974</v>
      </c>
      <c r="P2634" t="s">
        <v>2363</v>
      </c>
      <c r="Q2634" t="s">
        <v>38</v>
      </c>
      <c r="R2634" t="s">
        <v>12589</v>
      </c>
      <c r="S2634" s="34">
        <v>42739</v>
      </c>
      <c r="T2634" s="34">
        <v>42929</v>
      </c>
      <c r="U2634" t="s">
        <v>1977</v>
      </c>
      <c r="V2634" s="13">
        <v>57</v>
      </c>
      <c r="W2634">
        <v>90</v>
      </c>
      <c r="X2634">
        <v>3</v>
      </c>
      <c r="Y2634" s="54">
        <v>3.3</v>
      </c>
      <c r="Z2634" t="s">
        <v>9884</v>
      </c>
      <c r="AM2634" t="s">
        <v>1978</v>
      </c>
      <c r="AN2634" t="s">
        <v>2007</v>
      </c>
      <c r="AO2634" t="s">
        <v>1980</v>
      </c>
      <c r="AP2634" t="s">
        <v>2042</v>
      </c>
      <c r="AQ2634" t="s">
        <v>12591</v>
      </c>
    </row>
    <row r="2635" spans="1:43" ht="23.9" customHeight="1">
      <c r="A2635" t="b">
        <v>0</v>
      </c>
      <c r="B2635" t="s">
        <v>12582</v>
      </c>
      <c r="C2635" t="s">
        <v>1951</v>
      </c>
      <c r="D2635" t="s">
        <v>12583</v>
      </c>
      <c r="E2635" t="s">
        <v>231</v>
      </c>
      <c r="F2635" t="s">
        <v>233</v>
      </c>
      <c r="G2635" t="s">
        <v>232</v>
      </c>
      <c r="H2635" t="s">
        <v>12593</v>
      </c>
      <c r="I2635" t="s">
        <v>2730</v>
      </c>
      <c r="J2635" t="s">
        <v>1955</v>
      </c>
      <c r="K2635" t="s">
        <v>12594</v>
      </c>
      <c r="L2635" t="s">
        <v>12586</v>
      </c>
      <c r="M2635" t="s">
        <v>12595</v>
      </c>
      <c r="N2635" t="s">
        <v>12588</v>
      </c>
      <c r="O2635" t="s">
        <v>1974</v>
      </c>
      <c r="P2635" t="s">
        <v>2363</v>
      </c>
      <c r="Q2635" t="s">
        <v>38</v>
      </c>
      <c r="R2635" t="s">
        <v>12589</v>
      </c>
      <c r="S2635" s="34">
        <v>42739</v>
      </c>
      <c r="T2635" s="34">
        <v>42929</v>
      </c>
      <c r="U2635" t="s">
        <v>1977</v>
      </c>
      <c r="V2635" s="13">
        <v>57</v>
      </c>
      <c r="W2635">
        <v>90</v>
      </c>
      <c r="X2635">
        <v>2</v>
      </c>
      <c r="Y2635" s="54">
        <v>2.2000000000000002</v>
      </c>
      <c r="AJ2635" t="s">
        <v>12596</v>
      </c>
      <c r="AM2635" t="s">
        <v>1978</v>
      </c>
      <c r="AN2635" t="s">
        <v>2007</v>
      </c>
      <c r="AO2635" t="s">
        <v>1980</v>
      </c>
      <c r="AP2635" t="s">
        <v>2042</v>
      </c>
      <c r="AQ2635" t="s">
        <v>12591</v>
      </c>
    </row>
    <row r="2636" spans="1:43" ht="23.9" customHeight="1">
      <c r="A2636" t="b">
        <v>0</v>
      </c>
      <c r="B2636" t="s">
        <v>12582</v>
      </c>
      <c r="C2636" t="s">
        <v>1951</v>
      </c>
      <c r="D2636" t="s">
        <v>12583</v>
      </c>
      <c r="E2636" t="s">
        <v>231</v>
      </c>
      <c r="F2636" t="s">
        <v>233</v>
      </c>
      <c r="G2636" t="s">
        <v>232</v>
      </c>
      <c r="H2636" t="s">
        <v>12597</v>
      </c>
      <c r="I2636" t="s">
        <v>2730</v>
      </c>
      <c r="J2636" t="s">
        <v>1955</v>
      </c>
      <c r="K2636" t="s">
        <v>12594</v>
      </c>
      <c r="L2636" t="s">
        <v>12586</v>
      </c>
      <c r="M2636" t="s">
        <v>12595</v>
      </c>
      <c r="N2636" t="s">
        <v>12588</v>
      </c>
      <c r="O2636" t="s">
        <v>1974</v>
      </c>
      <c r="P2636" t="s">
        <v>2363</v>
      </c>
      <c r="Q2636" t="s">
        <v>38</v>
      </c>
      <c r="R2636" t="s">
        <v>12589</v>
      </c>
      <c r="S2636" s="34">
        <v>42739</v>
      </c>
      <c r="T2636" s="34">
        <v>42929</v>
      </c>
      <c r="U2636" t="s">
        <v>1977</v>
      </c>
      <c r="V2636" s="13">
        <v>57</v>
      </c>
      <c r="W2636">
        <v>90</v>
      </c>
      <c r="X2636">
        <v>0</v>
      </c>
      <c r="Y2636" s="54">
        <v>0</v>
      </c>
      <c r="Z2636" t="s">
        <v>9884</v>
      </c>
      <c r="AM2636" t="s">
        <v>1978</v>
      </c>
      <c r="AN2636" t="s">
        <v>2007</v>
      </c>
      <c r="AO2636" t="s">
        <v>1980</v>
      </c>
      <c r="AP2636" t="s">
        <v>2042</v>
      </c>
      <c r="AQ2636" t="s">
        <v>12591</v>
      </c>
    </row>
    <row r="2637" spans="1:43" ht="23.9" customHeight="1">
      <c r="A2637" t="b">
        <v>0</v>
      </c>
      <c r="B2637" t="s">
        <v>12598</v>
      </c>
      <c r="C2637" t="s">
        <v>1951</v>
      </c>
      <c r="D2637" t="s">
        <v>12599</v>
      </c>
      <c r="E2637" t="s">
        <v>664</v>
      </c>
      <c r="F2637" t="s">
        <v>666</v>
      </c>
      <c r="G2637" t="s">
        <v>665</v>
      </c>
      <c r="H2637" t="s">
        <v>12600</v>
      </c>
      <c r="I2637" t="s">
        <v>6470</v>
      </c>
      <c r="J2637" t="s">
        <v>1955</v>
      </c>
      <c r="K2637" t="s">
        <v>12601</v>
      </c>
      <c r="L2637" t="s">
        <v>2160</v>
      </c>
      <c r="M2637" t="s">
        <v>12602</v>
      </c>
      <c r="N2637" t="s">
        <v>12603</v>
      </c>
      <c r="O2637" t="s">
        <v>2063</v>
      </c>
      <c r="P2637" t="s">
        <v>2064</v>
      </c>
      <c r="Q2637" t="s">
        <v>38</v>
      </c>
      <c r="R2637" t="s">
        <v>12604</v>
      </c>
      <c r="S2637" s="34">
        <v>42736</v>
      </c>
      <c r="T2637" s="34">
        <v>43530</v>
      </c>
      <c r="U2637" t="s">
        <v>1963</v>
      </c>
      <c r="V2637" s="13">
        <v>365</v>
      </c>
      <c r="W2637">
        <v>100</v>
      </c>
      <c r="X2637">
        <v>1</v>
      </c>
      <c r="Y2637" s="54">
        <v>1</v>
      </c>
      <c r="AD2637" t="s">
        <v>30</v>
      </c>
      <c r="AM2637" t="s">
        <v>1978</v>
      </c>
      <c r="AN2637" t="s">
        <v>1979</v>
      </c>
      <c r="AO2637" t="s">
        <v>1980</v>
      </c>
      <c r="AP2637" t="s">
        <v>2042</v>
      </c>
      <c r="AQ2637" t="s">
        <v>12605</v>
      </c>
    </row>
    <row r="2638" spans="1:43" ht="23.9" customHeight="1">
      <c r="A2638" t="b">
        <v>0</v>
      </c>
      <c r="B2638" t="s">
        <v>12598</v>
      </c>
      <c r="C2638" t="s">
        <v>1951</v>
      </c>
      <c r="D2638" t="s">
        <v>12599</v>
      </c>
      <c r="E2638" t="s">
        <v>664</v>
      </c>
      <c r="F2638" t="s">
        <v>666</v>
      </c>
      <c r="G2638" t="s">
        <v>665</v>
      </c>
      <c r="H2638" t="s">
        <v>12606</v>
      </c>
      <c r="I2638" t="s">
        <v>6470</v>
      </c>
      <c r="J2638" t="s">
        <v>2175</v>
      </c>
      <c r="K2638" t="s">
        <v>12607</v>
      </c>
      <c r="L2638" t="s">
        <v>2160</v>
      </c>
      <c r="M2638" t="s">
        <v>12608</v>
      </c>
      <c r="N2638" t="s">
        <v>12609</v>
      </c>
      <c r="O2638" t="s">
        <v>2063</v>
      </c>
      <c r="P2638" t="s">
        <v>2064</v>
      </c>
      <c r="Q2638" t="s">
        <v>38</v>
      </c>
      <c r="R2638" t="s">
        <v>12604</v>
      </c>
      <c r="S2638" s="34">
        <v>42736</v>
      </c>
      <c r="T2638" s="34">
        <v>43530</v>
      </c>
      <c r="U2638" t="s">
        <v>1963</v>
      </c>
      <c r="V2638" s="13">
        <v>365</v>
      </c>
      <c r="W2638">
        <v>100</v>
      </c>
      <c r="X2638">
        <v>1</v>
      </c>
      <c r="Y2638" s="54">
        <v>1</v>
      </c>
      <c r="AD2638" t="s">
        <v>30</v>
      </c>
      <c r="AM2638" t="s">
        <v>1978</v>
      </c>
      <c r="AN2638" t="s">
        <v>1979</v>
      </c>
      <c r="AO2638" t="s">
        <v>1980</v>
      </c>
      <c r="AP2638" t="s">
        <v>2042</v>
      </c>
      <c r="AQ2638" t="s">
        <v>12605</v>
      </c>
    </row>
    <row r="2639" spans="1:43" ht="23.9" customHeight="1">
      <c r="A2639" t="b">
        <v>0</v>
      </c>
      <c r="B2639" t="s">
        <v>12598</v>
      </c>
      <c r="C2639" t="s">
        <v>1951</v>
      </c>
      <c r="D2639" t="s">
        <v>12599</v>
      </c>
      <c r="E2639" t="s">
        <v>748</v>
      </c>
      <c r="F2639" t="s">
        <v>750</v>
      </c>
      <c r="G2639" t="s">
        <v>749</v>
      </c>
      <c r="H2639" t="s">
        <v>12610</v>
      </c>
      <c r="I2639" t="s">
        <v>2569</v>
      </c>
      <c r="J2639" t="s">
        <v>2175</v>
      </c>
      <c r="K2639" t="s">
        <v>12611</v>
      </c>
      <c r="L2639" t="s">
        <v>2160</v>
      </c>
      <c r="M2639" t="s">
        <v>12602</v>
      </c>
      <c r="N2639" t="s">
        <v>12612</v>
      </c>
      <c r="O2639" t="s">
        <v>2063</v>
      </c>
      <c r="P2639" t="s">
        <v>2064</v>
      </c>
      <c r="Q2639" t="s">
        <v>38</v>
      </c>
      <c r="R2639" t="s">
        <v>12604</v>
      </c>
      <c r="S2639" s="34">
        <v>42736</v>
      </c>
      <c r="T2639" s="34">
        <v>43530</v>
      </c>
      <c r="U2639" t="s">
        <v>1963</v>
      </c>
      <c r="V2639" s="13">
        <v>365</v>
      </c>
      <c r="W2639">
        <v>100</v>
      </c>
      <c r="X2639">
        <v>16</v>
      </c>
      <c r="Y2639" s="54">
        <v>16</v>
      </c>
      <c r="AD2639" t="s">
        <v>30</v>
      </c>
      <c r="AM2639" t="s">
        <v>1978</v>
      </c>
      <c r="AN2639" t="s">
        <v>1979</v>
      </c>
      <c r="AO2639" t="s">
        <v>1980</v>
      </c>
      <c r="AP2639" t="s">
        <v>2042</v>
      </c>
      <c r="AQ2639" t="s">
        <v>12605</v>
      </c>
    </row>
    <row r="2640" spans="1:43" ht="23.9" customHeight="1">
      <c r="A2640" t="b">
        <v>0</v>
      </c>
      <c r="B2640" t="s">
        <v>12598</v>
      </c>
      <c r="C2640" t="s">
        <v>1951</v>
      </c>
      <c r="D2640" t="s">
        <v>12599</v>
      </c>
      <c r="E2640" t="s">
        <v>748</v>
      </c>
      <c r="F2640" t="s">
        <v>750</v>
      </c>
      <c r="G2640" t="s">
        <v>749</v>
      </c>
      <c r="H2640" t="s">
        <v>12613</v>
      </c>
      <c r="I2640" t="s">
        <v>2569</v>
      </c>
      <c r="J2640" t="s">
        <v>1955</v>
      </c>
      <c r="K2640" t="s">
        <v>12614</v>
      </c>
      <c r="L2640" t="s">
        <v>2160</v>
      </c>
      <c r="M2640" t="s">
        <v>12608</v>
      </c>
      <c r="N2640" t="s">
        <v>12609</v>
      </c>
      <c r="O2640" t="s">
        <v>2063</v>
      </c>
      <c r="P2640" t="s">
        <v>2064</v>
      </c>
      <c r="Q2640" t="s">
        <v>38</v>
      </c>
      <c r="R2640" t="s">
        <v>12604</v>
      </c>
      <c r="S2640" s="34">
        <v>42736</v>
      </c>
      <c r="T2640" s="34">
        <v>43530</v>
      </c>
      <c r="U2640" t="s">
        <v>1963</v>
      </c>
      <c r="V2640" s="13">
        <v>365</v>
      </c>
      <c r="W2640">
        <v>100</v>
      </c>
      <c r="X2640">
        <v>7</v>
      </c>
      <c r="Y2640" s="54">
        <v>7</v>
      </c>
      <c r="AD2640" t="s">
        <v>30</v>
      </c>
      <c r="AM2640" t="s">
        <v>1978</v>
      </c>
      <c r="AN2640" t="s">
        <v>1979</v>
      </c>
      <c r="AO2640" t="s">
        <v>1980</v>
      </c>
      <c r="AP2640" t="s">
        <v>2042</v>
      </c>
      <c r="AQ2640" t="s">
        <v>12605</v>
      </c>
    </row>
    <row r="2641" spans="1:43" ht="23.9" customHeight="1">
      <c r="A2641" t="b">
        <v>0</v>
      </c>
      <c r="B2641" t="s">
        <v>7177</v>
      </c>
      <c r="C2641" t="s">
        <v>1951</v>
      </c>
      <c r="D2641" t="s">
        <v>7178</v>
      </c>
      <c r="E2641" t="s">
        <v>1261</v>
      </c>
      <c r="F2641" t="s">
        <v>1263</v>
      </c>
      <c r="G2641" t="s">
        <v>1262</v>
      </c>
      <c r="H2641" t="s">
        <v>12615</v>
      </c>
      <c r="I2641" t="s">
        <v>3258</v>
      </c>
      <c r="J2641" t="s">
        <v>2175</v>
      </c>
      <c r="K2641" t="s">
        <v>7180</v>
      </c>
      <c r="L2641" t="s">
        <v>3260</v>
      </c>
      <c r="M2641" t="s">
        <v>7182</v>
      </c>
      <c r="N2641" t="s">
        <v>7183</v>
      </c>
      <c r="O2641" t="s">
        <v>1974</v>
      </c>
      <c r="P2641" t="s">
        <v>5685</v>
      </c>
      <c r="Q2641" t="s">
        <v>38</v>
      </c>
      <c r="R2641" t="s">
        <v>7184</v>
      </c>
      <c r="S2641" s="34">
        <v>40969</v>
      </c>
      <c r="T2641" s="34">
        <v>41426</v>
      </c>
      <c r="U2641" t="s">
        <v>1977</v>
      </c>
      <c r="V2641" s="13">
        <v>0</v>
      </c>
      <c r="W2641">
        <v>55</v>
      </c>
      <c r="X2641">
        <v>0</v>
      </c>
      <c r="Y2641" s="54">
        <v>0</v>
      </c>
      <c r="AM2641" t="s">
        <v>1978</v>
      </c>
      <c r="AN2641" t="s">
        <v>2007</v>
      </c>
      <c r="AO2641" t="s">
        <v>2008</v>
      </c>
      <c r="AP2641" t="s">
        <v>2009</v>
      </c>
      <c r="AQ2641" t="s">
        <v>7185</v>
      </c>
    </row>
    <row r="2642" spans="1:43" ht="23.9" customHeight="1">
      <c r="A2642" t="b">
        <v>1</v>
      </c>
      <c r="B2642" t="s">
        <v>7556</v>
      </c>
      <c r="C2642" t="s">
        <v>1951</v>
      </c>
      <c r="D2642" t="s">
        <v>7557</v>
      </c>
      <c r="E2642" t="s">
        <v>1261</v>
      </c>
      <c r="F2642" t="s">
        <v>1263</v>
      </c>
      <c r="G2642" t="s">
        <v>1262</v>
      </c>
      <c r="H2642" t="s">
        <v>12616</v>
      </c>
      <c r="I2642" t="s">
        <v>3258</v>
      </c>
      <c r="J2642" t="s">
        <v>2175</v>
      </c>
      <c r="K2642" t="s">
        <v>7569</v>
      </c>
      <c r="L2642" t="s">
        <v>2025</v>
      </c>
      <c r="M2642" t="s">
        <v>7570</v>
      </c>
      <c r="N2642" t="s">
        <v>7571</v>
      </c>
      <c r="O2642" t="s">
        <v>2204</v>
      </c>
      <c r="P2642" t="s">
        <v>3263</v>
      </c>
      <c r="Q2642" t="s">
        <v>38</v>
      </c>
      <c r="R2642" t="s">
        <v>7562</v>
      </c>
      <c r="S2642" s="34">
        <v>41183</v>
      </c>
      <c r="T2642" s="34">
        <v>42370</v>
      </c>
      <c r="U2642" t="s">
        <v>1963</v>
      </c>
      <c r="V2642" s="13">
        <v>0</v>
      </c>
      <c r="W2642">
        <v>58</v>
      </c>
      <c r="X2642">
        <v>0</v>
      </c>
      <c r="Y2642" s="54">
        <v>0</v>
      </c>
      <c r="AM2642" t="s">
        <v>1978</v>
      </c>
      <c r="AN2642" t="s">
        <v>2007</v>
      </c>
      <c r="AO2642" t="s">
        <v>2008</v>
      </c>
      <c r="AP2642" t="s">
        <v>2009</v>
      </c>
      <c r="AQ2642" t="s">
        <v>7563</v>
      </c>
    </row>
    <row r="2643" spans="1:43" ht="23.9" customHeight="1">
      <c r="A2643" t="b">
        <v>0</v>
      </c>
      <c r="B2643" t="s">
        <v>9889</v>
      </c>
      <c r="C2643" t="s">
        <v>1951</v>
      </c>
      <c r="D2643" t="s">
        <v>9890</v>
      </c>
      <c r="E2643" t="s">
        <v>504</v>
      </c>
      <c r="F2643" t="s">
        <v>506</v>
      </c>
      <c r="G2643" t="s">
        <v>505</v>
      </c>
      <c r="H2643" t="s">
        <v>12617</v>
      </c>
      <c r="I2643" t="s">
        <v>9892</v>
      </c>
      <c r="J2643" t="s">
        <v>1955</v>
      </c>
      <c r="K2643" t="s">
        <v>9893</v>
      </c>
      <c r="L2643" t="s">
        <v>4140</v>
      </c>
      <c r="M2643" t="s">
        <v>9894</v>
      </c>
      <c r="N2643" t="s">
        <v>9895</v>
      </c>
      <c r="O2643" t="s">
        <v>2063</v>
      </c>
      <c r="P2643" t="s">
        <v>9896</v>
      </c>
      <c r="Q2643" t="s">
        <v>38</v>
      </c>
      <c r="R2643" t="s">
        <v>9897</v>
      </c>
      <c r="S2643" s="34">
        <v>42705</v>
      </c>
      <c r="T2643" s="34">
        <v>43525</v>
      </c>
      <c r="U2643" t="s">
        <v>1963</v>
      </c>
      <c r="V2643" s="13">
        <v>28</v>
      </c>
      <c r="W2643">
        <v>126</v>
      </c>
      <c r="X2643">
        <v>0</v>
      </c>
      <c r="Y2643" s="54">
        <v>0</v>
      </c>
      <c r="AD2643" t="s">
        <v>30</v>
      </c>
      <c r="AG2643">
        <v>0</v>
      </c>
      <c r="AH2643">
        <v>0</v>
      </c>
      <c r="AI2643">
        <v>0</v>
      </c>
      <c r="AM2643" t="s">
        <v>1978</v>
      </c>
      <c r="AO2643" t="s">
        <v>1980</v>
      </c>
      <c r="AQ2643" t="s">
        <v>9898</v>
      </c>
    </row>
    <row r="2644" spans="1:43" ht="23.9" customHeight="1">
      <c r="A2644" t="b">
        <v>0</v>
      </c>
      <c r="B2644" t="s">
        <v>9889</v>
      </c>
      <c r="C2644" t="s">
        <v>1951</v>
      </c>
      <c r="D2644" t="s">
        <v>9890</v>
      </c>
      <c r="E2644" t="s">
        <v>504</v>
      </c>
      <c r="F2644" t="s">
        <v>506</v>
      </c>
      <c r="G2644" t="s">
        <v>505</v>
      </c>
      <c r="H2644" t="s">
        <v>12618</v>
      </c>
      <c r="I2644" t="s">
        <v>9892</v>
      </c>
      <c r="J2644" t="s">
        <v>1955</v>
      </c>
      <c r="K2644" t="s">
        <v>9893</v>
      </c>
      <c r="L2644" t="s">
        <v>2453</v>
      </c>
      <c r="M2644" t="s">
        <v>9894</v>
      </c>
      <c r="N2644" t="s">
        <v>9895</v>
      </c>
      <c r="O2644" t="s">
        <v>2063</v>
      </c>
      <c r="P2644" t="s">
        <v>9896</v>
      </c>
      <c r="Q2644" t="s">
        <v>38</v>
      </c>
      <c r="R2644" t="s">
        <v>9897</v>
      </c>
      <c r="S2644" s="34">
        <v>42705</v>
      </c>
      <c r="T2644" s="34">
        <v>43525</v>
      </c>
      <c r="U2644" t="s">
        <v>1963</v>
      </c>
      <c r="V2644" s="13">
        <v>56</v>
      </c>
      <c r="W2644">
        <v>125</v>
      </c>
      <c r="X2644">
        <v>7</v>
      </c>
      <c r="Y2644" s="54">
        <v>5.6</v>
      </c>
      <c r="AD2644" t="s">
        <v>41</v>
      </c>
      <c r="AG2644">
        <v>7</v>
      </c>
      <c r="AH2644">
        <v>3</v>
      </c>
      <c r="AI2644">
        <v>42.9</v>
      </c>
      <c r="AM2644" t="s">
        <v>1978</v>
      </c>
      <c r="AO2644" t="s">
        <v>1980</v>
      </c>
      <c r="AQ2644" t="s">
        <v>9898</v>
      </c>
    </row>
    <row r="2645" spans="1:43" ht="23.9" customHeight="1">
      <c r="A2645" t="b">
        <v>0</v>
      </c>
      <c r="B2645" t="s">
        <v>9889</v>
      </c>
      <c r="C2645" t="s">
        <v>1951</v>
      </c>
      <c r="D2645" t="s">
        <v>9890</v>
      </c>
      <c r="E2645" t="s">
        <v>504</v>
      </c>
      <c r="F2645" t="s">
        <v>506</v>
      </c>
      <c r="G2645" t="s">
        <v>505</v>
      </c>
      <c r="H2645" t="s">
        <v>12619</v>
      </c>
      <c r="I2645" t="s">
        <v>9892</v>
      </c>
      <c r="J2645" t="s">
        <v>1955</v>
      </c>
      <c r="K2645" t="s">
        <v>9893</v>
      </c>
      <c r="L2645" t="s">
        <v>3648</v>
      </c>
      <c r="M2645" t="s">
        <v>9894</v>
      </c>
      <c r="N2645" t="s">
        <v>9895</v>
      </c>
      <c r="O2645" t="s">
        <v>2063</v>
      </c>
      <c r="P2645" t="s">
        <v>9896</v>
      </c>
      <c r="Q2645" t="s">
        <v>38</v>
      </c>
      <c r="R2645" t="s">
        <v>9897</v>
      </c>
      <c r="S2645" s="34">
        <v>42705</v>
      </c>
      <c r="T2645" s="34">
        <v>43525</v>
      </c>
      <c r="U2645" t="s">
        <v>1963</v>
      </c>
      <c r="V2645" s="13">
        <v>84</v>
      </c>
      <c r="W2645">
        <v>123</v>
      </c>
      <c r="X2645">
        <v>11</v>
      </c>
      <c r="Y2645" s="54">
        <v>8.9</v>
      </c>
      <c r="AD2645" t="s">
        <v>41</v>
      </c>
      <c r="AG2645">
        <v>11</v>
      </c>
      <c r="AH2645">
        <v>8</v>
      </c>
      <c r="AI2645">
        <v>72.7</v>
      </c>
      <c r="AM2645" t="s">
        <v>1978</v>
      </c>
      <c r="AO2645" t="s">
        <v>1980</v>
      </c>
      <c r="AQ2645" t="s">
        <v>9898</v>
      </c>
    </row>
    <row r="2646" spans="1:43" ht="23.9" customHeight="1">
      <c r="A2646" t="b">
        <v>0</v>
      </c>
      <c r="B2646" t="s">
        <v>9889</v>
      </c>
      <c r="C2646" t="s">
        <v>1951</v>
      </c>
      <c r="D2646" t="s">
        <v>9890</v>
      </c>
      <c r="E2646" t="s">
        <v>504</v>
      </c>
      <c r="F2646" t="s">
        <v>506</v>
      </c>
      <c r="G2646" t="s">
        <v>505</v>
      </c>
      <c r="H2646" t="s">
        <v>12620</v>
      </c>
      <c r="I2646" t="s">
        <v>9892</v>
      </c>
      <c r="J2646" t="s">
        <v>1955</v>
      </c>
      <c r="K2646" t="s">
        <v>9893</v>
      </c>
      <c r="L2646" t="s">
        <v>2478</v>
      </c>
      <c r="M2646" t="s">
        <v>9894</v>
      </c>
      <c r="N2646" t="s">
        <v>9895</v>
      </c>
      <c r="O2646" t="s">
        <v>2063</v>
      </c>
      <c r="P2646" t="s">
        <v>9896</v>
      </c>
      <c r="Q2646" t="s">
        <v>38</v>
      </c>
      <c r="R2646" t="s">
        <v>9897</v>
      </c>
      <c r="S2646" s="34">
        <v>42705</v>
      </c>
      <c r="T2646" s="34">
        <v>43525</v>
      </c>
      <c r="U2646" t="s">
        <v>1963</v>
      </c>
      <c r="V2646" s="13">
        <v>168</v>
      </c>
      <c r="W2646">
        <v>120</v>
      </c>
      <c r="X2646">
        <v>21</v>
      </c>
      <c r="Y2646" s="54">
        <v>17.5</v>
      </c>
      <c r="AD2646" t="s">
        <v>41</v>
      </c>
      <c r="AG2646">
        <v>21</v>
      </c>
      <c r="AH2646">
        <v>5</v>
      </c>
      <c r="AI2646">
        <v>23.8</v>
      </c>
      <c r="AM2646" t="s">
        <v>1978</v>
      </c>
      <c r="AO2646" t="s">
        <v>1980</v>
      </c>
      <c r="AQ2646" t="s">
        <v>9898</v>
      </c>
    </row>
    <row r="2647" spans="1:43" ht="23.9" customHeight="1">
      <c r="A2647" t="b">
        <v>0</v>
      </c>
      <c r="B2647" t="s">
        <v>9889</v>
      </c>
      <c r="C2647" t="s">
        <v>1951</v>
      </c>
      <c r="D2647" t="s">
        <v>9890</v>
      </c>
      <c r="E2647" t="s">
        <v>504</v>
      </c>
      <c r="F2647" t="s">
        <v>506</v>
      </c>
      <c r="G2647" t="s">
        <v>505</v>
      </c>
      <c r="H2647" t="s">
        <v>12621</v>
      </c>
      <c r="I2647" t="s">
        <v>9892</v>
      </c>
      <c r="J2647" t="s">
        <v>1955</v>
      </c>
      <c r="K2647" t="s">
        <v>9893</v>
      </c>
      <c r="L2647" t="s">
        <v>12076</v>
      </c>
      <c r="M2647" t="s">
        <v>9894</v>
      </c>
      <c r="N2647" t="s">
        <v>9895</v>
      </c>
      <c r="O2647" t="s">
        <v>2063</v>
      </c>
      <c r="P2647" t="s">
        <v>9896</v>
      </c>
      <c r="Q2647" t="s">
        <v>38</v>
      </c>
      <c r="R2647" t="s">
        <v>9897</v>
      </c>
      <c r="S2647" s="34">
        <v>42705</v>
      </c>
      <c r="T2647" s="34">
        <v>43525</v>
      </c>
      <c r="U2647" t="s">
        <v>1963</v>
      </c>
      <c r="V2647" s="13">
        <v>252</v>
      </c>
      <c r="W2647">
        <v>118</v>
      </c>
      <c r="X2647">
        <v>9</v>
      </c>
      <c r="Y2647" s="54">
        <v>7.6</v>
      </c>
      <c r="AD2647" t="s">
        <v>41</v>
      </c>
      <c r="AG2647">
        <v>9</v>
      </c>
      <c r="AH2647">
        <v>1</v>
      </c>
      <c r="AI2647">
        <v>11.1</v>
      </c>
      <c r="AM2647" t="s">
        <v>1978</v>
      </c>
      <c r="AO2647" t="s">
        <v>1980</v>
      </c>
      <c r="AQ2647" t="s">
        <v>9898</v>
      </c>
    </row>
    <row r="2648" spans="1:43" ht="23.9" customHeight="1">
      <c r="A2648" t="b">
        <v>0</v>
      </c>
      <c r="B2648" t="s">
        <v>9889</v>
      </c>
      <c r="C2648" t="s">
        <v>1951</v>
      </c>
      <c r="D2648" t="s">
        <v>9890</v>
      </c>
      <c r="E2648" t="s">
        <v>504</v>
      </c>
      <c r="F2648" t="s">
        <v>506</v>
      </c>
      <c r="G2648" t="s">
        <v>505</v>
      </c>
      <c r="H2648" t="s">
        <v>12622</v>
      </c>
      <c r="I2648" t="s">
        <v>9892</v>
      </c>
      <c r="J2648" t="s">
        <v>1955</v>
      </c>
      <c r="K2648" t="s">
        <v>9893</v>
      </c>
      <c r="L2648" t="s">
        <v>5873</v>
      </c>
      <c r="M2648" t="s">
        <v>9894</v>
      </c>
      <c r="N2648" t="s">
        <v>9895</v>
      </c>
      <c r="O2648" t="s">
        <v>2063</v>
      </c>
      <c r="P2648" t="s">
        <v>9896</v>
      </c>
      <c r="Q2648" t="s">
        <v>38</v>
      </c>
      <c r="R2648" t="s">
        <v>9897</v>
      </c>
      <c r="S2648" s="34">
        <v>42705</v>
      </c>
      <c r="T2648" s="34">
        <v>43525</v>
      </c>
      <c r="U2648" t="s">
        <v>1963</v>
      </c>
      <c r="V2648" s="13">
        <v>336</v>
      </c>
      <c r="W2648">
        <v>113</v>
      </c>
      <c r="X2648">
        <v>6</v>
      </c>
      <c r="Y2648" s="54">
        <v>5.3</v>
      </c>
      <c r="AD2648" t="s">
        <v>41</v>
      </c>
      <c r="AG2648">
        <v>6</v>
      </c>
      <c r="AH2648">
        <v>1</v>
      </c>
      <c r="AI2648">
        <v>16.7</v>
      </c>
      <c r="AM2648" t="s">
        <v>1978</v>
      </c>
      <c r="AO2648" t="s">
        <v>1980</v>
      </c>
      <c r="AQ2648" t="s">
        <v>9898</v>
      </c>
    </row>
    <row r="2649" spans="1:43" ht="23.9" customHeight="1">
      <c r="A2649" t="b">
        <v>0</v>
      </c>
      <c r="B2649" t="s">
        <v>9889</v>
      </c>
      <c r="C2649" t="s">
        <v>1951</v>
      </c>
      <c r="D2649" t="s">
        <v>9890</v>
      </c>
      <c r="E2649" t="s">
        <v>504</v>
      </c>
      <c r="F2649" t="s">
        <v>506</v>
      </c>
      <c r="G2649" t="s">
        <v>505</v>
      </c>
      <c r="H2649" t="s">
        <v>12623</v>
      </c>
      <c r="I2649" t="s">
        <v>9892</v>
      </c>
      <c r="J2649" t="s">
        <v>1955</v>
      </c>
      <c r="K2649" t="s">
        <v>9893</v>
      </c>
      <c r="L2649" t="s">
        <v>6635</v>
      </c>
      <c r="M2649" t="s">
        <v>9894</v>
      </c>
      <c r="N2649" t="s">
        <v>9895</v>
      </c>
      <c r="O2649" t="s">
        <v>2063</v>
      </c>
      <c r="P2649" t="s">
        <v>9896</v>
      </c>
      <c r="Q2649" t="s">
        <v>38</v>
      </c>
      <c r="R2649" t="s">
        <v>9897</v>
      </c>
      <c r="S2649" s="34">
        <v>42705</v>
      </c>
      <c r="T2649" s="34">
        <v>43525</v>
      </c>
      <c r="U2649" t="s">
        <v>1963</v>
      </c>
      <c r="V2649" s="13">
        <v>504</v>
      </c>
      <c r="W2649">
        <v>101</v>
      </c>
      <c r="X2649">
        <v>4</v>
      </c>
      <c r="Y2649" s="54">
        <v>4</v>
      </c>
      <c r="AD2649" t="s">
        <v>30</v>
      </c>
      <c r="AG2649">
        <v>4</v>
      </c>
      <c r="AH2649">
        <v>0</v>
      </c>
      <c r="AI2649">
        <v>0</v>
      </c>
      <c r="AM2649" t="s">
        <v>1978</v>
      </c>
      <c r="AO2649" t="s">
        <v>1980</v>
      </c>
      <c r="AQ2649" t="s">
        <v>9898</v>
      </c>
    </row>
    <row r="2650" spans="1:43" ht="23.9" customHeight="1">
      <c r="A2650" t="b">
        <v>0</v>
      </c>
      <c r="B2650" t="s">
        <v>9889</v>
      </c>
      <c r="C2650" t="s">
        <v>1951</v>
      </c>
      <c r="D2650" t="s">
        <v>9890</v>
      </c>
      <c r="E2650" t="s">
        <v>504</v>
      </c>
      <c r="F2650" t="s">
        <v>506</v>
      </c>
      <c r="G2650" t="s">
        <v>505</v>
      </c>
      <c r="H2650" t="s">
        <v>12624</v>
      </c>
      <c r="I2650" t="s">
        <v>9892</v>
      </c>
      <c r="J2650" t="s">
        <v>1955</v>
      </c>
      <c r="K2650" t="s">
        <v>9893</v>
      </c>
      <c r="L2650" t="s">
        <v>12625</v>
      </c>
      <c r="M2650" t="s">
        <v>9894</v>
      </c>
      <c r="N2650" t="s">
        <v>9895</v>
      </c>
      <c r="O2650" t="s">
        <v>2063</v>
      </c>
      <c r="P2650" t="s">
        <v>9896</v>
      </c>
      <c r="Q2650" t="s">
        <v>38</v>
      </c>
      <c r="R2650" t="s">
        <v>9897</v>
      </c>
      <c r="S2650" s="34">
        <v>42705</v>
      </c>
      <c r="T2650" s="34">
        <v>43525</v>
      </c>
      <c r="U2650" t="s">
        <v>1963</v>
      </c>
      <c r="V2650" s="13">
        <v>728</v>
      </c>
      <c r="W2650">
        <v>96</v>
      </c>
      <c r="X2650">
        <v>0</v>
      </c>
      <c r="Y2650" s="54">
        <v>0</v>
      </c>
      <c r="AD2650" t="s">
        <v>30</v>
      </c>
      <c r="AG2650">
        <v>0</v>
      </c>
      <c r="AH2650">
        <v>0</v>
      </c>
      <c r="AI2650">
        <v>0</v>
      </c>
      <c r="AM2650" t="s">
        <v>1978</v>
      </c>
      <c r="AO2650" t="s">
        <v>1980</v>
      </c>
      <c r="AQ2650" t="s">
        <v>9898</v>
      </c>
    </row>
    <row r="2651" spans="1:43" ht="23.9" customHeight="1">
      <c r="A2651" t="b">
        <v>1</v>
      </c>
      <c r="B2651" t="s">
        <v>12626</v>
      </c>
      <c r="C2651" t="s">
        <v>1951</v>
      </c>
      <c r="D2651" t="s">
        <v>12627</v>
      </c>
      <c r="E2651" t="s">
        <v>573</v>
      </c>
      <c r="F2651" t="s">
        <v>575</v>
      </c>
      <c r="G2651" t="s">
        <v>574</v>
      </c>
      <c r="H2651" t="s">
        <v>12628</v>
      </c>
      <c r="I2651" t="s">
        <v>5888</v>
      </c>
      <c r="J2651" t="s">
        <v>2175</v>
      </c>
      <c r="K2651" t="s">
        <v>12629</v>
      </c>
      <c r="L2651" t="s">
        <v>2160</v>
      </c>
      <c r="M2651" t="s">
        <v>12630</v>
      </c>
      <c r="N2651" t="s">
        <v>12631</v>
      </c>
      <c r="O2651" t="s">
        <v>1960</v>
      </c>
      <c r="P2651" t="s">
        <v>12632</v>
      </c>
      <c r="Q2651" t="s">
        <v>12633</v>
      </c>
      <c r="R2651" t="s">
        <v>12634</v>
      </c>
      <c r="S2651" s="34">
        <v>42726</v>
      </c>
      <c r="T2651" s="34">
        <v>45135</v>
      </c>
      <c r="U2651" t="s">
        <v>1963</v>
      </c>
      <c r="V2651" s="13">
        <v>537</v>
      </c>
      <c r="W2651">
        <v>151</v>
      </c>
      <c r="X2651">
        <v>0</v>
      </c>
      <c r="Y2651" s="54">
        <v>0</v>
      </c>
      <c r="Z2651" t="s">
        <v>12635</v>
      </c>
      <c r="AM2651" t="s">
        <v>1978</v>
      </c>
      <c r="AN2651" t="s">
        <v>2007</v>
      </c>
      <c r="AO2651" t="s">
        <v>1980</v>
      </c>
      <c r="AP2651" t="s">
        <v>2053</v>
      </c>
      <c r="AQ2651" t="s">
        <v>12636</v>
      </c>
    </row>
    <row r="2652" spans="1:43" ht="23.9" customHeight="1">
      <c r="A2652" t="b">
        <v>1</v>
      </c>
      <c r="B2652" t="s">
        <v>12626</v>
      </c>
      <c r="C2652" t="s">
        <v>1951</v>
      </c>
      <c r="D2652" t="s">
        <v>12627</v>
      </c>
      <c r="E2652" t="s">
        <v>573</v>
      </c>
      <c r="F2652" t="s">
        <v>575</v>
      </c>
      <c r="G2652" t="s">
        <v>574</v>
      </c>
      <c r="H2652" t="s">
        <v>12637</v>
      </c>
      <c r="I2652" t="s">
        <v>5888</v>
      </c>
      <c r="J2652" t="s">
        <v>1955</v>
      </c>
      <c r="K2652" t="s">
        <v>12629</v>
      </c>
      <c r="L2652" t="s">
        <v>2160</v>
      </c>
      <c r="M2652" t="s">
        <v>12630</v>
      </c>
      <c r="N2652" t="s">
        <v>12631</v>
      </c>
      <c r="O2652" t="s">
        <v>1960</v>
      </c>
      <c r="P2652" t="s">
        <v>12632</v>
      </c>
      <c r="Q2652" t="s">
        <v>12633</v>
      </c>
      <c r="R2652" t="s">
        <v>12634</v>
      </c>
      <c r="S2652" s="34">
        <v>42726</v>
      </c>
      <c r="T2652" s="34">
        <v>45135</v>
      </c>
      <c r="U2652" t="s">
        <v>1963</v>
      </c>
      <c r="V2652" s="13">
        <v>537</v>
      </c>
      <c r="W2652">
        <v>151</v>
      </c>
      <c r="X2652">
        <v>0</v>
      </c>
      <c r="Y2652" s="54">
        <v>0</v>
      </c>
      <c r="Z2652" t="s">
        <v>12638</v>
      </c>
      <c r="AM2652" t="s">
        <v>1978</v>
      </c>
      <c r="AN2652" t="s">
        <v>2007</v>
      </c>
      <c r="AO2652" t="s">
        <v>1980</v>
      </c>
      <c r="AP2652" t="s">
        <v>2053</v>
      </c>
      <c r="AQ2652" t="s">
        <v>12636</v>
      </c>
    </row>
    <row r="2653" spans="1:43" ht="23.9" customHeight="1">
      <c r="A2653" t="b">
        <v>0</v>
      </c>
      <c r="B2653" t="s">
        <v>12639</v>
      </c>
      <c r="C2653" t="s">
        <v>1951</v>
      </c>
      <c r="D2653" t="s">
        <v>12640</v>
      </c>
      <c r="E2653" t="s">
        <v>550</v>
      </c>
      <c r="F2653" t="s">
        <v>552</v>
      </c>
      <c r="G2653" t="s">
        <v>551</v>
      </c>
      <c r="H2653" t="s">
        <v>12641</v>
      </c>
      <c r="I2653" t="s">
        <v>2000</v>
      </c>
      <c r="J2653" t="s">
        <v>1955</v>
      </c>
      <c r="K2653" t="s">
        <v>12642</v>
      </c>
      <c r="L2653" t="s">
        <v>12643</v>
      </c>
      <c r="M2653" t="s">
        <v>12644</v>
      </c>
      <c r="N2653" t="s">
        <v>12645</v>
      </c>
      <c r="O2653" t="s">
        <v>1974</v>
      </c>
      <c r="P2653" t="s">
        <v>2028</v>
      </c>
      <c r="Q2653" t="s">
        <v>38</v>
      </c>
      <c r="R2653" t="s">
        <v>12646</v>
      </c>
      <c r="S2653" s="34">
        <v>42754</v>
      </c>
      <c r="T2653" s="34">
        <v>43605</v>
      </c>
      <c r="U2653" t="s">
        <v>1963</v>
      </c>
      <c r="V2653" s="13">
        <v>434</v>
      </c>
      <c r="W2653">
        <v>217</v>
      </c>
      <c r="X2653">
        <v>191</v>
      </c>
      <c r="Y2653" s="54">
        <v>88</v>
      </c>
      <c r="AD2653" t="s">
        <v>41</v>
      </c>
      <c r="AG2653">
        <v>191</v>
      </c>
      <c r="AH2653">
        <v>124</v>
      </c>
      <c r="AI2653">
        <v>64.92146597</v>
      </c>
      <c r="AM2653" t="s">
        <v>1978</v>
      </c>
      <c r="AN2653" t="s">
        <v>2007</v>
      </c>
      <c r="AO2653" t="s">
        <v>2008</v>
      </c>
      <c r="AP2653" t="s">
        <v>2042</v>
      </c>
      <c r="AQ2653" t="s">
        <v>12647</v>
      </c>
    </row>
    <row r="2654" spans="1:43" ht="23.9" customHeight="1">
      <c r="A2654" t="b">
        <v>0</v>
      </c>
      <c r="B2654" t="s">
        <v>12639</v>
      </c>
      <c r="C2654" t="s">
        <v>1951</v>
      </c>
      <c r="D2654" t="s">
        <v>12640</v>
      </c>
      <c r="E2654" t="s">
        <v>550</v>
      </c>
      <c r="F2654" t="s">
        <v>552</v>
      </c>
      <c r="G2654" t="s">
        <v>551</v>
      </c>
      <c r="H2654" t="s">
        <v>12648</v>
      </c>
      <c r="I2654" t="s">
        <v>2000</v>
      </c>
      <c r="J2654" t="s">
        <v>1955</v>
      </c>
      <c r="K2654" t="s">
        <v>12649</v>
      </c>
      <c r="L2654" t="s">
        <v>12643</v>
      </c>
      <c r="M2654" t="s">
        <v>12650</v>
      </c>
      <c r="N2654" t="s">
        <v>12651</v>
      </c>
      <c r="O2654" t="s">
        <v>1974</v>
      </c>
      <c r="P2654" t="s">
        <v>2028</v>
      </c>
      <c r="Q2654" t="s">
        <v>38</v>
      </c>
      <c r="R2654" t="s">
        <v>12646</v>
      </c>
      <c r="S2654" s="34">
        <v>42754</v>
      </c>
      <c r="T2654" s="34">
        <v>43605</v>
      </c>
      <c r="U2654" t="s">
        <v>1963</v>
      </c>
      <c r="V2654" s="13">
        <v>434</v>
      </c>
      <c r="W2654">
        <v>184</v>
      </c>
      <c r="X2654">
        <v>165</v>
      </c>
      <c r="Y2654" s="54">
        <v>89.7</v>
      </c>
      <c r="AD2654" t="s">
        <v>41</v>
      </c>
      <c r="AG2654">
        <v>165</v>
      </c>
      <c r="AH2654">
        <v>97</v>
      </c>
      <c r="AI2654">
        <v>58.787878790000001</v>
      </c>
      <c r="AM2654" t="s">
        <v>1978</v>
      </c>
      <c r="AN2654" t="s">
        <v>2007</v>
      </c>
      <c r="AO2654" t="s">
        <v>2008</v>
      </c>
      <c r="AP2654" t="s">
        <v>2042</v>
      </c>
      <c r="AQ2654" t="s">
        <v>12647</v>
      </c>
    </row>
    <row r="2655" spans="1:43" ht="23.9" customHeight="1">
      <c r="A2655" t="b">
        <v>0</v>
      </c>
      <c r="B2655" t="s">
        <v>12652</v>
      </c>
      <c r="C2655" t="s">
        <v>1951</v>
      </c>
      <c r="D2655" t="s">
        <v>12653</v>
      </c>
      <c r="E2655" t="s">
        <v>267</v>
      </c>
      <c r="F2655" t="s">
        <v>269</v>
      </c>
      <c r="G2655" t="s">
        <v>268</v>
      </c>
      <c r="H2655" t="s">
        <v>12654</v>
      </c>
      <c r="I2655" t="s">
        <v>3313</v>
      </c>
      <c r="J2655" t="s">
        <v>1955</v>
      </c>
      <c r="K2655" t="s">
        <v>3314</v>
      </c>
      <c r="L2655" t="s">
        <v>2160</v>
      </c>
      <c r="M2655" t="s">
        <v>12655</v>
      </c>
      <c r="N2655" t="s">
        <v>11264</v>
      </c>
      <c r="O2655" t="s">
        <v>2867</v>
      </c>
      <c r="P2655" t="s">
        <v>12656</v>
      </c>
      <c r="Q2655" t="s">
        <v>38</v>
      </c>
      <c r="R2655" t="s">
        <v>12657</v>
      </c>
      <c r="S2655" s="34">
        <v>42767</v>
      </c>
      <c r="T2655" s="34">
        <v>43593</v>
      </c>
      <c r="U2655" t="s">
        <v>1963</v>
      </c>
      <c r="V2655" s="13">
        <v>392</v>
      </c>
      <c r="W2655">
        <v>37</v>
      </c>
      <c r="X2655">
        <v>2</v>
      </c>
      <c r="Y2655" s="54">
        <v>5.4</v>
      </c>
      <c r="Z2655" t="s">
        <v>12658</v>
      </c>
      <c r="AM2655" t="s">
        <v>1978</v>
      </c>
      <c r="AN2655" t="s">
        <v>2007</v>
      </c>
      <c r="AO2655" t="s">
        <v>2008</v>
      </c>
      <c r="AP2655" t="s">
        <v>2009</v>
      </c>
      <c r="AQ2655" t="s">
        <v>12659</v>
      </c>
    </row>
    <row r="2656" spans="1:43" ht="23.9" customHeight="1">
      <c r="A2656" t="b">
        <v>0</v>
      </c>
      <c r="B2656" t="s">
        <v>12652</v>
      </c>
      <c r="C2656" t="s">
        <v>1951</v>
      </c>
      <c r="D2656" t="s">
        <v>12653</v>
      </c>
      <c r="E2656" t="s">
        <v>267</v>
      </c>
      <c r="F2656" t="s">
        <v>269</v>
      </c>
      <c r="G2656" t="s">
        <v>268</v>
      </c>
      <c r="H2656" t="s">
        <v>12660</v>
      </c>
      <c r="I2656" t="s">
        <v>3313</v>
      </c>
      <c r="J2656" t="s">
        <v>2175</v>
      </c>
      <c r="K2656" t="s">
        <v>2646</v>
      </c>
      <c r="L2656" t="s">
        <v>2160</v>
      </c>
      <c r="M2656" t="s">
        <v>12661</v>
      </c>
      <c r="N2656" t="s">
        <v>11278</v>
      </c>
      <c r="O2656" t="s">
        <v>2867</v>
      </c>
      <c r="P2656" t="s">
        <v>12656</v>
      </c>
      <c r="Q2656" t="s">
        <v>38</v>
      </c>
      <c r="R2656" t="s">
        <v>12657</v>
      </c>
      <c r="S2656" s="34">
        <v>42767</v>
      </c>
      <c r="T2656" s="34">
        <v>43593</v>
      </c>
      <c r="U2656" t="s">
        <v>1963</v>
      </c>
      <c r="V2656" s="13">
        <v>392</v>
      </c>
      <c r="W2656">
        <v>38</v>
      </c>
      <c r="X2656">
        <v>4</v>
      </c>
      <c r="Y2656" s="54">
        <v>10.5</v>
      </c>
      <c r="Z2656" t="s">
        <v>12658</v>
      </c>
      <c r="AM2656" t="s">
        <v>1978</v>
      </c>
      <c r="AN2656" t="s">
        <v>2007</v>
      </c>
      <c r="AO2656" t="s">
        <v>2008</v>
      </c>
      <c r="AP2656" t="s">
        <v>2009</v>
      </c>
      <c r="AQ2656" t="s">
        <v>12659</v>
      </c>
    </row>
    <row r="2657" spans="1:43" ht="23.9" customHeight="1">
      <c r="A2657" t="b">
        <v>0</v>
      </c>
      <c r="B2657" t="s">
        <v>12662</v>
      </c>
      <c r="C2657" t="s">
        <v>1951</v>
      </c>
      <c r="D2657" t="s">
        <v>12663</v>
      </c>
      <c r="E2657" t="s">
        <v>1249</v>
      </c>
      <c r="F2657" t="s">
        <v>1251</v>
      </c>
      <c r="G2657" t="s">
        <v>1250</v>
      </c>
      <c r="H2657" t="s">
        <v>12664</v>
      </c>
      <c r="I2657" t="s">
        <v>9571</v>
      </c>
      <c r="J2657" t="s">
        <v>1955</v>
      </c>
      <c r="K2657" t="s">
        <v>12665</v>
      </c>
      <c r="L2657" t="s">
        <v>2160</v>
      </c>
      <c r="M2657" t="s">
        <v>12666</v>
      </c>
      <c r="N2657" t="s">
        <v>12667</v>
      </c>
      <c r="O2657" t="s">
        <v>1960</v>
      </c>
      <c r="P2657" t="s">
        <v>7523</v>
      </c>
      <c r="Q2657" t="s">
        <v>38</v>
      </c>
      <c r="R2657" t="s">
        <v>12668</v>
      </c>
      <c r="S2657" s="34">
        <v>42747</v>
      </c>
      <c r="T2657" s="34">
        <v>43936</v>
      </c>
      <c r="U2657" t="s">
        <v>1963</v>
      </c>
      <c r="V2657" s="13">
        <v>942</v>
      </c>
      <c r="W2657">
        <v>6</v>
      </c>
      <c r="X2657">
        <v>0</v>
      </c>
      <c r="Y2657" s="54">
        <v>0</v>
      </c>
      <c r="AD2657" t="s">
        <v>30</v>
      </c>
      <c r="AM2657" t="s">
        <v>1978</v>
      </c>
      <c r="AO2657" t="s">
        <v>1980</v>
      </c>
      <c r="AQ2657" t="s">
        <v>12669</v>
      </c>
    </row>
    <row r="2658" spans="1:43" ht="23.9" customHeight="1">
      <c r="A2658" t="b">
        <v>0</v>
      </c>
      <c r="B2658" t="s">
        <v>12670</v>
      </c>
      <c r="C2658" t="s">
        <v>1951</v>
      </c>
      <c r="D2658" t="s">
        <v>12671</v>
      </c>
      <c r="E2658" t="s">
        <v>170</v>
      </c>
      <c r="F2658" t="s">
        <v>172</v>
      </c>
      <c r="G2658" t="s">
        <v>171</v>
      </c>
      <c r="H2658" t="s">
        <v>12672</v>
      </c>
      <c r="I2658" t="s">
        <v>2557</v>
      </c>
      <c r="J2658" t="s">
        <v>1955</v>
      </c>
      <c r="K2658" t="s">
        <v>12673</v>
      </c>
      <c r="L2658" t="s">
        <v>12674</v>
      </c>
      <c r="M2658" t="s">
        <v>12675</v>
      </c>
      <c r="N2658" t="s">
        <v>12676</v>
      </c>
      <c r="O2658" t="s">
        <v>1960</v>
      </c>
      <c r="P2658" t="s">
        <v>12677</v>
      </c>
      <c r="Q2658" t="s">
        <v>343</v>
      </c>
      <c r="R2658" t="s">
        <v>12678</v>
      </c>
      <c r="S2658" s="34">
        <v>42727</v>
      </c>
      <c r="T2658" s="34">
        <v>43734</v>
      </c>
      <c r="U2658" t="s">
        <v>1963</v>
      </c>
      <c r="V2658" s="13">
        <v>547</v>
      </c>
      <c r="W2658">
        <v>7</v>
      </c>
      <c r="X2658">
        <v>0</v>
      </c>
      <c r="Y2658" s="54">
        <v>0</v>
      </c>
      <c r="Z2658" t="s">
        <v>12679</v>
      </c>
      <c r="AJ2658" t="s">
        <v>12680</v>
      </c>
      <c r="AM2658" t="s">
        <v>1978</v>
      </c>
      <c r="AN2658" t="s">
        <v>2007</v>
      </c>
      <c r="AO2658" t="s">
        <v>1980</v>
      </c>
      <c r="AP2658" t="s">
        <v>2042</v>
      </c>
      <c r="AQ2658" t="s">
        <v>12681</v>
      </c>
    </row>
    <row r="2659" spans="1:43" ht="23.9" customHeight="1">
      <c r="A2659" t="b">
        <v>0</v>
      </c>
      <c r="B2659" t="s">
        <v>12670</v>
      </c>
      <c r="C2659" t="s">
        <v>1951</v>
      </c>
      <c r="D2659" t="s">
        <v>12671</v>
      </c>
      <c r="E2659" t="s">
        <v>170</v>
      </c>
      <c r="F2659" t="s">
        <v>172</v>
      </c>
      <c r="G2659" t="s">
        <v>171</v>
      </c>
      <c r="H2659" t="s">
        <v>12682</v>
      </c>
      <c r="I2659" t="s">
        <v>2557</v>
      </c>
      <c r="J2659" t="s">
        <v>1955</v>
      </c>
      <c r="K2659" t="s">
        <v>12683</v>
      </c>
      <c r="L2659" t="s">
        <v>12684</v>
      </c>
      <c r="M2659" t="s">
        <v>12685</v>
      </c>
      <c r="N2659" t="s">
        <v>12686</v>
      </c>
      <c r="O2659" t="s">
        <v>1960</v>
      </c>
      <c r="P2659" t="s">
        <v>12677</v>
      </c>
      <c r="Q2659" t="s">
        <v>38</v>
      </c>
      <c r="R2659" t="s">
        <v>12678</v>
      </c>
      <c r="S2659" s="34">
        <v>42727</v>
      </c>
      <c r="T2659" s="34">
        <v>43734</v>
      </c>
      <c r="U2659" t="s">
        <v>1963</v>
      </c>
      <c r="V2659" s="13">
        <v>547</v>
      </c>
      <c r="W2659">
        <v>39</v>
      </c>
      <c r="X2659">
        <v>6</v>
      </c>
      <c r="Y2659" s="54">
        <v>15.38461538</v>
      </c>
      <c r="Z2659" t="s">
        <v>12679</v>
      </c>
      <c r="AJ2659" t="s">
        <v>12687</v>
      </c>
      <c r="AM2659" t="s">
        <v>1978</v>
      </c>
      <c r="AN2659" t="s">
        <v>2007</v>
      </c>
      <c r="AO2659" t="s">
        <v>1980</v>
      </c>
      <c r="AP2659" t="s">
        <v>2042</v>
      </c>
      <c r="AQ2659" t="s">
        <v>12681</v>
      </c>
    </row>
    <row r="2660" spans="1:43" ht="23.9" customHeight="1">
      <c r="A2660" t="b">
        <v>0</v>
      </c>
      <c r="B2660" t="s">
        <v>12670</v>
      </c>
      <c r="C2660" t="s">
        <v>1951</v>
      </c>
      <c r="D2660" t="s">
        <v>12671</v>
      </c>
      <c r="E2660" t="s">
        <v>170</v>
      </c>
      <c r="F2660" t="s">
        <v>172</v>
      </c>
      <c r="G2660" t="s">
        <v>171</v>
      </c>
      <c r="H2660" t="s">
        <v>12688</v>
      </c>
      <c r="I2660" t="s">
        <v>2557</v>
      </c>
      <c r="J2660" t="s">
        <v>1955</v>
      </c>
      <c r="K2660" t="s">
        <v>12689</v>
      </c>
      <c r="L2660" t="s">
        <v>12684</v>
      </c>
      <c r="M2660" t="s">
        <v>12690</v>
      </c>
      <c r="N2660" t="s">
        <v>12691</v>
      </c>
      <c r="O2660" t="s">
        <v>1960</v>
      </c>
      <c r="P2660" t="s">
        <v>12677</v>
      </c>
      <c r="Q2660" t="s">
        <v>343</v>
      </c>
      <c r="R2660" t="s">
        <v>12678</v>
      </c>
      <c r="S2660" s="34">
        <v>42727</v>
      </c>
      <c r="T2660" s="34">
        <v>43734</v>
      </c>
      <c r="U2660" t="s">
        <v>1963</v>
      </c>
      <c r="V2660" s="13">
        <v>547</v>
      </c>
      <c r="W2660">
        <v>38</v>
      </c>
      <c r="X2660">
        <v>5</v>
      </c>
      <c r="Y2660" s="54">
        <v>13.15789474</v>
      </c>
      <c r="Z2660" t="s">
        <v>12679</v>
      </c>
      <c r="AJ2660" t="s">
        <v>12692</v>
      </c>
      <c r="AM2660" t="s">
        <v>1978</v>
      </c>
      <c r="AN2660" t="s">
        <v>2007</v>
      </c>
      <c r="AO2660" t="s">
        <v>1980</v>
      </c>
      <c r="AP2660" t="s">
        <v>2042</v>
      </c>
      <c r="AQ2660" t="s">
        <v>12681</v>
      </c>
    </row>
    <row r="2661" spans="1:43" ht="23.9" customHeight="1">
      <c r="A2661" t="b">
        <v>0</v>
      </c>
      <c r="B2661" t="s">
        <v>12670</v>
      </c>
      <c r="C2661" t="s">
        <v>1951</v>
      </c>
      <c r="D2661" t="s">
        <v>12671</v>
      </c>
      <c r="E2661" t="s">
        <v>343</v>
      </c>
      <c r="F2661" t="s">
        <v>345</v>
      </c>
      <c r="G2661" t="s">
        <v>344</v>
      </c>
      <c r="H2661" t="s">
        <v>12693</v>
      </c>
      <c r="I2661" t="s">
        <v>3457</v>
      </c>
      <c r="J2661" t="s">
        <v>1955</v>
      </c>
      <c r="K2661" t="s">
        <v>12673</v>
      </c>
      <c r="L2661" t="s">
        <v>12674</v>
      </c>
      <c r="M2661" t="s">
        <v>12675</v>
      </c>
      <c r="N2661" t="s">
        <v>12676</v>
      </c>
      <c r="O2661" t="s">
        <v>1960</v>
      </c>
      <c r="P2661" t="s">
        <v>12677</v>
      </c>
      <c r="Q2661" t="s">
        <v>343</v>
      </c>
      <c r="R2661" t="s">
        <v>12678</v>
      </c>
      <c r="S2661" s="34">
        <v>42727</v>
      </c>
      <c r="T2661" s="34">
        <v>43734</v>
      </c>
      <c r="U2661" t="s">
        <v>1963</v>
      </c>
      <c r="V2661" s="13">
        <v>547</v>
      </c>
      <c r="W2661">
        <v>7</v>
      </c>
      <c r="X2661">
        <v>0</v>
      </c>
      <c r="Y2661" s="54">
        <v>0</v>
      </c>
      <c r="Z2661" t="s">
        <v>12679</v>
      </c>
      <c r="AM2661" t="s">
        <v>1978</v>
      </c>
      <c r="AN2661" t="s">
        <v>2007</v>
      </c>
      <c r="AO2661" t="s">
        <v>1980</v>
      </c>
      <c r="AP2661" t="s">
        <v>2042</v>
      </c>
      <c r="AQ2661" t="s">
        <v>12681</v>
      </c>
    </row>
    <row r="2662" spans="1:43" ht="23.9" customHeight="1">
      <c r="A2662" t="b">
        <v>0</v>
      </c>
      <c r="B2662" t="s">
        <v>12670</v>
      </c>
      <c r="C2662" t="s">
        <v>1951</v>
      </c>
      <c r="D2662" t="s">
        <v>12671</v>
      </c>
      <c r="E2662" t="s">
        <v>343</v>
      </c>
      <c r="F2662" t="s">
        <v>345</v>
      </c>
      <c r="G2662" t="s">
        <v>344</v>
      </c>
      <c r="H2662" t="s">
        <v>12694</v>
      </c>
      <c r="I2662" t="s">
        <v>3457</v>
      </c>
      <c r="J2662" t="s">
        <v>1955</v>
      </c>
      <c r="K2662" t="s">
        <v>12695</v>
      </c>
      <c r="L2662" t="s">
        <v>12684</v>
      </c>
      <c r="M2662" t="s">
        <v>12690</v>
      </c>
      <c r="N2662" t="s">
        <v>12696</v>
      </c>
      <c r="O2662" t="s">
        <v>1960</v>
      </c>
      <c r="P2662" t="s">
        <v>12677</v>
      </c>
      <c r="Q2662" t="s">
        <v>343</v>
      </c>
      <c r="R2662" t="s">
        <v>12678</v>
      </c>
      <c r="S2662" s="34">
        <v>42727</v>
      </c>
      <c r="T2662" s="34">
        <v>43734</v>
      </c>
      <c r="U2662" t="s">
        <v>1963</v>
      </c>
      <c r="V2662" s="13">
        <v>547</v>
      </c>
      <c r="W2662">
        <v>37</v>
      </c>
      <c r="X2662">
        <v>0</v>
      </c>
      <c r="Y2662" s="54">
        <v>0</v>
      </c>
      <c r="Z2662" t="s">
        <v>12679</v>
      </c>
      <c r="AM2662" t="s">
        <v>1978</v>
      </c>
      <c r="AN2662" t="s">
        <v>2007</v>
      </c>
      <c r="AO2662" t="s">
        <v>1980</v>
      </c>
      <c r="AP2662" t="s">
        <v>2042</v>
      </c>
      <c r="AQ2662" t="s">
        <v>12681</v>
      </c>
    </row>
    <row r="2663" spans="1:43" ht="23.9" customHeight="1">
      <c r="A2663" t="b">
        <v>0</v>
      </c>
      <c r="B2663" t="s">
        <v>12697</v>
      </c>
      <c r="C2663" t="s">
        <v>1951</v>
      </c>
      <c r="D2663" t="s">
        <v>12698</v>
      </c>
      <c r="E2663" t="s">
        <v>778</v>
      </c>
      <c r="F2663" t="s">
        <v>780</v>
      </c>
      <c r="G2663" t="s">
        <v>779</v>
      </c>
      <c r="H2663" t="s">
        <v>12699</v>
      </c>
      <c r="I2663" t="s">
        <v>2534</v>
      </c>
      <c r="J2663" t="s">
        <v>1955</v>
      </c>
      <c r="K2663" t="s">
        <v>12700</v>
      </c>
      <c r="L2663" t="s">
        <v>12701</v>
      </c>
      <c r="M2663" t="s">
        <v>12702</v>
      </c>
      <c r="N2663" t="s">
        <v>12703</v>
      </c>
      <c r="O2663" t="s">
        <v>1974</v>
      </c>
      <c r="P2663" t="s">
        <v>12704</v>
      </c>
      <c r="Q2663" t="s">
        <v>38</v>
      </c>
      <c r="R2663" t="s">
        <v>12705</v>
      </c>
      <c r="S2663" s="34">
        <v>42878</v>
      </c>
      <c r="T2663" s="34">
        <v>44144</v>
      </c>
      <c r="U2663" t="s">
        <v>1977</v>
      </c>
      <c r="V2663" s="13">
        <v>812</v>
      </c>
      <c r="W2663">
        <v>86</v>
      </c>
      <c r="X2663">
        <v>0</v>
      </c>
      <c r="Y2663" s="54">
        <v>0</v>
      </c>
      <c r="Z2663" t="s">
        <v>12098</v>
      </c>
      <c r="AM2663" t="s">
        <v>1978</v>
      </c>
      <c r="AN2663" t="s">
        <v>2007</v>
      </c>
      <c r="AO2663" t="s">
        <v>2008</v>
      </c>
      <c r="AP2663" t="s">
        <v>2009</v>
      </c>
      <c r="AQ2663" t="s">
        <v>12706</v>
      </c>
    </row>
    <row r="2664" spans="1:43" ht="23.9" customHeight="1">
      <c r="A2664" t="b">
        <v>0</v>
      </c>
      <c r="B2664" t="s">
        <v>12697</v>
      </c>
      <c r="C2664" t="s">
        <v>1951</v>
      </c>
      <c r="D2664" t="s">
        <v>12698</v>
      </c>
      <c r="E2664" t="s">
        <v>778</v>
      </c>
      <c r="F2664" t="s">
        <v>780</v>
      </c>
      <c r="G2664" t="s">
        <v>779</v>
      </c>
      <c r="H2664" t="s">
        <v>12707</v>
      </c>
      <c r="I2664" t="s">
        <v>2534</v>
      </c>
      <c r="J2664" t="s">
        <v>1955</v>
      </c>
      <c r="K2664" t="s">
        <v>6152</v>
      </c>
      <c r="L2664" t="s">
        <v>12708</v>
      </c>
      <c r="M2664" t="s">
        <v>12709</v>
      </c>
      <c r="N2664" t="s">
        <v>12710</v>
      </c>
      <c r="O2664" t="s">
        <v>1974</v>
      </c>
      <c r="P2664" t="s">
        <v>12704</v>
      </c>
      <c r="Q2664" t="s">
        <v>38</v>
      </c>
      <c r="R2664" t="s">
        <v>12705</v>
      </c>
      <c r="S2664" s="34">
        <v>42878</v>
      </c>
      <c r="T2664" s="34">
        <v>44144</v>
      </c>
      <c r="U2664" t="s">
        <v>1977</v>
      </c>
      <c r="V2664" s="13">
        <v>812</v>
      </c>
      <c r="W2664">
        <v>37</v>
      </c>
      <c r="X2664">
        <v>0</v>
      </c>
      <c r="Y2664" s="54">
        <v>0</v>
      </c>
      <c r="Z2664" t="s">
        <v>12098</v>
      </c>
      <c r="AM2664" t="s">
        <v>1978</v>
      </c>
      <c r="AN2664" t="s">
        <v>2007</v>
      </c>
      <c r="AO2664" t="s">
        <v>2008</v>
      </c>
      <c r="AP2664" t="s">
        <v>2009</v>
      </c>
      <c r="AQ2664" t="s">
        <v>12706</v>
      </c>
    </row>
    <row r="2665" spans="1:43" ht="23.9" customHeight="1">
      <c r="A2665" t="b">
        <v>0</v>
      </c>
      <c r="B2665" t="s">
        <v>12697</v>
      </c>
      <c r="C2665" t="s">
        <v>1951</v>
      </c>
      <c r="D2665" t="s">
        <v>12698</v>
      </c>
      <c r="E2665" t="s">
        <v>778</v>
      </c>
      <c r="F2665" t="s">
        <v>780</v>
      </c>
      <c r="G2665" t="s">
        <v>779</v>
      </c>
      <c r="H2665" t="s">
        <v>12711</v>
      </c>
      <c r="I2665" t="s">
        <v>2534</v>
      </c>
      <c r="J2665" t="s">
        <v>2175</v>
      </c>
      <c r="K2665" t="s">
        <v>2176</v>
      </c>
      <c r="L2665" t="s">
        <v>2160</v>
      </c>
      <c r="M2665" t="s">
        <v>12712</v>
      </c>
      <c r="N2665" t="s">
        <v>2767</v>
      </c>
      <c r="O2665" t="s">
        <v>1974</v>
      </c>
      <c r="P2665" t="s">
        <v>12704</v>
      </c>
      <c r="Q2665" t="s">
        <v>38</v>
      </c>
      <c r="R2665" t="s">
        <v>12705</v>
      </c>
      <c r="S2665" s="34">
        <v>42878</v>
      </c>
      <c r="T2665" s="34">
        <v>44144</v>
      </c>
      <c r="U2665" t="s">
        <v>1977</v>
      </c>
      <c r="V2665" s="13">
        <v>812</v>
      </c>
      <c r="W2665">
        <v>38</v>
      </c>
      <c r="X2665">
        <v>0</v>
      </c>
      <c r="Y2665" s="54">
        <v>0</v>
      </c>
      <c r="Z2665" t="s">
        <v>12098</v>
      </c>
      <c r="AJ2665" t="s">
        <v>12713</v>
      </c>
      <c r="AM2665" t="s">
        <v>1978</v>
      </c>
      <c r="AN2665" t="s">
        <v>2007</v>
      </c>
      <c r="AO2665" t="s">
        <v>2008</v>
      </c>
      <c r="AP2665" t="s">
        <v>2009</v>
      </c>
      <c r="AQ2665" t="s">
        <v>12706</v>
      </c>
    </row>
    <row r="2666" spans="1:43" ht="23.9" customHeight="1">
      <c r="A2666" t="b">
        <v>1</v>
      </c>
      <c r="B2666" t="s">
        <v>3401</v>
      </c>
      <c r="C2666" t="s">
        <v>1951</v>
      </c>
      <c r="D2666" t="s">
        <v>3402</v>
      </c>
      <c r="E2666" t="s">
        <v>719</v>
      </c>
      <c r="F2666" t="s">
        <v>721</v>
      </c>
      <c r="G2666" t="s">
        <v>720</v>
      </c>
      <c r="H2666" t="s">
        <v>12714</v>
      </c>
      <c r="I2666" t="s">
        <v>3113</v>
      </c>
      <c r="J2666" t="s">
        <v>2175</v>
      </c>
      <c r="K2666" t="s">
        <v>7905</v>
      </c>
      <c r="L2666" t="s">
        <v>2432</v>
      </c>
      <c r="M2666" t="s">
        <v>7906</v>
      </c>
      <c r="N2666" t="s">
        <v>7907</v>
      </c>
      <c r="O2666" t="s">
        <v>1960</v>
      </c>
      <c r="P2666" t="s">
        <v>3407</v>
      </c>
      <c r="Q2666" t="s">
        <v>38</v>
      </c>
      <c r="R2666" t="s">
        <v>3409</v>
      </c>
      <c r="S2666" s="34">
        <v>41179</v>
      </c>
      <c r="T2666" s="34">
        <v>43503</v>
      </c>
      <c r="U2666" t="s">
        <v>1963</v>
      </c>
      <c r="V2666" s="13">
        <v>0</v>
      </c>
      <c r="W2666">
        <v>20</v>
      </c>
      <c r="X2666">
        <v>0</v>
      </c>
      <c r="Y2666" s="54">
        <v>0</v>
      </c>
      <c r="AA2666" t="s">
        <v>3410</v>
      </c>
      <c r="AM2666" t="s">
        <v>1978</v>
      </c>
      <c r="AN2666" t="s">
        <v>2007</v>
      </c>
      <c r="AO2666" t="s">
        <v>1980</v>
      </c>
      <c r="AP2666" t="s">
        <v>2042</v>
      </c>
      <c r="AQ2666" t="s">
        <v>3411</v>
      </c>
    </row>
    <row r="2667" spans="1:43" ht="23.9" customHeight="1">
      <c r="A2667" t="b">
        <v>1</v>
      </c>
      <c r="B2667" t="s">
        <v>9916</v>
      </c>
      <c r="C2667" t="s">
        <v>1951</v>
      </c>
      <c r="D2667" t="s">
        <v>9917</v>
      </c>
      <c r="E2667" t="s">
        <v>170</v>
      </c>
      <c r="F2667" t="s">
        <v>172</v>
      </c>
      <c r="G2667" t="s">
        <v>171</v>
      </c>
      <c r="H2667" t="s">
        <v>12715</v>
      </c>
      <c r="I2667" t="s">
        <v>2557</v>
      </c>
      <c r="J2667" t="s">
        <v>1955</v>
      </c>
      <c r="K2667" t="s">
        <v>9919</v>
      </c>
      <c r="L2667" t="s">
        <v>12716</v>
      </c>
      <c r="M2667" t="s">
        <v>9920</v>
      </c>
      <c r="N2667" t="s">
        <v>9921</v>
      </c>
      <c r="O2667" t="s">
        <v>1960</v>
      </c>
      <c r="P2667" t="s">
        <v>9922</v>
      </c>
      <c r="Q2667" t="s">
        <v>38</v>
      </c>
      <c r="R2667" t="s">
        <v>9923</v>
      </c>
      <c r="S2667" s="34">
        <v>42802</v>
      </c>
      <c r="T2667" s="34">
        <v>44785</v>
      </c>
      <c r="U2667" t="s">
        <v>1963</v>
      </c>
      <c r="V2667" s="13">
        <v>1977</v>
      </c>
      <c r="W2667">
        <v>569</v>
      </c>
      <c r="X2667">
        <v>129</v>
      </c>
      <c r="Y2667" s="54">
        <v>22.7</v>
      </c>
      <c r="AA2667" t="s">
        <v>2880</v>
      </c>
      <c r="AM2667" t="s">
        <v>1978</v>
      </c>
      <c r="AN2667" t="s">
        <v>2007</v>
      </c>
      <c r="AO2667" t="s">
        <v>2008</v>
      </c>
      <c r="AP2667" t="s">
        <v>2009</v>
      </c>
      <c r="AQ2667" t="s">
        <v>9925</v>
      </c>
    </row>
    <row r="2668" spans="1:43" ht="23.9" customHeight="1">
      <c r="A2668" t="b">
        <v>0</v>
      </c>
      <c r="B2668" t="s">
        <v>12717</v>
      </c>
      <c r="C2668" t="s">
        <v>1951</v>
      </c>
      <c r="D2668" t="s">
        <v>12718</v>
      </c>
      <c r="E2668" t="s">
        <v>1034</v>
      </c>
      <c r="F2668" t="s">
        <v>1036</v>
      </c>
      <c r="G2668" t="s">
        <v>1035</v>
      </c>
      <c r="H2668" t="s">
        <v>12719</v>
      </c>
      <c r="I2668" t="s">
        <v>12720</v>
      </c>
      <c r="J2668" t="s">
        <v>1955</v>
      </c>
      <c r="K2668" t="s">
        <v>12721</v>
      </c>
      <c r="L2668" t="s">
        <v>12722</v>
      </c>
      <c r="M2668" t="s">
        <v>12723</v>
      </c>
      <c r="N2668" t="s">
        <v>12724</v>
      </c>
      <c r="O2668" t="s">
        <v>2220</v>
      </c>
      <c r="P2668" t="s">
        <v>12725</v>
      </c>
      <c r="Q2668" t="s">
        <v>38</v>
      </c>
      <c r="R2668" t="s">
        <v>12726</v>
      </c>
      <c r="S2668" s="34">
        <v>42762</v>
      </c>
      <c r="T2668" s="34">
        <v>43188</v>
      </c>
      <c r="U2668" t="s">
        <v>2223</v>
      </c>
      <c r="V2668" s="13">
        <v>364</v>
      </c>
      <c r="W2668">
        <v>24</v>
      </c>
      <c r="X2668">
        <v>1</v>
      </c>
      <c r="Y2668" s="54">
        <v>4.2</v>
      </c>
      <c r="Z2668" t="s">
        <v>12727</v>
      </c>
      <c r="AJ2668" t="s">
        <v>12728</v>
      </c>
      <c r="AM2668" t="s">
        <v>1978</v>
      </c>
      <c r="AN2668" t="s">
        <v>2007</v>
      </c>
      <c r="AO2668" t="s">
        <v>2008</v>
      </c>
      <c r="AP2668" t="s">
        <v>2053</v>
      </c>
      <c r="AQ2668" t="s">
        <v>12729</v>
      </c>
    </row>
    <row r="2669" spans="1:43" ht="23.9" customHeight="1">
      <c r="A2669" t="b">
        <v>0</v>
      </c>
      <c r="B2669" t="s">
        <v>12717</v>
      </c>
      <c r="C2669" t="s">
        <v>1951</v>
      </c>
      <c r="D2669" t="s">
        <v>12718</v>
      </c>
      <c r="E2669" t="s">
        <v>1034</v>
      </c>
      <c r="F2669" t="s">
        <v>1036</v>
      </c>
      <c r="G2669" t="s">
        <v>1035</v>
      </c>
      <c r="H2669" t="s">
        <v>12730</v>
      </c>
      <c r="I2669" t="s">
        <v>12720</v>
      </c>
      <c r="J2669" t="s">
        <v>1955</v>
      </c>
      <c r="K2669" t="s">
        <v>12731</v>
      </c>
      <c r="L2669" t="s">
        <v>12722</v>
      </c>
      <c r="M2669" t="s">
        <v>12732</v>
      </c>
      <c r="N2669" t="s">
        <v>12733</v>
      </c>
      <c r="O2669" t="s">
        <v>2220</v>
      </c>
      <c r="P2669" t="s">
        <v>12725</v>
      </c>
      <c r="Q2669" t="s">
        <v>38</v>
      </c>
      <c r="R2669" t="s">
        <v>12726</v>
      </c>
      <c r="S2669" s="34">
        <v>42762</v>
      </c>
      <c r="T2669" s="34">
        <v>43188</v>
      </c>
      <c r="U2669" t="s">
        <v>2223</v>
      </c>
      <c r="V2669" s="13">
        <v>364</v>
      </c>
      <c r="W2669">
        <v>31</v>
      </c>
      <c r="X2669">
        <v>4</v>
      </c>
      <c r="Y2669" s="54">
        <v>12.9</v>
      </c>
      <c r="Z2669" t="s">
        <v>12727</v>
      </c>
      <c r="AJ2669" t="s">
        <v>12734</v>
      </c>
      <c r="AM2669" t="s">
        <v>1978</v>
      </c>
      <c r="AN2669" t="s">
        <v>2007</v>
      </c>
      <c r="AO2669" t="s">
        <v>2008</v>
      </c>
      <c r="AP2669" t="s">
        <v>2053</v>
      </c>
      <c r="AQ2669" t="s">
        <v>12729</v>
      </c>
    </row>
    <row r="2670" spans="1:43" ht="23.9" customHeight="1">
      <c r="A2670" t="b">
        <v>1</v>
      </c>
      <c r="B2670" t="s">
        <v>5640</v>
      </c>
      <c r="C2670" t="s">
        <v>1951</v>
      </c>
      <c r="D2670" t="s">
        <v>5641</v>
      </c>
      <c r="E2670" t="s">
        <v>441</v>
      </c>
      <c r="F2670" t="s">
        <v>443</v>
      </c>
      <c r="G2670" t="s">
        <v>442</v>
      </c>
      <c r="H2670" t="s">
        <v>12735</v>
      </c>
      <c r="I2670" t="s">
        <v>3201</v>
      </c>
      <c r="J2670" t="s">
        <v>1955</v>
      </c>
      <c r="K2670" t="s">
        <v>7546</v>
      </c>
      <c r="L2670" t="s">
        <v>2160</v>
      </c>
      <c r="M2670" t="s">
        <v>7174</v>
      </c>
      <c r="N2670" t="s">
        <v>7175</v>
      </c>
      <c r="O2670" t="s">
        <v>1960</v>
      </c>
      <c r="P2670" t="s">
        <v>5646</v>
      </c>
      <c r="Q2670" t="s">
        <v>7547</v>
      </c>
      <c r="R2670" t="s">
        <v>5648</v>
      </c>
      <c r="S2670" s="34">
        <v>42821</v>
      </c>
      <c r="T2670" s="34">
        <v>45289</v>
      </c>
      <c r="U2670" t="s">
        <v>1963</v>
      </c>
      <c r="V2670" s="13">
        <v>1460</v>
      </c>
      <c r="W2670">
        <v>191</v>
      </c>
      <c r="X2670">
        <v>0</v>
      </c>
      <c r="Y2670" s="54">
        <v>0</v>
      </c>
      <c r="AA2670" t="s">
        <v>12736</v>
      </c>
      <c r="AD2670" t="s">
        <v>41</v>
      </c>
      <c r="AG2670">
        <v>6</v>
      </c>
      <c r="AH2670">
        <v>1</v>
      </c>
      <c r="AI2670">
        <v>16.666666670000001</v>
      </c>
      <c r="AJ2670" t="s">
        <v>12737</v>
      </c>
      <c r="AM2670" t="s">
        <v>1978</v>
      </c>
      <c r="AN2670" t="s">
        <v>2007</v>
      </c>
      <c r="AO2670" t="s">
        <v>1980</v>
      </c>
      <c r="AP2670" t="s">
        <v>2042</v>
      </c>
      <c r="AQ2670" t="s">
        <v>5650</v>
      </c>
    </row>
    <row r="2671" spans="1:43" ht="23.9" customHeight="1">
      <c r="A2671" t="b">
        <v>1</v>
      </c>
      <c r="B2671" t="s">
        <v>5640</v>
      </c>
      <c r="C2671" t="s">
        <v>1951</v>
      </c>
      <c r="D2671" t="s">
        <v>5641</v>
      </c>
      <c r="E2671" t="s">
        <v>441</v>
      </c>
      <c r="F2671" t="s">
        <v>443</v>
      </c>
      <c r="G2671" t="s">
        <v>442</v>
      </c>
      <c r="H2671" t="s">
        <v>12738</v>
      </c>
      <c r="I2671" t="s">
        <v>3201</v>
      </c>
      <c r="J2671" t="s">
        <v>1955</v>
      </c>
      <c r="K2671" t="s">
        <v>5643</v>
      </c>
      <c r="L2671" t="s">
        <v>2160</v>
      </c>
      <c r="M2671" t="s">
        <v>5644</v>
      </c>
      <c r="N2671" t="s">
        <v>5645</v>
      </c>
      <c r="O2671" t="s">
        <v>1960</v>
      </c>
      <c r="P2671" t="s">
        <v>5646</v>
      </c>
      <c r="Q2671" t="s">
        <v>5647</v>
      </c>
      <c r="R2671" t="s">
        <v>5648</v>
      </c>
      <c r="S2671" s="34">
        <v>42821</v>
      </c>
      <c r="T2671" s="34">
        <v>45289</v>
      </c>
      <c r="U2671" t="s">
        <v>1963</v>
      </c>
      <c r="V2671" s="13">
        <v>1460</v>
      </c>
      <c r="W2671">
        <v>205</v>
      </c>
      <c r="X2671">
        <v>0</v>
      </c>
      <c r="Y2671" s="54">
        <v>0</v>
      </c>
      <c r="AA2671" t="s">
        <v>12736</v>
      </c>
      <c r="AD2671" t="s">
        <v>30</v>
      </c>
      <c r="AG2671">
        <v>11</v>
      </c>
      <c r="AH2671">
        <v>0</v>
      </c>
      <c r="AI2671">
        <v>0</v>
      </c>
      <c r="AJ2671" t="s">
        <v>12739</v>
      </c>
      <c r="AM2671" t="s">
        <v>1978</v>
      </c>
      <c r="AN2671" t="s">
        <v>2007</v>
      </c>
      <c r="AO2671" t="s">
        <v>1980</v>
      </c>
      <c r="AP2671" t="s">
        <v>2042</v>
      </c>
      <c r="AQ2671" t="s">
        <v>5650</v>
      </c>
    </row>
    <row r="2672" spans="1:43" ht="23.9" customHeight="1">
      <c r="A2672" t="b">
        <v>1</v>
      </c>
      <c r="B2672" t="s">
        <v>3401</v>
      </c>
      <c r="C2672" t="s">
        <v>1951</v>
      </c>
      <c r="D2672" t="s">
        <v>3402</v>
      </c>
      <c r="E2672" t="s">
        <v>719</v>
      </c>
      <c r="F2672" t="s">
        <v>721</v>
      </c>
      <c r="G2672" t="s">
        <v>720</v>
      </c>
      <c r="H2672" t="s">
        <v>12740</v>
      </c>
      <c r="I2672" t="s">
        <v>3113</v>
      </c>
      <c r="J2672" t="s">
        <v>2175</v>
      </c>
      <c r="K2672" t="s">
        <v>3404</v>
      </c>
      <c r="L2672" t="s">
        <v>2432</v>
      </c>
      <c r="M2672" t="s">
        <v>3405</v>
      </c>
      <c r="N2672" t="s">
        <v>3406</v>
      </c>
      <c r="O2672" t="s">
        <v>1960</v>
      </c>
      <c r="P2672" t="s">
        <v>3407</v>
      </c>
      <c r="Q2672" t="s">
        <v>3408</v>
      </c>
      <c r="R2672" t="s">
        <v>3409</v>
      </c>
      <c r="S2672" s="34">
        <v>41179</v>
      </c>
      <c r="T2672" s="34">
        <v>43503</v>
      </c>
      <c r="U2672" t="s">
        <v>1963</v>
      </c>
      <c r="V2672" s="13">
        <v>0</v>
      </c>
      <c r="W2672">
        <v>8</v>
      </c>
      <c r="X2672">
        <v>0</v>
      </c>
      <c r="Y2672" s="54">
        <v>0</v>
      </c>
      <c r="AA2672" t="s">
        <v>3410</v>
      </c>
      <c r="AM2672" t="s">
        <v>1978</v>
      </c>
      <c r="AN2672" t="s">
        <v>2007</v>
      </c>
      <c r="AO2672" t="s">
        <v>1980</v>
      </c>
      <c r="AP2672" t="s">
        <v>2042</v>
      </c>
      <c r="AQ2672" t="s">
        <v>3411</v>
      </c>
    </row>
    <row r="2673" spans="1:43" ht="23.9" customHeight="1">
      <c r="A2673" t="b">
        <v>1</v>
      </c>
      <c r="B2673" t="s">
        <v>3401</v>
      </c>
      <c r="C2673" t="s">
        <v>1951</v>
      </c>
      <c r="D2673" t="s">
        <v>3402</v>
      </c>
      <c r="E2673" t="s">
        <v>719</v>
      </c>
      <c r="F2673" t="s">
        <v>721</v>
      </c>
      <c r="G2673" t="s">
        <v>720</v>
      </c>
      <c r="H2673" t="s">
        <v>12741</v>
      </c>
      <c r="I2673" t="s">
        <v>3113</v>
      </c>
      <c r="J2673" t="s">
        <v>2175</v>
      </c>
      <c r="K2673" t="s">
        <v>5605</v>
      </c>
      <c r="L2673" t="s">
        <v>2432</v>
      </c>
      <c r="M2673" t="s">
        <v>5606</v>
      </c>
      <c r="N2673" t="s">
        <v>3406</v>
      </c>
      <c r="O2673" t="s">
        <v>1960</v>
      </c>
      <c r="P2673" t="s">
        <v>3407</v>
      </c>
      <c r="Q2673" t="s">
        <v>3408</v>
      </c>
      <c r="R2673" t="s">
        <v>3409</v>
      </c>
      <c r="S2673" s="34">
        <v>41179</v>
      </c>
      <c r="T2673" s="34">
        <v>43503</v>
      </c>
      <c r="U2673" t="s">
        <v>1963</v>
      </c>
      <c r="V2673" s="13">
        <v>0</v>
      </c>
      <c r="W2673">
        <v>37</v>
      </c>
      <c r="X2673">
        <v>0</v>
      </c>
      <c r="Y2673" s="54">
        <v>0</v>
      </c>
      <c r="AA2673" t="s">
        <v>3410</v>
      </c>
      <c r="AM2673" t="s">
        <v>1978</v>
      </c>
      <c r="AN2673" t="s">
        <v>2007</v>
      </c>
      <c r="AO2673" t="s">
        <v>1980</v>
      </c>
      <c r="AP2673" t="s">
        <v>2042</v>
      </c>
      <c r="AQ2673" t="s">
        <v>3411</v>
      </c>
    </row>
    <row r="2674" spans="1:43" ht="23.9" customHeight="1">
      <c r="A2674" t="b">
        <v>1</v>
      </c>
      <c r="B2674" t="s">
        <v>5640</v>
      </c>
      <c r="C2674" t="s">
        <v>1951</v>
      </c>
      <c r="D2674" t="s">
        <v>5641</v>
      </c>
      <c r="E2674" t="s">
        <v>1168</v>
      </c>
      <c r="F2674" t="s">
        <v>1170</v>
      </c>
      <c r="G2674" t="s">
        <v>1169</v>
      </c>
      <c r="H2674" t="s">
        <v>12742</v>
      </c>
      <c r="I2674" t="s">
        <v>3226</v>
      </c>
      <c r="J2674" t="s">
        <v>1955</v>
      </c>
      <c r="K2674" t="s">
        <v>12743</v>
      </c>
      <c r="L2674" t="s">
        <v>2160</v>
      </c>
      <c r="M2674" t="s">
        <v>7174</v>
      </c>
      <c r="N2674" t="s">
        <v>7175</v>
      </c>
      <c r="O2674" t="s">
        <v>1960</v>
      </c>
      <c r="P2674" t="s">
        <v>5646</v>
      </c>
      <c r="Q2674" t="s">
        <v>12744</v>
      </c>
      <c r="R2674" t="s">
        <v>5648</v>
      </c>
      <c r="S2674" s="34">
        <v>42821</v>
      </c>
      <c r="T2674" s="34">
        <v>45289</v>
      </c>
      <c r="U2674" t="s">
        <v>1963</v>
      </c>
      <c r="V2674" s="13">
        <v>1460</v>
      </c>
      <c r="W2674">
        <v>178</v>
      </c>
      <c r="X2674">
        <v>11</v>
      </c>
      <c r="Y2674" s="54">
        <v>6.2</v>
      </c>
      <c r="AA2674" t="s">
        <v>12745</v>
      </c>
      <c r="AM2674" t="s">
        <v>1978</v>
      </c>
      <c r="AN2674" t="s">
        <v>2007</v>
      </c>
      <c r="AO2674" t="s">
        <v>1980</v>
      </c>
      <c r="AP2674" t="s">
        <v>2042</v>
      </c>
      <c r="AQ2674" t="s">
        <v>5650</v>
      </c>
    </row>
    <row r="2675" spans="1:43" ht="23.9" customHeight="1">
      <c r="A2675" t="b">
        <v>1</v>
      </c>
      <c r="B2675" t="s">
        <v>5640</v>
      </c>
      <c r="C2675" t="s">
        <v>1951</v>
      </c>
      <c r="D2675" t="s">
        <v>5641</v>
      </c>
      <c r="E2675" t="s">
        <v>1168</v>
      </c>
      <c r="F2675" t="s">
        <v>1170</v>
      </c>
      <c r="G2675" t="s">
        <v>1169</v>
      </c>
      <c r="H2675" t="s">
        <v>12746</v>
      </c>
      <c r="I2675" t="s">
        <v>3226</v>
      </c>
      <c r="J2675" t="s">
        <v>1955</v>
      </c>
      <c r="K2675" t="s">
        <v>12747</v>
      </c>
      <c r="L2675" t="s">
        <v>2160</v>
      </c>
      <c r="M2675" t="s">
        <v>7174</v>
      </c>
      <c r="N2675" t="s">
        <v>7175</v>
      </c>
      <c r="O2675" t="s">
        <v>1960</v>
      </c>
      <c r="P2675" t="s">
        <v>5646</v>
      </c>
      <c r="Q2675" t="s">
        <v>7176</v>
      </c>
      <c r="R2675" t="s">
        <v>5648</v>
      </c>
      <c r="S2675" s="34">
        <v>42821</v>
      </c>
      <c r="T2675" s="34">
        <v>45289</v>
      </c>
      <c r="U2675" t="s">
        <v>1963</v>
      </c>
      <c r="V2675" s="13">
        <v>1460</v>
      </c>
      <c r="W2675">
        <v>178</v>
      </c>
      <c r="X2675">
        <v>5</v>
      </c>
      <c r="Y2675" s="54">
        <v>2.8</v>
      </c>
      <c r="AA2675" t="s">
        <v>12736</v>
      </c>
      <c r="AD2675" t="s">
        <v>41</v>
      </c>
      <c r="AG2675">
        <v>11</v>
      </c>
      <c r="AH2675">
        <v>2</v>
      </c>
      <c r="AI2675">
        <v>18.18181818</v>
      </c>
      <c r="AJ2675" t="s">
        <v>12737</v>
      </c>
      <c r="AM2675" t="s">
        <v>1978</v>
      </c>
      <c r="AN2675" t="s">
        <v>2007</v>
      </c>
      <c r="AO2675" t="s">
        <v>1980</v>
      </c>
      <c r="AP2675" t="s">
        <v>2042</v>
      </c>
      <c r="AQ2675" t="s">
        <v>5650</v>
      </c>
    </row>
    <row r="2676" spans="1:43" ht="23.9" customHeight="1">
      <c r="A2676" t="b">
        <v>1</v>
      </c>
      <c r="B2676" t="s">
        <v>3401</v>
      </c>
      <c r="C2676" t="s">
        <v>1951</v>
      </c>
      <c r="D2676" t="s">
        <v>3402</v>
      </c>
      <c r="E2676" t="s">
        <v>719</v>
      </c>
      <c r="F2676" t="s">
        <v>721</v>
      </c>
      <c r="G2676" t="s">
        <v>720</v>
      </c>
      <c r="H2676" t="s">
        <v>12748</v>
      </c>
      <c r="I2676" t="s">
        <v>3113</v>
      </c>
      <c r="J2676" t="s">
        <v>2175</v>
      </c>
      <c r="K2676" t="s">
        <v>7918</v>
      </c>
      <c r="L2676" t="s">
        <v>2432</v>
      </c>
      <c r="M2676" t="s">
        <v>7919</v>
      </c>
      <c r="N2676" t="s">
        <v>3406</v>
      </c>
      <c r="O2676" t="s">
        <v>1960</v>
      </c>
      <c r="P2676" t="s">
        <v>3407</v>
      </c>
      <c r="Q2676" t="s">
        <v>3408</v>
      </c>
      <c r="R2676" t="s">
        <v>3409</v>
      </c>
      <c r="S2676" s="34">
        <v>41179</v>
      </c>
      <c r="T2676" s="34">
        <v>43503</v>
      </c>
      <c r="U2676" t="s">
        <v>1963</v>
      </c>
      <c r="V2676" s="13">
        <v>0</v>
      </c>
      <c r="W2676">
        <v>36</v>
      </c>
      <c r="X2676">
        <v>0</v>
      </c>
      <c r="Y2676" s="54">
        <v>0</v>
      </c>
      <c r="AA2676" t="s">
        <v>3410</v>
      </c>
      <c r="AM2676" t="s">
        <v>1978</v>
      </c>
      <c r="AN2676" t="s">
        <v>2007</v>
      </c>
      <c r="AO2676" t="s">
        <v>1980</v>
      </c>
      <c r="AP2676" t="s">
        <v>2042</v>
      </c>
      <c r="AQ2676" t="s">
        <v>3411</v>
      </c>
    </row>
    <row r="2677" spans="1:43" ht="23.9" customHeight="1">
      <c r="A2677" t="b">
        <v>1</v>
      </c>
      <c r="B2677" t="s">
        <v>5640</v>
      </c>
      <c r="C2677" t="s">
        <v>1951</v>
      </c>
      <c r="D2677" t="s">
        <v>5641</v>
      </c>
      <c r="E2677" t="s">
        <v>441</v>
      </c>
      <c r="F2677" t="s">
        <v>443</v>
      </c>
      <c r="G2677" t="s">
        <v>442</v>
      </c>
      <c r="H2677" t="s">
        <v>12749</v>
      </c>
      <c r="I2677" t="s">
        <v>3201</v>
      </c>
      <c r="J2677" t="s">
        <v>1955</v>
      </c>
      <c r="K2677" t="s">
        <v>12750</v>
      </c>
      <c r="L2677" t="s">
        <v>2160</v>
      </c>
      <c r="M2677" t="s">
        <v>7174</v>
      </c>
      <c r="N2677" t="s">
        <v>7175</v>
      </c>
      <c r="O2677" t="s">
        <v>1960</v>
      </c>
      <c r="P2677" t="s">
        <v>5646</v>
      </c>
      <c r="Q2677" t="s">
        <v>7547</v>
      </c>
      <c r="R2677" t="s">
        <v>5648</v>
      </c>
      <c r="S2677" s="34">
        <v>42821</v>
      </c>
      <c r="T2677" s="34">
        <v>45289</v>
      </c>
      <c r="U2677" t="s">
        <v>1963</v>
      </c>
      <c r="V2677" s="13">
        <v>1460</v>
      </c>
      <c r="W2677">
        <v>53</v>
      </c>
      <c r="X2677">
        <v>0</v>
      </c>
      <c r="Y2677" s="54">
        <v>0</v>
      </c>
      <c r="AA2677" t="s">
        <v>12736</v>
      </c>
      <c r="AJ2677" t="s">
        <v>12751</v>
      </c>
      <c r="AM2677" t="s">
        <v>1978</v>
      </c>
      <c r="AN2677" t="s">
        <v>2007</v>
      </c>
      <c r="AO2677" t="s">
        <v>1980</v>
      </c>
      <c r="AP2677" t="s">
        <v>2042</v>
      </c>
      <c r="AQ2677" t="s">
        <v>5650</v>
      </c>
    </row>
    <row r="2678" spans="1:43" ht="23.9" customHeight="1">
      <c r="A2678" t="b">
        <v>1</v>
      </c>
      <c r="B2678" t="s">
        <v>3401</v>
      </c>
      <c r="C2678" t="s">
        <v>1951</v>
      </c>
      <c r="D2678" t="s">
        <v>3402</v>
      </c>
      <c r="E2678" t="s">
        <v>658</v>
      </c>
      <c r="F2678" t="s">
        <v>660</v>
      </c>
      <c r="G2678" t="s">
        <v>659</v>
      </c>
      <c r="H2678" t="s">
        <v>12752</v>
      </c>
      <c r="I2678" t="s">
        <v>2996</v>
      </c>
      <c r="J2678" t="s">
        <v>2175</v>
      </c>
      <c r="K2678" t="s">
        <v>7918</v>
      </c>
      <c r="L2678" t="s">
        <v>2432</v>
      </c>
      <c r="M2678" t="s">
        <v>7919</v>
      </c>
      <c r="N2678" t="s">
        <v>3406</v>
      </c>
      <c r="O2678" t="s">
        <v>1960</v>
      </c>
      <c r="P2678" t="s">
        <v>3407</v>
      </c>
      <c r="Q2678" t="s">
        <v>3408</v>
      </c>
      <c r="R2678" t="s">
        <v>3409</v>
      </c>
      <c r="S2678" s="34">
        <v>41179</v>
      </c>
      <c r="T2678" s="34">
        <v>43503</v>
      </c>
      <c r="U2678" t="s">
        <v>1963</v>
      </c>
      <c r="V2678" s="13">
        <v>0</v>
      </c>
      <c r="W2678">
        <v>39</v>
      </c>
      <c r="X2678">
        <v>0</v>
      </c>
      <c r="Y2678" s="54">
        <v>0</v>
      </c>
      <c r="AA2678" t="s">
        <v>3410</v>
      </c>
      <c r="AM2678" t="s">
        <v>1978</v>
      </c>
      <c r="AN2678" t="s">
        <v>2007</v>
      </c>
      <c r="AO2678" t="s">
        <v>1980</v>
      </c>
      <c r="AP2678" t="s">
        <v>2042</v>
      </c>
      <c r="AQ2678" t="s">
        <v>3411</v>
      </c>
    </row>
    <row r="2679" spans="1:43" ht="23.9" customHeight="1">
      <c r="A2679" t="b">
        <v>1</v>
      </c>
      <c r="B2679" t="s">
        <v>5640</v>
      </c>
      <c r="C2679" t="s">
        <v>1951</v>
      </c>
      <c r="D2679" t="s">
        <v>5641</v>
      </c>
      <c r="E2679" t="s">
        <v>441</v>
      </c>
      <c r="F2679" t="s">
        <v>443</v>
      </c>
      <c r="G2679" t="s">
        <v>442</v>
      </c>
      <c r="H2679" t="s">
        <v>12753</v>
      </c>
      <c r="I2679" t="s">
        <v>3201</v>
      </c>
      <c r="J2679" t="s">
        <v>1955</v>
      </c>
      <c r="K2679" t="s">
        <v>12754</v>
      </c>
      <c r="L2679" t="s">
        <v>2160</v>
      </c>
      <c r="M2679" t="s">
        <v>5644</v>
      </c>
      <c r="N2679" t="s">
        <v>5645</v>
      </c>
      <c r="O2679" t="s">
        <v>1960</v>
      </c>
      <c r="P2679" t="s">
        <v>5646</v>
      </c>
      <c r="Q2679" t="s">
        <v>5647</v>
      </c>
      <c r="R2679" t="s">
        <v>5648</v>
      </c>
      <c r="S2679" s="34">
        <v>42821</v>
      </c>
      <c r="T2679" s="34">
        <v>45289</v>
      </c>
      <c r="U2679" t="s">
        <v>1963</v>
      </c>
      <c r="V2679" s="13">
        <v>1460</v>
      </c>
      <c r="W2679">
        <v>51</v>
      </c>
      <c r="X2679">
        <v>0</v>
      </c>
      <c r="Y2679" s="54">
        <v>0</v>
      </c>
      <c r="AA2679" t="s">
        <v>12736</v>
      </c>
      <c r="AM2679" t="s">
        <v>1978</v>
      </c>
      <c r="AN2679" t="s">
        <v>2007</v>
      </c>
      <c r="AO2679" t="s">
        <v>1980</v>
      </c>
      <c r="AP2679" t="s">
        <v>2042</v>
      </c>
      <c r="AQ2679" t="s">
        <v>5650</v>
      </c>
    </row>
    <row r="2680" spans="1:43" ht="23.9" customHeight="1">
      <c r="A2680" t="b">
        <v>0</v>
      </c>
      <c r="B2680" t="s">
        <v>8746</v>
      </c>
      <c r="C2680" t="s">
        <v>1951</v>
      </c>
      <c r="D2680" t="s">
        <v>8747</v>
      </c>
      <c r="E2680" t="s">
        <v>814</v>
      </c>
      <c r="F2680" t="s">
        <v>816</v>
      </c>
      <c r="G2680" t="s">
        <v>815</v>
      </c>
      <c r="H2680" t="s">
        <v>12755</v>
      </c>
      <c r="I2680" t="s">
        <v>2036</v>
      </c>
      <c r="J2680" t="s">
        <v>2175</v>
      </c>
      <c r="K2680" t="s">
        <v>4945</v>
      </c>
      <c r="L2680" t="s">
        <v>2025</v>
      </c>
      <c r="M2680" t="s">
        <v>8750</v>
      </c>
      <c r="N2680" t="s">
        <v>12756</v>
      </c>
      <c r="O2680" t="s">
        <v>1974</v>
      </c>
      <c r="P2680" t="s">
        <v>2028</v>
      </c>
      <c r="Q2680" t="s">
        <v>38</v>
      </c>
      <c r="R2680" t="s">
        <v>8751</v>
      </c>
      <c r="S2680" s="34">
        <v>41579</v>
      </c>
      <c r="T2680" s="34">
        <v>42217</v>
      </c>
      <c r="U2680" t="s">
        <v>1977</v>
      </c>
      <c r="V2680" s="13">
        <v>0</v>
      </c>
      <c r="W2680">
        <v>52</v>
      </c>
      <c r="X2680">
        <v>0</v>
      </c>
      <c r="Y2680" s="54">
        <v>0</v>
      </c>
      <c r="AA2680" t="s">
        <v>8752</v>
      </c>
      <c r="AD2680" t="s">
        <v>30</v>
      </c>
      <c r="AM2680" t="s">
        <v>1978</v>
      </c>
      <c r="AO2680" t="s">
        <v>1980</v>
      </c>
      <c r="AQ2680" t="s">
        <v>8753</v>
      </c>
    </row>
    <row r="2681" spans="1:43" ht="23.9" customHeight="1">
      <c r="A2681" t="b">
        <v>1</v>
      </c>
      <c r="B2681" t="s">
        <v>5640</v>
      </c>
      <c r="C2681" t="s">
        <v>1951</v>
      </c>
      <c r="D2681" t="s">
        <v>5641</v>
      </c>
      <c r="E2681" t="s">
        <v>1168</v>
      </c>
      <c r="F2681" t="s">
        <v>1170</v>
      </c>
      <c r="G2681" t="s">
        <v>1169</v>
      </c>
      <c r="H2681" t="s">
        <v>12757</v>
      </c>
      <c r="I2681" t="s">
        <v>3226</v>
      </c>
      <c r="J2681" t="s">
        <v>1955</v>
      </c>
      <c r="K2681" t="s">
        <v>12750</v>
      </c>
      <c r="L2681" t="s">
        <v>2160</v>
      </c>
      <c r="M2681" t="s">
        <v>7174</v>
      </c>
      <c r="N2681" t="s">
        <v>7175</v>
      </c>
      <c r="O2681" t="s">
        <v>1960</v>
      </c>
      <c r="P2681" t="s">
        <v>5646</v>
      </c>
      <c r="Q2681" t="s">
        <v>7547</v>
      </c>
      <c r="R2681" t="s">
        <v>5648</v>
      </c>
      <c r="S2681" s="34">
        <v>42821</v>
      </c>
      <c r="T2681" s="34">
        <v>45289</v>
      </c>
      <c r="U2681" t="s">
        <v>1963</v>
      </c>
      <c r="V2681" s="13">
        <v>1460</v>
      </c>
      <c r="W2681">
        <v>51</v>
      </c>
      <c r="X2681">
        <v>3</v>
      </c>
      <c r="Y2681" s="54">
        <v>5.9</v>
      </c>
      <c r="AA2681" t="s">
        <v>12736</v>
      </c>
      <c r="AD2681" t="s">
        <v>30</v>
      </c>
      <c r="AG2681">
        <v>3</v>
      </c>
      <c r="AH2681">
        <v>0</v>
      </c>
      <c r="AI2681">
        <v>0</v>
      </c>
      <c r="AM2681" t="s">
        <v>1978</v>
      </c>
      <c r="AN2681" t="s">
        <v>2007</v>
      </c>
      <c r="AO2681" t="s">
        <v>1980</v>
      </c>
      <c r="AP2681" t="s">
        <v>2042</v>
      </c>
      <c r="AQ2681" t="s">
        <v>5650</v>
      </c>
    </row>
    <row r="2682" spans="1:43" ht="23.9" customHeight="1">
      <c r="A2682" t="b">
        <v>0</v>
      </c>
      <c r="B2682" t="s">
        <v>9198</v>
      </c>
      <c r="C2682" t="s">
        <v>1951</v>
      </c>
      <c r="D2682" t="s">
        <v>9199</v>
      </c>
      <c r="E2682" t="s">
        <v>417</v>
      </c>
      <c r="F2682" t="s">
        <v>419</v>
      </c>
      <c r="G2682" t="s">
        <v>418</v>
      </c>
      <c r="H2682" t="s">
        <v>12758</v>
      </c>
      <c r="I2682" t="s">
        <v>2158</v>
      </c>
      <c r="J2682" t="s">
        <v>2175</v>
      </c>
      <c r="K2682" t="s">
        <v>2159</v>
      </c>
      <c r="L2682" t="s">
        <v>4937</v>
      </c>
      <c r="M2682" t="s">
        <v>9201</v>
      </c>
      <c r="N2682" t="s">
        <v>9202</v>
      </c>
      <c r="O2682" t="s">
        <v>2163</v>
      </c>
      <c r="P2682" t="s">
        <v>7080</v>
      </c>
      <c r="Q2682" t="s">
        <v>8596</v>
      </c>
      <c r="R2682" t="s">
        <v>9203</v>
      </c>
      <c r="S2682" s="34">
        <v>41640</v>
      </c>
      <c r="T2682" s="34">
        <v>42217</v>
      </c>
      <c r="U2682" t="s">
        <v>1977</v>
      </c>
      <c r="V2682" s="13">
        <v>0</v>
      </c>
      <c r="W2682">
        <v>15</v>
      </c>
      <c r="X2682">
        <v>0</v>
      </c>
      <c r="Y2682" s="54">
        <v>0</v>
      </c>
      <c r="AD2682" t="s">
        <v>30</v>
      </c>
      <c r="AM2682" t="s">
        <v>1978</v>
      </c>
      <c r="AN2682" t="s">
        <v>2007</v>
      </c>
      <c r="AO2682" t="s">
        <v>2008</v>
      </c>
      <c r="AP2682" t="s">
        <v>2009</v>
      </c>
      <c r="AQ2682" t="s">
        <v>9204</v>
      </c>
    </row>
    <row r="2683" spans="1:43" ht="23.9" customHeight="1">
      <c r="A2683" t="b">
        <v>0</v>
      </c>
      <c r="B2683" t="s">
        <v>9198</v>
      </c>
      <c r="C2683" t="s">
        <v>1951</v>
      </c>
      <c r="D2683" t="s">
        <v>9199</v>
      </c>
      <c r="E2683" t="s">
        <v>417</v>
      </c>
      <c r="F2683" t="s">
        <v>419</v>
      </c>
      <c r="G2683" t="s">
        <v>418</v>
      </c>
      <c r="H2683" t="s">
        <v>12759</v>
      </c>
      <c r="I2683" t="s">
        <v>2158</v>
      </c>
      <c r="J2683" t="s">
        <v>2175</v>
      </c>
      <c r="K2683" t="s">
        <v>2176</v>
      </c>
      <c r="L2683" t="s">
        <v>4937</v>
      </c>
      <c r="M2683" t="s">
        <v>9206</v>
      </c>
      <c r="N2683" t="s">
        <v>9207</v>
      </c>
      <c r="O2683" t="s">
        <v>2163</v>
      </c>
      <c r="P2683" t="s">
        <v>7080</v>
      </c>
      <c r="Q2683" t="s">
        <v>8596</v>
      </c>
      <c r="R2683" t="s">
        <v>9203</v>
      </c>
      <c r="S2683" s="34">
        <v>41640</v>
      </c>
      <c r="T2683" s="34">
        <v>42217</v>
      </c>
      <c r="U2683" t="s">
        <v>1977</v>
      </c>
      <c r="V2683" s="13">
        <v>0</v>
      </c>
      <c r="W2683">
        <v>3</v>
      </c>
      <c r="X2683">
        <v>0</v>
      </c>
      <c r="Y2683" s="54">
        <v>0</v>
      </c>
      <c r="AD2683" t="s">
        <v>30</v>
      </c>
      <c r="AM2683" t="s">
        <v>1978</v>
      </c>
      <c r="AN2683" t="s">
        <v>2007</v>
      </c>
      <c r="AO2683" t="s">
        <v>2008</v>
      </c>
      <c r="AP2683" t="s">
        <v>2009</v>
      </c>
      <c r="AQ2683" t="s">
        <v>9204</v>
      </c>
    </row>
    <row r="2684" spans="1:43" ht="23.9" customHeight="1">
      <c r="A2684" t="b">
        <v>0</v>
      </c>
      <c r="B2684" t="s">
        <v>9305</v>
      </c>
      <c r="C2684" t="s">
        <v>1951</v>
      </c>
      <c r="D2684" t="s">
        <v>9306</v>
      </c>
      <c r="E2684" t="s">
        <v>814</v>
      </c>
      <c r="F2684" t="s">
        <v>816</v>
      </c>
      <c r="G2684" t="s">
        <v>815</v>
      </c>
      <c r="H2684" t="s">
        <v>12760</v>
      </c>
      <c r="I2684" t="s">
        <v>2036</v>
      </c>
      <c r="J2684" t="s">
        <v>2175</v>
      </c>
      <c r="K2684" t="s">
        <v>4945</v>
      </c>
      <c r="L2684" t="s">
        <v>12761</v>
      </c>
      <c r="M2684" t="s">
        <v>9309</v>
      </c>
      <c r="N2684" t="s">
        <v>3109</v>
      </c>
      <c r="O2684" t="s">
        <v>1974</v>
      </c>
      <c r="P2684" t="s">
        <v>2028</v>
      </c>
      <c r="Q2684" t="s">
        <v>38</v>
      </c>
      <c r="R2684" t="s">
        <v>9310</v>
      </c>
      <c r="S2684" s="34">
        <v>41640</v>
      </c>
      <c r="T2684" s="34">
        <v>42248</v>
      </c>
      <c r="U2684" t="s">
        <v>1977</v>
      </c>
      <c r="V2684" s="13">
        <v>0</v>
      </c>
      <c r="W2684">
        <v>55</v>
      </c>
      <c r="X2684">
        <v>0</v>
      </c>
      <c r="Y2684" s="54">
        <v>0</v>
      </c>
      <c r="AD2684" t="s">
        <v>30</v>
      </c>
      <c r="AM2684" t="s">
        <v>1978</v>
      </c>
      <c r="AO2684" t="s">
        <v>1980</v>
      </c>
      <c r="AQ2684" t="s">
        <v>9312</v>
      </c>
    </row>
    <row r="2685" spans="1:43" ht="23.9" customHeight="1">
      <c r="A2685" t="b">
        <v>1</v>
      </c>
      <c r="B2685" t="s">
        <v>2740</v>
      </c>
      <c r="C2685" t="s">
        <v>1951</v>
      </c>
      <c r="D2685" t="s">
        <v>2741</v>
      </c>
      <c r="E2685" t="s">
        <v>45</v>
      </c>
      <c r="F2685" t="s">
        <v>47</v>
      </c>
      <c r="G2685" t="s">
        <v>46</v>
      </c>
      <c r="H2685" t="s">
        <v>12762</v>
      </c>
      <c r="I2685" t="s">
        <v>2023</v>
      </c>
      <c r="J2685" t="s">
        <v>1955</v>
      </c>
      <c r="K2685" t="s">
        <v>2946</v>
      </c>
      <c r="L2685" t="s">
        <v>12076</v>
      </c>
      <c r="M2685" t="s">
        <v>2947</v>
      </c>
      <c r="N2685" t="s">
        <v>2745</v>
      </c>
      <c r="O2685" t="s">
        <v>1974</v>
      </c>
      <c r="P2685" t="s">
        <v>2746</v>
      </c>
      <c r="Q2685" t="s">
        <v>38</v>
      </c>
      <c r="R2685" t="s">
        <v>2747</v>
      </c>
      <c r="S2685" s="34">
        <v>42766</v>
      </c>
      <c r="T2685" s="34">
        <v>43339</v>
      </c>
      <c r="U2685" t="s">
        <v>1977</v>
      </c>
      <c r="V2685" s="13">
        <v>252</v>
      </c>
      <c r="W2685">
        <v>121</v>
      </c>
      <c r="X2685">
        <v>79</v>
      </c>
      <c r="Y2685" s="54">
        <v>65.3</v>
      </c>
      <c r="AA2685" t="s">
        <v>2748</v>
      </c>
      <c r="AB2685">
        <v>79</v>
      </c>
      <c r="AC2685">
        <v>16</v>
      </c>
      <c r="AD2685" t="s">
        <v>41</v>
      </c>
      <c r="AG2685">
        <v>79</v>
      </c>
      <c r="AH2685">
        <v>22.989000000000001</v>
      </c>
      <c r="AI2685">
        <v>29.1</v>
      </c>
      <c r="AM2685" t="s">
        <v>1978</v>
      </c>
      <c r="AN2685" t="s">
        <v>2007</v>
      </c>
      <c r="AO2685" t="s">
        <v>2008</v>
      </c>
      <c r="AP2685" t="s">
        <v>2042</v>
      </c>
      <c r="AQ2685" t="s">
        <v>2749</v>
      </c>
    </row>
    <row r="2686" spans="1:43" ht="23.9" customHeight="1">
      <c r="A2686" t="b">
        <v>1</v>
      </c>
      <c r="B2686" t="s">
        <v>9222</v>
      </c>
      <c r="C2686" t="s">
        <v>1951</v>
      </c>
      <c r="D2686" t="s">
        <v>9223</v>
      </c>
      <c r="E2686" t="s">
        <v>45</v>
      </c>
      <c r="F2686" t="s">
        <v>921</v>
      </c>
      <c r="G2686" t="s">
        <v>920</v>
      </c>
      <c r="H2686" t="s">
        <v>12763</v>
      </c>
      <c r="I2686" t="s">
        <v>2023</v>
      </c>
      <c r="J2686" t="s">
        <v>1955</v>
      </c>
      <c r="K2686" t="s">
        <v>2743</v>
      </c>
      <c r="L2686" t="s">
        <v>12764</v>
      </c>
      <c r="M2686" t="s">
        <v>10502</v>
      </c>
      <c r="N2686" t="s">
        <v>2745</v>
      </c>
      <c r="O2686" t="s">
        <v>1974</v>
      </c>
      <c r="P2686" t="s">
        <v>9228</v>
      </c>
      <c r="Q2686" t="s">
        <v>38</v>
      </c>
      <c r="R2686" t="s">
        <v>9229</v>
      </c>
      <c r="S2686" s="34">
        <v>42416</v>
      </c>
      <c r="T2686" s="34">
        <v>43087</v>
      </c>
      <c r="U2686" t="s">
        <v>1977</v>
      </c>
      <c r="V2686" s="13">
        <v>280</v>
      </c>
      <c r="W2686">
        <v>197</v>
      </c>
      <c r="X2686">
        <v>161</v>
      </c>
      <c r="Y2686" s="54">
        <v>81.725888319999996</v>
      </c>
      <c r="Z2686" t="s">
        <v>10503</v>
      </c>
      <c r="AB2686">
        <v>161</v>
      </c>
      <c r="AC2686">
        <v>16</v>
      </c>
      <c r="AD2686" t="s">
        <v>41</v>
      </c>
      <c r="AG2686">
        <v>160</v>
      </c>
      <c r="AH2686">
        <v>70</v>
      </c>
      <c r="AI2686">
        <v>43.47826087</v>
      </c>
      <c r="AM2686" t="s">
        <v>1978</v>
      </c>
      <c r="AN2686" t="s">
        <v>2007</v>
      </c>
      <c r="AO2686" t="s">
        <v>2008</v>
      </c>
      <c r="AP2686" t="s">
        <v>2042</v>
      </c>
      <c r="AQ2686" t="s">
        <v>9232</v>
      </c>
    </row>
    <row r="2687" spans="1:43" ht="23.9" customHeight="1">
      <c r="A2687" t="b">
        <v>1</v>
      </c>
      <c r="B2687" t="s">
        <v>9222</v>
      </c>
      <c r="C2687" t="s">
        <v>1951</v>
      </c>
      <c r="D2687" t="s">
        <v>9223</v>
      </c>
      <c r="E2687" t="s">
        <v>45</v>
      </c>
      <c r="F2687" t="s">
        <v>47</v>
      </c>
      <c r="G2687" t="s">
        <v>46</v>
      </c>
      <c r="H2687" t="s">
        <v>12765</v>
      </c>
      <c r="I2687" t="s">
        <v>2023</v>
      </c>
      <c r="J2687" t="s">
        <v>1955</v>
      </c>
      <c r="K2687" t="s">
        <v>10505</v>
      </c>
      <c r="L2687" t="s">
        <v>12764</v>
      </c>
      <c r="M2687" t="s">
        <v>10506</v>
      </c>
      <c r="N2687" t="s">
        <v>2745</v>
      </c>
      <c r="O2687" t="s">
        <v>1974</v>
      </c>
      <c r="P2687" t="s">
        <v>9228</v>
      </c>
      <c r="Q2687" t="s">
        <v>38</v>
      </c>
      <c r="R2687" t="s">
        <v>9229</v>
      </c>
      <c r="S2687" s="34">
        <v>42416</v>
      </c>
      <c r="T2687" s="34">
        <v>43087</v>
      </c>
      <c r="U2687" t="s">
        <v>1977</v>
      </c>
      <c r="V2687" s="13">
        <v>280</v>
      </c>
      <c r="W2687">
        <v>89</v>
      </c>
      <c r="X2687">
        <v>72</v>
      </c>
      <c r="Y2687" s="54">
        <v>80.898876400000006</v>
      </c>
      <c r="Z2687" t="s">
        <v>10503</v>
      </c>
      <c r="AB2687">
        <v>72</v>
      </c>
      <c r="AC2687">
        <v>16</v>
      </c>
      <c r="AD2687" t="s">
        <v>41</v>
      </c>
      <c r="AG2687">
        <v>72</v>
      </c>
      <c r="AH2687">
        <v>29</v>
      </c>
      <c r="AI2687">
        <v>40.277777780000001</v>
      </c>
      <c r="AM2687" t="s">
        <v>1978</v>
      </c>
      <c r="AN2687" t="s">
        <v>2007</v>
      </c>
      <c r="AO2687" t="s">
        <v>2008</v>
      </c>
      <c r="AP2687" t="s">
        <v>2042</v>
      </c>
      <c r="AQ2687" t="s">
        <v>9232</v>
      </c>
    </row>
    <row r="2688" spans="1:43" ht="23.9" customHeight="1">
      <c r="A2688" t="b">
        <v>1</v>
      </c>
      <c r="B2688" t="s">
        <v>9222</v>
      </c>
      <c r="C2688" t="s">
        <v>1951</v>
      </c>
      <c r="D2688" t="s">
        <v>9223</v>
      </c>
      <c r="E2688" t="s">
        <v>45</v>
      </c>
      <c r="F2688" t="s">
        <v>921</v>
      </c>
      <c r="G2688" t="s">
        <v>920</v>
      </c>
      <c r="H2688" t="s">
        <v>12766</v>
      </c>
      <c r="I2688" t="s">
        <v>2023</v>
      </c>
      <c r="J2688" t="s">
        <v>1955</v>
      </c>
      <c r="K2688" t="s">
        <v>10508</v>
      </c>
      <c r="L2688" t="s">
        <v>12764</v>
      </c>
      <c r="M2688" t="s">
        <v>10509</v>
      </c>
      <c r="N2688" t="s">
        <v>2745</v>
      </c>
      <c r="O2688" t="s">
        <v>1974</v>
      </c>
      <c r="P2688" t="s">
        <v>9228</v>
      </c>
      <c r="Q2688" t="s">
        <v>38</v>
      </c>
      <c r="R2688" t="s">
        <v>9229</v>
      </c>
      <c r="S2688" s="34">
        <v>42416</v>
      </c>
      <c r="T2688" s="34">
        <v>43087</v>
      </c>
      <c r="U2688" t="s">
        <v>1977</v>
      </c>
      <c r="V2688" s="13">
        <v>280</v>
      </c>
      <c r="W2688">
        <v>92</v>
      </c>
      <c r="X2688">
        <v>80</v>
      </c>
      <c r="Y2688" s="54">
        <v>86.956521739999999</v>
      </c>
      <c r="Z2688" t="s">
        <v>10503</v>
      </c>
      <c r="AB2688">
        <v>80</v>
      </c>
      <c r="AC2688">
        <v>16</v>
      </c>
      <c r="AD2688" t="s">
        <v>41</v>
      </c>
      <c r="AG2688">
        <v>80</v>
      </c>
      <c r="AH2688">
        <v>28</v>
      </c>
      <c r="AI2688">
        <v>35</v>
      </c>
      <c r="AM2688" t="s">
        <v>1978</v>
      </c>
      <c r="AN2688" t="s">
        <v>2007</v>
      </c>
      <c r="AO2688" t="s">
        <v>2008</v>
      </c>
      <c r="AP2688" t="s">
        <v>2042</v>
      </c>
      <c r="AQ2688" t="s">
        <v>9232</v>
      </c>
    </row>
    <row r="2689" spans="1:43" ht="23.9" customHeight="1">
      <c r="A2689" t="b">
        <v>1</v>
      </c>
      <c r="B2689" t="s">
        <v>12767</v>
      </c>
      <c r="C2689" s="50" t="s">
        <v>2105</v>
      </c>
      <c r="D2689" t="s">
        <v>12768</v>
      </c>
      <c r="E2689" t="s">
        <v>45</v>
      </c>
      <c r="F2689" t="s">
        <v>47</v>
      </c>
      <c r="G2689" t="s">
        <v>46</v>
      </c>
      <c r="H2689" t="s">
        <v>12769</v>
      </c>
      <c r="I2689" t="s">
        <v>2023</v>
      </c>
      <c r="J2689" t="s">
        <v>1955</v>
      </c>
      <c r="K2689" t="s">
        <v>8033</v>
      </c>
      <c r="L2689" t="s">
        <v>12770</v>
      </c>
      <c r="M2689" t="s">
        <v>8033</v>
      </c>
      <c r="O2689" t="s">
        <v>1974</v>
      </c>
      <c r="P2689" t="s">
        <v>8035</v>
      </c>
      <c r="Q2689" t="s">
        <v>11668</v>
      </c>
      <c r="R2689" t="s">
        <v>12771</v>
      </c>
      <c r="S2689" s="16">
        <v>39728</v>
      </c>
      <c r="T2689" s="16">
        <v>39728</v>
      </c>
      <c r="U2689" t="s">
        <v>1977</v>
      </c>
      <c r="V2689" s="13">
        <v>316</v>
      </c>
      <c r="W2689" s="35">
        <v>13</v>
      </c>
      <c r="X2689" s="35">
        <v>1</v>
      </c>
      <c r="Y2689" s="35">
        <v>7.7</v>
      </c>
      <c r="Z2689" t="s">
        <v>1964</v>
      </c>
      <c r="AA2689" t="s">
        <v>1964</v>
      </c>
      <c r="AB2689" t="s">
        <v>1964</v>
      </c>
      <c r="AC2689" t="s">
        <v>1964</v>
      </c>
      <c r="AD2689" t="s">
        <v>1964</v>
      </c>
      <c r="AE2689" t="s">
        <v>1964</v>
      </c>
      <c r="AF2689" t="s">
        <v>1964</v>
      </c>
      <c r="AG2689" t="s">
        <v>1964</v>
      </c>
      <c r="AJ2689" t="s">
        <v>1964</v>
      </c>
      <c r="AK2689" t="s">
        <v>1964</v>
      </c>
      <c r="AL2689" t="s">
        <v>1964</v>
      </c>
    </row>
    <row r="2690" spans="1:43" ht="23.9" customHeight="1">
      <c r="A2690" t="b">
        <v>0</v>
      </c>
      <c r="B2690" t="s">
        <v>3255</v>
      </c>
      <c r="C2690" t="s">
        <v>1951</v>
      </c>
      <c r="D2690" t="s">
        <v>3256</v>
      </c>
      <c r="E2690" t="s">
        <v>1261</v>
      </c>
      <c r="F2690" t="s">
        <v>1263</v>
      </c>
      <c r="G2690" t="s">
        <v>1262</v>
      </c>
      <c r="H2690" t="s">
        <v>12772</v>
      </c>
      <c r="I2690" t="s">
        <v>3258</v>
      </c>
      <c r="J2690" t="s">
        <v>2175</v>
      </c>
      <c r="K2690" t="s">
        <v>9319</v>
      </c>
      <c r="L2690" t="s">
        <v>3260</v>
      </c>
      <c r="M2690" t="s">
        <v>9320</v>
      </c>
      <c r="N2690" t="s">
        <v>9321</v>
      </c>
      <c r="O2690" t="s">
        <v>2204</v>
      </c>
      <c r="P2690" t="s">
        <v>3263</v>
      </c>
      <c r="Q2690" t="s">
        <v>38</v>
      </c>
      <c r="R2690" t="s">
        <v>3264</v>
      </c>
      <c r="S2690" s="34">
        <v>41640</v>
      </c>
      <c r="T2690" s="34">
        <v>42309</v>
      </c>
      <c r="U2690" t="s">
        <v>1963</v>
      </c>
      <c r="V2690" s="13">
        <v>0</v>
      </c>
      <c r="W2690">
        <v>8</v>
      </c>
      <c r="X2690">
        <v>0</v>
      </c>
      <c r="Y2690" s="54">
        <v>0</v>
      </c>
      <c r="AM2690" t="s">
        <v>1978</v>
      </c>
      <c r="AN2690" t="s">
        <v>2007</v>
      </c>
      <c r="AO2690" t="s">
        <v>2008</v>
      </c>
      <c r="AP2690" t="s">
        <v>2009</v>
      </c>
      <c r="AQ2690" t="s">
        <v>3265</v>
      </c>
    </row>
    <row r="2691" spans="1:43" ht="23.9" customHeight="1">
      <c r="A2691" t="b">
        <v>0</v>
      </c>
      <c r="B2691" t="s">
        <v>3255</v>
      </c>
      <c r="C2691" t="s">
        <v>1951</v>
      </c>
      <c r="D2691" t="s">
        <v>3256</v>
      </c>
      <c r="E2691" t="s">
        <v>1261</v>
      </c>
      <c r="F2691" t="s">
        <v>1263</v>
      </c>
      <c r="G2691" t="s">
        <v>1262</v>
      </c>
      <c r="H2691" t="s">
        <v>12773</v>
      </c>
      <c r="I2691" t="s">
        <v>3258</v>
      </c>
      <c r="J2691" t="s">
        <v>2175</v>
      </c>
      <c r="K2691" t="s">
        <v>2176</v>
      </c>
      <c r="L2691" t="s">
        <v>3260</v>
      </c>
      <c r="M2691" t="s">
        <v>9323</v>
      </c>
      <c r="N2691" t="s">
        <v>9324</v>
      </c>
      <c r="O2691" t="s">
        <v>2204</v>
      </c>
      <c r="P2691" t="s">
        <v>3263</v>
      </c>
      <c r="Q2691" t="s">
        <v>38</v>
      </c>
      <c r="R2691" t="s">
        <v>3264</v>
      </c>
      <c r="S2691" s="34">
        <v>41640</v>
      </c>
      <c r="T2691" s="34">
        <v>42309</v>
      </c>
      <c r="U2691" t="s">
        <v>1963</v>
      </c>
      <c r="V2691" s="13">
        <v>0</v>
      </c>
      <c r="W2691">
        <v>4</v>
      </c>
      <c r="X2691">
        <v>0</v>
      </c>
      <c r="Y2691" s="54">
        <v>0</v>
      </c>
      <c r="AM2691" t="s">
        <v>1978</v>
      </c>
      <c r="AN2691" t="s">
        <v>2007</v>
      </c>
      <c r="AO2691" t="s">
        <v>2008</v>
      </c>
      <c r="AP2691" t="s">
        <v>2009</v>
      </c>
      <c r="AQ2691" t="s">
        <v>3265</v>
      </c>
    </row>
    <row r="2692" spans="1:43" ht="23.9" customHeight="1">
      <c r="A2692" t="b">
        <v>1</v>
      </c>
      <c r="B2692" t="s">
        <v>12774</v>
      </c>
      <c r="C2692" s="50" t="s">
        <v>2105</v>
      </c>
      <c r="D2692" t="s">
        <v>12768</v>
      </c>
      <c r="E2692" t="s">
        <v>45</v>
      </c>
      <c r="F2692" t="s">
        <v>47</v>
      </c>
      <c r="G2692" t="s">
        <v>46</v>
      </c>
      <c r="H2692" t="s">
        <v>12769</v>
      </c>
      <c r="I2692" t="s">
        <v>2023</v>
      </c>
      <c r="J2692" t="s">
        <v>1955</v>
      </c>
      <c r="K2692" t="s">
        <v>8033</v>
      </c>
      <c r="L2692" t="s">
        <v>12770</v>
      </c>
      <c r="M2692" t="s">
        <v>8033</v>
      </c>
      <c r="O2692" t="s">
        <v>1974</v>
      </c>
      <c r="P2692" t="s">
        <v>8035</v>
      </c>
      <c r="Q2692" t="s">
        <v>38</v>
      </c>
      <c r="R2692" t="s">
        <v>12771</v>
      </c>
      <c r="S2692" s="16">
        <v>39728</v>
      </c>
      <c r="T2692" s="16">
        <v>39728</v>
      </c>
      <c r="U2692" t="s">
        <v>1977</v>
      </c>
      <c r="V2692" s="13">
        <v>316</v>
      </c>
      <c r="W2692" s="35">
        <v>17</v>
      </c>
      <c r="X2692" s="35">
        <v>4</v>
      </c>
      <c r="Y2692" s="35">
        <v>24</v>
      </c>
      <c r="Z2692" t="s">
        <v>1964</v>
      </c>
      <c r="AA2692" t="s">
        <v>1964</v>
      </c>
      <c r="AB2692" t="s">
        <v>1964</v>
      </c>
      <c r="AC2692" t="s">
        <v>1964</v>
      </c>
      <c r="AD2692" t="s">
        <v>1964</v>
      </c>
      <c r="AE2692" t="s">
        <v>1964</v>
      </c>
      <c r="AF2692" t="s">
        <v>1964</v>
      </c>
      <c r="AG2692" t="s">
        <v>1964</v>
      </c>
      <c r="AJ2692" t="s">
        <v>1964</v>
      </c>
      <c r="AK2692" t="s">
        <v>1964</v>
      </c>
      <c r="AL2692" t="s">
        <v>1964</v>
      </c>
    </row>
    <row r="2693" spans="1:43" ht="23.9" customHeight="1">
      <c r="A2693" t="b">
        <v>0</v>
      </c>
      <c r="B2693" t="s">
        <v>9208</v>
      </c>
      <c r="C2693" t="s">
        <v>1951</v>
      </c>
      <c r="D2693" t="s">
        <v>9209</v>
      </c>
      <c r="E2693" t="s">
        <v>45</v>
      </c>
      <c r="F2693" t="s">
        <v>918</v>
      </c>
      <c r="G2693" t="s">
        <v>917</v>
      </c>
      <c r="H2693" t="s">
        <v>12775</v>
      </c>
      <c r="I2693" t="s">
        <v>2023</v>
      </c>
      <c r="J2693" t="s">
        <v>1955</v>
      </c>
      <c r="K2693" t="s">
        <v>12776</v>
      </c>
      <c r="L2693" t="s">
        <v>12777</v>
      </c>
      <c r="M2693" t="s">
        <v>12778</v>
      </c>
      <c r="N2693" t="s">
        <v>10828</v>
      </c>
      <c r="O2693" t="s">
        <v>1974</v>
      </c>
      <c r="P2693" t="s">
        <v>9215</v>
      </c>
      <c r="Q2693" t="s">
        <v>38</v>
      </c>
      <c r="R2693" t="s">
        <v>9216</v>
      </c>
      <c r="S2693" s="34">
        <v>42248</v>
      </c>
      <c r="T2693" s="34">
        <v>42829</v>
      </c>
      <c r="U2693" t="s">
        <v>1977</v>
      </c>
      <c r="V2693" s="13">
        <v>329</v>
      </c>
      <c r="W2693">
        <v>271</v>
      </c>
      <c r="X2693">
        <v>156</v>
      </c>
      <c r="Y2693" s="54">
        <v>57.6</v>
      </c>
      <c r="Z2693" t="s">
        <v>9217</v>
      </c>
      <c r="AD2693" t="s">
        <v>41</v>
      </c>
      <c r="AG2693">
        <v>271</v>
      </c>
      <c r="AH2693">
        <v>55</v>
      </c>
      <c r="AI2693">
        <v>85.8</v>
      </c>
      <c r="AM2693" t="s">
        <v>1978</v>
      </c>
      <c r="AN2693" t="s">
        <v>2007</v>
      </c>
      <c r="AO2693" t="s">
        <v>4175</v>
      </c>
      <c r="AP2693" t="s">
        <v>2042</v>
      </c>
      <c r="AQ2693" t="s">
        <v>9218</v>
      </c>
    </row>
    <row r="2694" spans="1:43" ht="23.9" customHeight="1">
      <c r="A2694" t="b">
        <v>0</v>
      </c>
      <c r="B2694" t="s">
        <v>9208</v>
      </c>
      <c r="C2694" t="s">
        <v>1951</v>
      </c>
      <c r="D2694" t="s">
        <v>9209</v>
      </c>
      <c r="E2694" t="s">
        <v>45</v>
      </c>
      <c r="F2694" t="s">
        <v>47</v>
      </c>
      <c r="G2694" t="s">
        <v>46</v>
      </c>
      <c r="H2694" t="s">
        <v>12779</v>
      </c>
      <c r="I2694" t="s">
        <v>2023</v>
      </c>
      <c r="J2694" t="s">
        <v>1955</v>
      </c>
      <c r="K2694" t="s">
        <v>12780</v>
      </c>
      <c r="L2694" t="s">
        <v>12777</v>
      </c>
      <c r="M2694" t="s">
        <v>12781</v>
      </c>
      <c r="N2694" t="s">
        <v>12782</v>
      </c>
      <c r="O2694" t="s">
        <v>1974</v>
      </c>
      <c r="P2694" t="s">
        <v>9215</v>
      </c>
      <c r="Q2694" t="s">
        <v>38</v>
      </c>
      <c r="R2694" t="s">
        <v>9216</v>
      </c>
      <c r="S2694" s="34">
        <v>42248</v>
      </c>
      <c r="T2694" s="34">
        <v>42829</v>
      </c>
      <c r="U2694" t="s">
        <v>1977</v>
      </c>
      <c r="V2694" s="13">
        <v>329</v>
      </c>
      <c r="W2694">
        <v>132</v>
      </c>
      <c r="X2694">
        <v>85</v>
      </c>
      <c r="Y2694" s="54">
        <v>64.400000000000006</v>
      </c>
      <c r="Z2694" t="s">
        <v>9217</v>
      </c>
      <c r="AD2694" t="s">
        <v>41</v>
      </c>
      <c r="AG2694">
        <v>132</v>
      </c>
      <c r="AH2694">
        <v>25</v>
      </c>
      <c r="AI2694">
        <v>21.25</v>
      </c>
      <c r="AM2694" t="s">
        <v>1978</v>
      </c>
      <c r="AN2694" t="s">
        <v>2007</v>
      </c>
      <c r="AO2694" t="s">
        <v>4175</v>
      </c>
      <c r="AP2694" t="s">
        <v>2042</v>
      </c>
      <c r="AQ2694" t="s">
        <v>9218</v>
      </c>
    </row>
    <row r="2695" spans="1:43" ht="23.9" customHeight="1">
      <c r="A2695" t="b">
        <v>0</v>
      </c>
      <c r="B2695" t="s">
        <v>9208</v>
      </c>
      <c r="C2695" t="s">
        <v>1951</v>
      </c>
      <c r="D2695" t="s">
        <v>9209</v>
      </c>
      <c r="E2695" t="s">
        <v>45</v>
      </c>
      <c r="F2695" t="s">
        <v>47</v>
      </c>
      <c r="G2695" t="s">
        <v>46</v>
      </c>
      <c r="H2695" t="s">
        <v>12783</v>
      </c>
      <c r="I2695" t="s">
        <v>2023</v>
      </c>
      <c r="J2695" t="s">
        <v>1955</v>
      </c>
      <c r="K2695" t="s">
        <v>12784</v>
      </c>
      <c r="L2695" t="s">
        <v>12777</v>
      </c>
      <c r="M2695" t="s">
        <v>12785</v>
      </c>
      <c r="N2695" t="s">
        <v>10828</v>
      </c>
      <c r="O2695" t="s">
        <v>1974</v>
      </c>
      <c r="P2695" t="s">
        <v>9215</v>
      </c>
      <c r="Q2695" t="s">
        <v>38</v>
      </c>
      <c r="R2695" t="s">
        <v>9216</v>
      </c>
      <c r="S2695" s="34">
        <v>42248</v>
      </c>
      <c r="T2695" s="34">
        <v>42829</v>
      </c>
      <c r="U2695" t="s">
        <v>1977</v>
      </c>
      <c r="V2695" s="13">
        <v>329</v>
      </c>
      <c r="W2695">
        <v>131</v>
      </c>
      <c r="X2695">
        <v>97</v>
      </c>
      <c r="Y2695" s="54">
        <v>74</v>
      </c>
      <c r="Z2695" t="s">
        <v>9217</v>
      </c>
      <c r="AD2695" t="s">
        <v>41</v>
      </c>
      <c r="AG2695">
        <v>131</v>
      </c>
      <c r="AH2695">
        <v>32</v>
      </c>
      <c r="AI2695">
        <v>31.04</v>
      </c>
      <c r="AM2695" t="s">
        <v>1978</v>
      </c>
      <c r="AN2695" t="s">
        <v>2007</v>
      </c>
      <c r="AO2695" t="s">
        <v>4175</v>
      </c>
      <c r="AP2695" t="s">
        <v>2042</v>
      </c>
      <c r="AQ2695" t="s">
        <v>9218</v>
      </c>
    </row>
    <row r="2696" spans="1:43" ht="23.9" customHeight="1">
      <c r="A2696" t="b">
        <v>0</v>
      </c>
      <c r="B2696" t="s">
        <v>12786</v>
      </c>
      <c r="C2696" t="s">
        <v>1951</v>
      </c>
      <c r="D2696" t="s">
        <v>12787</v>
      </c>
      <c r="E2696" t="s">
        <v>45</v>
      </c>
      <c r="F2696" t="s">
        <v>47</v>
      </c>
      <c r="G2696" t="s">
        <v>46</v>
      </c>
      <c r="H2696" t="s">
        <v>12788</v>
      </c>
      <c r="I2696" t="s">
        <v>2023</v>
      </c>
      <c r="J2696" t="s">
        <v>1955</v>
      </c>
      <c r="K2696" t="s">
        <v>12789</v>
      </c>
      <c r="L2696" t="s">
        <v>2160</v>
      </c>
      <c r="M2696" t="s">
        <v>12790</v>
      </c>
      <c r="N2696" t="s">
        <v>2745</v>
      </c>
      <c r="O2696" t="s">
        <v>1974</v>
      </c>
      <c r="P2696" t="s">
        <v>2028</v>
      </c>
      <c r="Q2696" t="s">
        <v>38</v>
      </c>
      <c r="R2696" t="s">
        <v>12791</v>
      </c>
      <c r="S2696" s="34">
        <v>41244</v>
      </c>
      <c r="T2696" s="34">
        <v>41548</v>
      </c>
      <c r="U2696" t="s">
        <v>1977</v>
      </c>
      <c r="V2696" s="13">
        <v>336</v>
      </c>
      <c r="W2696">
        <v>44</v>
      </c>
      <c r="X2696">
        <v>5</v>
      </c>
      <c r="Y2696" s="54">
        <v>13.6</v>
      </c>
      <c r="Z2696" t="s">
        <v>12792</v>
      </c>
      <c r="AM2696" t="s">
        <v>1978</v>
      </c>
      <c r="AN2696" t="s">
        <v>1979</v>
      </c>
      <c r="AO2696" t="s">
        <v>1980</v>
      </c>
      <c r="AP2696" t="s">
        <v>2053</v>
      </c>
      <c r="AQ2696" t="s">
        <v>12793</v>
      </c>
    </row>
    <row r="2697" spans="1:43" ht="23.9" customHeight="1">
      <c r="A2697" t="b">
        <v>0</v>
      </c>
      <c r="B2697" t="s">
        <v>6945</v>
      </c>
      <c r="C2697" t="s">
        <v>1951</v>
      </c>
      <c r="D2697" t="s">
        <v>6946</v>
      </c>
      <c r="E2697" t="s">
        <v>869</v>
      </c>
      <c r="F2697" t="s">
        <v>871</v>
      </c>
      <c r="G2697" t="s">
        <v>870</v>
      </c>
      <c r="H2697" t="s">
        <v>12794</v>
      </c>
      <c r="I2697" t="s">
        <v>6948</v>
      </c>
      <c r="J2697" t="s">
        <v>1955</v>
      </c>
      <c r="K2697" t="s">
        <v>9344</v>
      </c>
      <c r="L2697" t="s">
        <v>12795</v>
      </c>
      <c r="M2697" t="s">
        <v>9346</v>
      </c>
      <c r="N2697" t="s">
        <v>9347</v>
      </c>
      <c r="O2697" t="s">
        <v>1974</v>
      </c>
      <c r="P2697" t="s">
        <v>2276</v>
      </c>
      <c r="Q2697" t="s">
        <v>38</v>
      </c>
      <c r="R2697" t="s">
        <v>6953</v>
      </c>
      <c r="S2697" s="34">
        <v>41667</v>
      </c>
      <c r="T2697" s="34">
        <v>43606</v>
      </c>
      <c r="U2697" t="s">
        <v>1963</v>
      </c>
      <c r="V2697" s="13">
        <v>0</v>
      </c>
      <c r="W2697">
        <v>11</v>
      </c>
      <c r="X2697">
        <v>0</v>
      </c>
      <c r="Y2697" s="54">
        <v>0</v>
      </c>
      <c r="AD2697" t="s">
        <v>30</v>
      </c>
      <c r="AG2697">
        <v>0</v>
      </c>
      <c r="AH2697">
        <v>0</v>
      </c>
      <c r="AI2697">
        <v>0</v>
      </c>
      <c r="AM2697" t="s">
        <v>1978</v>
      </c>
      <c r="AN2697" t="s">
        <v>2007</v>
      </c>
      <c r="AO2697" t="s">
        <v>2008</v>
      </c>
      <c r="AP2697" t="s">
        <v>2009</v>
      </c>
      <c r="AQ2697" t="s">
        <v>6954</v>
      </c>
    </row>
    <row r="2698" spans="1:43" ht="23.9" customHeight="1">
      <c r="A2698" t="b">
        <v>0</v>
      </c>
      <c r="B2698" t="s">
        <v>6945</v>
      </c>
      <c r="C2698" t="s">
        <v>1951</v>
      </c>
      <c r="D2698" t="s">
        <v>6946</v>
      </c>
      <c r="E2698" t="s">
        <v>869</v>
      </c>
      <c r="F2698" t="s">
        <v>871</v>
      </c>
      <c r="G2698" t="s">
        <v>870</v>
      </c>
      <c r="H2698" t="s">
        <v>12796</v>
      </c>
      <c r="I2698" t="s">
        <v>6948</v>
      </c>
      <c r="J2698" t="s">
        <v>1955</v>
      </c>
      <c r="K2698" t="s">
        <v>12797</v>
      </c>
      <c r="L2698" t="s">
        <v>12795</v>
      </c>
      <c r="M2698" t="s">
        <v>9350</v>
      </c>
      <c r="N2698" t="s">
        <v>9351</v>
      </c>
      <c r="O2698" t="s">
        <v>1974</v>
      </c>
      <c r="P2698" t="s">
        <v>2276</v>
      </c>
      <c r="Q2698" t="s">
        <v>38</v>
      </c>
      <c r="R2698" t="s">
        <v>6953</v>
      </c>
      <c r="S2698" s="34">
        <v>41667</v>
      </c>
      <c r="T2698" s="34">
        <v>43606</v>
      </c>
      <c r="U2698" t="s">
        <v>1963</v>
      </c>
      <c r="V2698" s="13">
        <v>0</v>
      </c>
      <c r="W2698">
        <v>9</v>
      </c>
      <c r="X2698">
        <v>0</v>
      </c>
      <c r="Y2698" s="54">
        <v>0</v>
      </c>
      <c r="AD2698" t="s">
        <v>30</v>
      </c>
      <c r="AG2698">
        <v>0</v>
      </c>
      <c r="AH2698">
        <v>0</v>
      </c>
      <c r="AI2698">
        <v>0</v>
      </c>
      <c r="AM2698" t="s">
        <v>1978</v>
      </c>
      <c r="AN2698" t="s">
        <v>2007</v>
      </c>
      <c r="AO2698" t="s">
        <v>2008</v>
      </c>
      <c r="AP2698" t="s">
        <v>2009</v>
      </c>
      <c r="AQ2698" t="s">
        <v>6954</v>
      </c>
    </row>
    <row r="2699" spans="1:43" ht="23.9" customHeight="1">
      <c r="A2699" t="b">
        <v>0</v>
      </c>
      <c r="B2699" t="s">
        <v>5491</v>
      </c>
      <c r="C2699" t="s">
        <v>1951</v>
      </c>
      <c r="D2699" t="s">
        <v>5492</v>
      </c>
      <c r="E2699" t="s">
        <v>1254</v>
      </c>
      <c r="F2699" t="s">
        <v>1256</v>
      </c>
      <c r="G2699" t="s">
        <v>1255</v>
      </c>
      <c r="H2699" t="s">
        <v>12798</v>
      </c>
      <c r="I2699" t="s">
        <v>3415</v>
      </c>
      <c r="J2699" t="s">
        <v>1955</v>
      </c>
      <c r="K2699" t="s">
        <v>5494</v>
      </c>
      <c r="L2699" t="s">
        <v>12799</v>
      </c>
      <c r="M2699" t="s">
        <v>5496</v>
      </c>
      <c r="N2699" t="s">
        <v>5497</v>
      </c>
      <c r="O2699" t="s">
        <v>1974</v>
      </c>
      <c r="P2699" t="s">
        <v>5498</v>
      </c>
      <c r="Q2699" t="s">
        <v>38</v>
      </c>
      <c r="R2699" t="s">
        <v>5499</v>
      </c>
      <c r="S2699" s="34">
        <v>42804</v>
      </c>
      <c r="T2699" s="34">
        <v>43153</v>
      </c>
      <c r="U2699" t="s">
        <v>1977</v>
      </c>
      <c r="V2699" s="13">
        <v>357</v>
      </c>
      <c r="W2699">
        <v>194</v>
      </c>
      <c r="X2699">
        <v>0</v>
      </c>
      <c r="Y2699" s="54">
        <v>0</v>
      </c>
      <c r="Z2699" t="s">
        <v>5500</v>
      </c>
      <c r="AM2699" t="s">
        <v>1978</v>
      </c>
      <c r="AO2699" t="s">
        <v>1980</v>
      </c>
      <c r="AP2699" t="s">
        <v>2053</v>
      </c>
      <c r="AQ2699" t="s">
        <v>5502</v>
      </c>
    </row>
    <row r="2700" spans="1:43" ht="23.9" customHeight="1">
      <c r="A2700" t="b">
        <v>0</v>
      </c>
      <c r="B2700" t="s">
        <v>5491</v>
      </c>
      <c r="C2700" t="s">
        <v>1951</v>
      </c>
      <c r="D2700" t="s">
        <v>5492</v>
      </c>
      <c r="E2700" t="s">
        <v>1254</v>
      </c>
      <c r="F2700" t="s">
        <v>1256</v>
      </c>
      <c r="G2700" t="s">
        <v>1255</v>
      </c>
      <c r="H2700" t="s">
        <v>12800</v>
      </c>
      <c r="I2700" t="s">
        <v>3415</v>
      </c>
      <c r="J2700" t="s">
        <v>1955</v>
      </c>
      <c r="K2700" t="s">
        <v>5967</v>
      </c>
      <c r="L2700" t="s">
        <v>12799</v>
      </c>
      <c r="M2700" t="s">
        <v>5968</v>
      </c>
      <c r="N2700" t="s">
        <v>5969</v>
      </c>
      <c r="O2700" t="s">
        <v>1974</v>
      </c>
      <c r="P2700" t="s">
        <v>5498</v>
      </c>
      <c r="Q2700" t="s">
        <v>38</v>
      </c>
      <c r="R2700" t="s">
        <v>5499</v>
      </c>
      <c r="S2700" s="34">
        <v>42804</v>
      </c>
      <c r="T2700" s="34">
        <v>43153</v>
      </c>
      <c r="U2700" t="s">
        <v>1977</v>
      </c>
      <c r="V2700" s="13">
        <v>357</v>
      </c>
      <c r="W2700">
        <v>196</v>
      </c>
      <c r="X2700">
        <v>0</v>
      </c>
      <c r="Y2700" s="54">
        <v>0</v>
      </c>
      <c r="Z2700" t="s">
        <v>5500</v>
      </c>
      <c r="AM2700" t="s">
        <v>1978</v>
      </c>
      <c r="AO2700" t="s">
        <v>1980</v>
      </c>
      <c r="AP2700" t="s">
        <v>2053</v>
      </c>
      <c r="AQ2700" t="s">
        <v>5502</v>
      </c>
    </row>
    <row r="2701" spans="1:43" ht="23.9" customHeight="1">
      <c r="A2701" t="b">
        <v>1</v>
      </c>
      <c r="B2701" t="s">
        <v>12801</v>
      </c>
      <c r="C2701" t="s">
        <v>1951</v>
      </c>
      <c r="D2701" t="s">
        <v>12802</v>
      </c>
      <c r="E2701" t="s">
        <v>1219</v>
      </c>
      <c r="F2701" t="s">
        <v>1221</v>
      </c>
      <c r="G2701" t="s">
        <v>1220</v>
      </c>
      <c r="H2701" t="s">
        <v>12803</v>
      </c>
      <c r="I2701" t="s">
        <v>5403</v>
      </c>
      <c r="J2701" t="s">
        <v>1955</v>
      </c>
      <c r="K2701" t="s">
        <v>1219</v>
      </c>
      <c r="L2701" t="s">
        <v>12804</v>
      </c>
      <c r="M2701" t="s">
        <v>12805</v>
      </c>
      <c r="N2701" t="s">
        <v>12806</v>
      </c>
      <c r="O2701" t="s">
        <v>1974</v>
      </c>
      <c r="P2701" t="s">
        <v>1975</v>
      </c>
      <c r="Q2701" t="s">
        <v>38</v>
      </c>
      <c r="R2701" t="s">
        <v>12807</v>
      </c>
      <c r="S2701" s="34">
        <v>42822</v>
      </c>
      <c r="T2701" s="34">
        <v>44278</v>
      </c>
      <c r="U2701" t="s">
        <v>1977</v>
      </c>
      <c r="V2701" s="13">
        <v>336</v>
      </c>
      <c r="W2701">
        <v>194</v>
      </c>
      <c r="X2701">
        <v>56</v>
      </c>
      <c r="Y2701" s="54">
        <v>28.865979379999999</v>
      </c>
      <c r="Z2701" t="s">
        <v>12808</v>
      </c>
      <c r="AM2701" t="s">
        <v>1978</v>
      </c>
      <c r="AN2701" t="s">
        <v>2007</v>
      </c>
      <c r="AO2701" t="s">
        <v>4175</v>
      </c>
      <c r="AP2701" t="s">
        <v>2009</v>
      </c>
      <c r="AQ2701" t="s">
        <v>12809</v>
      </c>
    </row>
    <row r="2702" spans="1:43" ht="23.9" customHeight="1">
      <c r="A2702" t="b">
        <v>1</v>
      </c>
      <c r="B2702" t="s">
        <v>9381</v>
      </c>
      <c r="C2702" t="s">
        <v>1951</v>
      </c>
      <c r="D2702" t="s">
        <v>9382</v>
      </c>
      <c r="E2702" t="s">
        <v>869</v>
      </c>
      <c r="F2702" t="s">
        <v>871</v>
      </c>
      <c r="G2702" t="s">
        <v>870</v>
      </c>
      <c r="H2702" t="s">
        <v>12810</v>
      </c>
      <c r="I2702" t="s">
        <v>6948</v>
      </c>
      <c r="J2702" t="s">
        <v>2175</v>
      </c>
      <c r="K2702" t="s">
        <v>12811</v>
      </c>
      <c r="L2702" t="s">
        <v>12812</v>
      </c>
      <c r="M2702" t="s">
        <v>9386</v>
      </c>
      <c r="N2702" t="s">
        <v>9387</v>
      </c>
      <c r="O2702" t="s">
        <v>1974</v>
      </c>
      <c r="P2702" t="s">
        <v>5685</v>
      </c>
      <c r="Q2702" t="s">
        <v>38</v>
      </c>
      <c r="R2702" t="s">
        <v>9388</v>
      </c>
      <c r="S2702" s="34">
        <v>41674</v>
      </c>
      <c r="T2702" s="34">
        <v>43279</v>
      </c>
      <c r="U2702" t="s">
        <v>1963</v>
      </c>
      <c r="V2702" s="13">
        <v>0</v>
      </c>
      <c r="W2702">
        <v>116</v>
      </c>
      <c r="X2702">
        <v>0</v>
      </c>
      <c r="Y2702" s="54">
        <v>0</v>
      </c>
      <c r="Z2702" t="s">
        <v>9389</v>
      </c>
      <c r="AD2702" t="s">
        <v>30</v>
      </c>
      <c r="AG2702">
        <v>116</v>
      </c>
      <c r="AH2702">
        <v>0</v>
      </c>
      <c r="AI2702">
        <v>0</v>
      </c>
      <c r="AJ2702" t="s">
        <v>12813</v>
      </c>
      <c r="AM2702" t="s">
        <v>1978</v>
      </c>
      <c r="AN2702" t="s">
        <v>2007</v>
      </c>
      <c r="AO2702" t="s">
        <v>2008</v>
      </c>
      <c r="AP2702" t="s">
        <v>2009</v>
      </c>
      <c r="AQ2702" t="s">
        <v>9390</v>
      </c>
    </row>
    <row r="2703" spans="1:43" ht="23.9" customHeight="1">
      <c r="A2703" t="b">
        <v>0</v>
      </c>
      <c r="B2703" t="s">
        <v>6533</v>
      </c>
      <c r="C2703" t="s">
        <v>1951</v>
      </c>
      <c r="D2703" t="s">
        <v>6534</v>
      </c>
      <c r="E2703" t="s">
        <v>245</v>
      </c>
      <c r="F2703" t="s">
        <v>247</v>
      </c>
      <c r="G2703" t="s">
        <v>246</v>
      </c>
      <c r="H2703" t="s">
        <v>12814</v>
      </c>
      <c r="I2703" t="s">
        <v>6536</v>
      </c>
      <c r="J2703" t="s">
        <v>1955</v>
      </c>
      <c r="K2703" t="s">
        <v>6537</v>
      </c>
      <c r="L2703" t="s">
        <v>12815</v>
      </c>
      <c r="M2703" t="s">
        <v>6538</v>
      </c>
      <c r="N2703" t="s">
        <v>6539</v>
      </c>
      <c r="O2703" t="s">
        <v>2112</v>
      </c>
      <c r="P2703" t="s">
        <v>4393</v>
      </c>
      <c r="Q2703" t="s">
        <v>38</v>
      </c>
      <c r="R2703" t="s">
        <v>6540</v>
      </c>
      <c r="S2703" s="34">
        <v>42803</v>
      </c>
      <c r="T2703" s="34">
        <v>42964</v>
      </c>
      <c r="U2703" t="s">
        <v>1963</v>
      </c>
      <c r="V2703" s="13">
        <v>15</v>
      </c>
      <c r="W2703">
        <v>50</v>
      </c>
      <c r="X2703">
        <v>4</v>
      </c>
      <c r="Y2703" s="54">
        <v>8</v>
      </c>
      <c r="Z2703" t="s">
        <v>6541</v>
      </c>
      <c r="AD2703" t="s">
        <v>41</v>
      </c>
      <c r="AG2703">
        <v>4</v>
      </c>
      <c r="AH2703">
        <v>4</v>
      </c>
      <c r="AI2703">
        <v>100</v>
      </c>
      <c r="AM2703" t="s">
        <v>1978</v>
      </c>
      <c r="AN2703" t="s">
        <v>2007</v>
      </c>
      <c r="AO2703" t="s">
        <v>2008</v>
      </c>
      <c r="AP2703" t="s">
        <v>2042</v>
      </c>
      <c r="AQ2703" t="s">
        <v>6542</v>
      </c>
    </row>
    <row r="2704" spans="1:43" ht="23.9" customHeight="1">
      <c r="A2704" t="b">
        <v>0</v>
      </c>
      <c r="B2704" t="s">
        <v>6533</v>
      </c>
      <c r="C2704" t="s">
        <v>1951</v>
      </c>
      <c r="D2704" t="s">
        <v>6534</v>
      </c>
      <c r="E2704" t="s">
        <v>245</v>
      </c>
      <c r="F2704" t="s">
        <v>247</v>
      </c>
      <c r="G2704" t="s">
        <v>246</v>
      </c>
      <c r="H2704" t="s">
        <v>12816</v>
      </c>
      <c r="I2704" t="s">
        <v>6536</v>
      </c>
      <c r="J2704" t="s">
        <v>1955</v>
      </c>
      <c r="K2704" t="s">
        <v>6537</v>
      </c>
      <c r="L2704" t="s">
        <v>12817</v>
      </c>
      <c r="M2704" t="s">
        <v>6538</v>
      </c>
      <c r="N2704" t="s">
        <v>6539</v>
      </c>
      <c r="O2704" t="s">
        <v>2112</v>
      </c>
      <c r="P2704" t="s">
        <v>4393</v>
      </c>
      <c r="Q2704" t="s">
        <v>38</v>
      </c>
      <c r="R2704" t="s">
        <v>6540</v>
      </c>
      <c r="S2704" s="34">
        <v>42803</v>
      </c>
      <c r="T2704" s="34">
        <v>42964</v>
      </c>
      <c r="U2704" t="s">
        <v>1963</v>
      </c>
      <c r="V2704" s="13">
        <v>43</v>
      </c>
      <c r="W2704">
        <v>50</v>
      </c>
      <c r="X2704">
        <v>2</v>
      </c>
      <c r="Y2704" s="54">
        <v>4</v>
      </c>
      <c r="Z2704" t="s">
        <v>6541</v>
      </c>
      <c r="AD2704" t="s">
        <v>41</v>
      </c>
      <c r="AG2704">
        <v>2</v>
      </c>
      <c r="AH2704">
        <v>2</v>
      </c>
      <c r="AI2704">
        <v>100</v>
      </c>
      <c r="AM2704" t="s">
        <v>1978</v>
      </c>
      <c r="AN2704" t="s">
        <v>2007</v>
      </c>
      <c r="AO2704" t="s">
        <v>2008</v>
      </c>
      <c r="AP2704" t="s">
        <v>2042</v>
      </c>
      <c r="AQ2704" t="s">
        <v>6542</v>
      </c>
    </row>
    <row r="2705" spans="1:43" ht="23.9" customHeight="1">
      <c r="A2705" t="b">
        <v>0</v>
      </c>
      <c r="B2705" t="s">
        <v>6533</v>
      </c>
      <c r="C2705" t="s">
        <v>1951</v>
      </c>
      <c r="D2705" t="s">
        <v>6534</v>
      </c>
      <c r="E2705" t="s">
        <v>245</v>
      </c>
      <c r="F2705" t="s">
        <v>247</v>
      </c>
      <c r="G2705" t="s">
        <v>246</v>
      </c>
      <c r="H2705" t="s">
        <v>12818</v>
      </c>
      <c r="I2705" t="s">
        <v>6536</v>
      </c>
      <c r="J2705" t="s">
        <v>1955</v>
      </c>
      <c r="K2705" t="s">
        <v>6537</v>
      </c>
      <c r="L2705" t="s">
        <v>12819</v>
      </c>
      <c r="M2705" t="s">
        <v>6538</v>
      </c>
      <c r="N2705" t="s">
        <v>6539</v>
      </c>
      <c r="O2705" t="s">
        <v>2112</v>
      </c>
      <c r="P2705" t="s">
        <v>4393</v>
      </c>
      <c r="Q2705" t="s">
        <v>38</v>
      </c>
      <c r="R2705" t="s">
        <v>6540</v>
      </c>
      <c r="S2705" s="34">
        <v>42803</v>
      </c>
      <c r="T2705" s="34">
        <v>42964</v>
      </c>
      <c r="U2705" t="s">
        <v>1963</v>
      </c>
      <c r="V2705" s="13">
        <v>71</v>
      </c>
      <c r="W2705">
        <v>50</v>
      </c>
      <c r="X2705">
        <v>2</v>
      </c>
      <c r="Y2705" s="54">
        <v>4</v>
      </c>
      <c r="Z2705" t="s">
        <v>6541</v>
      </c>
      <c r="AD2705" t="s">
        <v>41</v>
      </c>
      <c r="AG2705">
        <v>2</v>
      </c>
      <c r="AH2705">
        <v>2</v>
      </c>
      <c r="AI2705">
        <v>100</v>
      </c>
      <c r="AM2705" t="s">
        <v>1978</v>
      </c>
      <c r="AN2705" t="s">
        <v>2007</v>
      </c>
      <c r="AO2705" t="s">
        <v>2008</v>
      </c>
      <c r="AP2705" t="s">
        <v>2042</v>
      </c>
      <c r="AQ2705" t="s">
        <v>6542</v>
      </c>
    </row>
    <row r="2706" spans="1:43" ht="23.9" customHeight="1">
      <c r="A2706" t="b">
        <v>0</v>
      </c>
      <c r="B2706" t="s">
        <v>6533</v>
      </c>
      <c r="C2706" t="s">
        <v>1951</v>
      </c>
      <c r="D2706" t="s">
        <v>6534</v>
      </c>
      <c r="E2706" t="s">
        <v>245</v>
      </c>
      <c r="F2706" t="s">
        <v>247</v>
      </c>
      <c r="G2706" t="s">
        <v>246</v>
      </c>
      <c r="H2706" t="s">
        <v>12820</v>
      </c>
      <c r="I2706" t="s">
        <v>6536</v>
      </c>
      <c r="J2706" t="s">
        <v>1955</v>
      </c>
      <c r="K2706" t="s">
        <v>6537</v>
      </c>
      <c r="L2706" t="s">
        <v>12821</v>
      </c>
      <c r="M2706" t="s">
        <v>6538</v>
      </c>
      <c r="N2706" t="s">
        <v>6539</v>
      </c>
      <c r="O2706" t="s">
        <v>2112</v>
      </c>
      <c r="P2706" t="s">
        <v>4393</v>
      </c>
      <c r="Q2706" t="s">
        <v>38</v>
      </c>
      <c r="R2706" t="s">
        <v>6540</v>
      </c>
      <c r="S2706" s="34">
        <v>42803</v>
      </c>
      <c r="T2706" s="34">
        <v>42964</v>
      </c>
      <c r="U2706" t="s">
        <v>1963</v>
      </c>
      <c r="V2706" s="13">
        <v>99</v>
      </c>
      <c r="W2706">
        <v>50</v>
      </c>
      <c r="X2706">
        <v>1</v>
      </c>
      <c r="Y2706" s="54">
        <v>2</v>
      </c>
      <c r="Z2706" t="s">
        <v>6541</v>
      </c>
      <c r="AD2706" t="s">
        <v>41</v>
      </c>
      <c r="AG2706">
        <v>1</v>
      </c>
      <c r="AH2706">
        <v>1</v>
      </c>
      <c r="AI2706">
        <v>100</v>
      </c>
      <c r="AM2706" t="s">
        <v>1978</v>
      </c>
      <c r="AN2706" t="s">
        <v>2007</v>
      </c>
      <c r="AO2706" t="s">
        <v>2008</v>
      </c>
      <c r="AP2706" t="s">
        <v>2042</v>
      </c>
      <c r="AQ2706" t="s">
        <v>6542</v>
      </c>
    </row>
    <row r="2707" spans="1:43" ht="23.9" customHeight="1">
      <c r="A2707" t="b">
        <v>1</v>
      </c>
      <c r="B2707" t="s">
        <v>9381</v>
      </c>
      <c r="C2707" t="s">
        <v>1951</v>
      </c>
      <c r="D2707" t="s">
        <v>9382</v>
      </c>
      <c r="E2707" t="s">
        <v>869</v>
      </c>
      <c r="F2707" t="s">
        <v>871</v>
      </c>
      <c r="G2707" t="s">
        <v>870</v>
      </c>
      <c r="H2707" t="s">
        <v>12822</v>
      </c>
      <c r="I2707" t="s">
        <v>6948</v>
      </c>
      <c r="J2707" t="s">
        <v>2175</v>
      </c>
      <c r="K2707" t="s">
        <v>12823</v>
      </c>
      <c r="L2707" t="s">
        <v>12812</v>
      </c>
      <c r="M2707" t="s">
        <v>9386</v>
      </c>
      <c r="N2707" t="s">
        <v>9387</v>
      </c>
      <c r="O2707" t="s">
        <v>1974</v>
      </c>
      <c r="P2707" t="s">
        <v>5685</v>
      </c>
      <c r="Q2707" t="s">
        <v>38</v>
      </c>
      <c r="R2707" t="s">
        <v>9388</v>
      </c>
      <c r="S2707" s="34">
        <v>41674</v>
      </c>
      <c r="T2707" s="34">
        <v>43279</v>
      </c>
      <c r="U2707" t="s">
        <v>1963</v>
      </c>
      <c r="V2707" s="13">
        <v>0</v>
      </c>
      <c r="W2707">
        <v>36</v>
      </c>
      <c r="X2707">
        <v>0</v>
      </c>
      <c r="Y2707" s="54">
        <v>0</v>
      </c>
      <c r="Z2707" t="s">
        <v>9389</v>
      </c>
      <c r="AD2707" t="s">
        <v>30</v>
      </c>
      <c r="AG2707">
        <v>36</v>
      </c>
      <c r="AH2707">
        <v>0</v>
      </c>
      <c r="AI2707">
        <v>0</v>
      </c>
      <c r="AJ2707" t="s">
        <v>12813</v>
      </c>
      <c r="AM2707" t="s">
        <v>1978</v>
      </c>
      <c r="AN2707" t="s">
        <v>2007</v>
      </c>
      <c r="AO2707" t="s">
        <v>2008</v>
      </c>
      <c r="AP2707" t="s">
        <v>2009</v>
      </c>
      <c r="AQ2707" t="s">
        <v>9390</v>
      </c>
    </row>
    <row r="2708" spans="1:43" ht="23.9" customHeight="1">
      <c r="A2708" t="b">
        <v>0</v>
      </c>
      <c r="B2708" t="s">
        <v>6533</v>
      </c>
      <c r="C2708" t="s">
        <v>1951</v>
      </c>
      <c r="D2708" t="s">
        <v>6534</v>
      </c>
      <c r="E2708" t="s">
        <v>245</v>
      </c>
      <c r="F2708" s="33" t="s">
        <v>262</v>
      </c>
      <c r="G2708" t="s">
        <v>249</v>
      </c>
      <c r="H2708" t="s">
        <v>12824</v>
      </c>
      <c r="I2708" t="s">
        <v>6536</v>
      </c>
      <c r="J2708" t="s">
        <v>1955</v>
      </c>
      <c r="K2708" t="s">
        <v>12825</v>
      </c>
      <c r="L2708" t="s">
        <v>12815</v>
      </c>
      <c r="M2708" t="s">
        <v>12826</v>
      </c>
      <c r="N2708" t="s">
        <v>12827</v>
      </c>
      <c r="O2708" t="s">
        <v>2112</v>
      </c>
      <c r="P2708" t="s">
        <v>4393</v>
      </c>
      <c r="Q2708" t="s">
        <v>38</v>
      </c>
      <c r="R2708" t="s">
        <v>6540</v>
      </c>
      <c r="S2708" s="34">
        <v>42803</v>
      </c>
      <c r="T2708" s="34">
        <v>42964</v>
      </c>
      <c r="U2708" t="s">
        <v>1963</v>
      </c>
      <c r="V2708" s="13">
        <v>15</v>
      </c>
      <c r="W2708">
        <v>50</v>
      </c>
      <c r="X2708">
        <v>0</v>
      </c>
      <c r="Y2708" s="54">
        <v>0</v>
      </c>
      <c r="Z2708" t="s">
        <v>6541</v>
      </c>
      <c r="AM2708" t="s">
        <v>1978</v>
      </c>
      <c r="AN2708" t="s">
        <v>2007</v>
      </c>
      <c r="AO2708" t="s">
        <v>2008</v>
      </c>
      <c r="AP2708" t="s">
        <v>2042</v>
      </c>
      <c r="AQ2708" t="s">
        <v>6542</v>
      </c>
    </row>
    <row r="2709" spans="1:43" ht="23.9" customHeight="1">
      <c r="A2709" t="b">
        <v>0</v>
      </c>
      <c r="B2709" t="s">
        <v>6533</v>
      </c>
      <c r="C2709" t="s">
        <v>1951</v>
      </c>
      <c r="D2709" t="s">
        <v>6534</v>
      </c>
      <c r="E2709" t="s">
        <v>245</v>
      </c>
      <c r="F2709" s="33" t="s">
        <v>262</v>
      </c>
      <c r="G2709" t="s">
        <v>249</v>
      </c>
      <c r="H2709" t="s">
        <v>12828</v>
      </c>
      <c r="I2709" t="s">
        <v>6536</v>
      </c>
      <c r="J2709" t="s">
        <v>1955</v>
      </c>
      <c r="K2709" t="s">
        <v>12825</v>
      </c>
      <c r="L2709" t="s">
        <v>12817</v>
      </c>
      <c r="M2709" t="s">
        <v>12826</v>
      </c>
      <c r="N2709" t="s">
        <v>12827</v>
      </c>
      <c r="O2709" t="s">
        <v>2112</v>
      </c>
      <c r="P2709" t="s">
        <v>4393</v>
      </c>
      <c r="Q2709" t="s">
        <v>38</v>
      </c>
      <c r="R2709" t="s">
        <v>6540</v>
      </c>
      <c r="S2709" s="34">
        <v>42803</v>
      </c>
      <c r="T2709" s="34">
        <v>42964</v>
      </c>
      <c r="U2709" t="s">
        <v>1963</v>
      </c>
      <c r="V2709" s="13">
        <v>43</v>
      </c>
      <c r="W2709">
        <v>50</v>
      </c>
      <c r="X2709">
        <v>0</v>
      </c>
      <c r="Y2709" s="54">
        <v>0</v>
      </c>
      <c r="Z2709" t="s">
        <v>6541</v>
      </c>
      <c r="AM2709" t="s">
        <v>1978</v>
      </c>
      <c r="AN2709" t="s">
        <v>2007</v>
      </c>
      <c r="AO2709" t="s">
        <v>2008</v>
      </c>
      <c r="AP2709" t="s">
        <v>2042</v>
      </c>
      <c r="AQ2709" t="s">
        <v>6542</v>
      </c>
    </row>
    <row r="2710" spans="1:43" ht="23.9" customHeight="1">
      <c r="A2710" t="b">
        <v>0</v>
      </c>
      <c r="B2710" t="s">
        <v>6533</v>
      </c>
      <c r="C2710" t="s">
        <v>1951</v>
      </c>
      <c r="D2710" t="s">
        <v>6534</v>
      </c>
      <c r="E2710" t="s">
        <v>245</v>
      </c>
      <c r="F2710" s="33" t="s">
        <v>262</v>
      </c>
      <c r="G2710" t="s">
        <v>249</v>
      </c>
      <c r="H2710" t="s">
        <v>12829</v>
      </c>
      <c r="I2710" t="s">
        <v>6536</v>
      </c>
      <c r="J2710" t="s">
        <v>1955</v>
      </c>
      <c r="K2710" t="s">
        <v>12825</v>
      </c>
      <c r="L2710" t="s">
        <v>12819</v>
      </c>
      <c r="M2710" t="s">
        <v>12826</v>
      </c>
      <c r="N2710" t="s">
        <v>12827</v>
      </c>
      <c r="O2710" t="s">
        <v>2112</v>
      </c>
      <c r="P2710" t="s">
        <v>4393</v>
      </c>
      <c r="Q2710" t="s">
        <v>38</v>
      </c>
      <c r="R2710" t="s">
        <v>6540</v>
      </c>
      <c r="S2710" s="34">
        <v>42803</v>
      </c>
      <c r="T2710" s="34">
        <v>42964</v>
      </c>
      <c r="U2710" t="s">
        <v>1963</v>
      </c>
      <c r="V2710" s="13">
        <v>71</v>
      </c>
      <c r="W2710">
        <v>50</v>
      </c>
      <c r="X2710">
        <v>0</v>
      </c>
      <c r="Y2710" s="54">
        <v>0</v>
      </c>
      <c r="Z2710" t="s">
        <v>6541</v>
      </c>
      <c r="AM2710" t="s">
        <v>1978</v>
      </c>
      <c r="AN2710" t="s">
        <v>2007</v>
      </c>
      <c r="AO2710" t="s">
        <v>2008</v>
      </c>
      <c r="AP2710" t="s">
        <v>2042</v>
      </c>
      <c r="AQ2710" t="s">
        <v>6542</v>
      </c>
    </row>
    <row r="2711" spans="1:43" ht="23.9" customHeight="1">
      <c r="A2711" t="b">
        <v>0</v>
      </c>
      <c r="B2711" t="s">
        <v>6533</v>
      </c>
      <c r="C2711" t="s">
        <v>1951</v>
      </c>
      <c r="D2711" t="s">
        <v>6534</v>
      </c>
      <c r="E2711" t="s">
        <v>245</v>
      </c>
      <c r="F2711" s="33" t="s">
        <v>262</v>
      </c>
      <c r="G2711" t="s">
        <v>249</v>
      </c>
      <c r="H2711" t="s">
        <v>12830</v>
      </c>
      <c r="I2711" t="s">
        <v>6536</v>
      </c>
      <c r="J2711" t="s">
        <v>1955</v>
      </c>
      <c r="K2711" t="s">
        <v>12825</v>
      </c>
      <c r="L2711" t="s">
        <v>12821</v>
      </c>
      <c r="M2711" t="s">
        <v>12826</v>
      </c>
      <c r="N2711" t="s">
        <v>12827</v>
      </c>
      <c r="O2711" t="s">
        <v>2112</v>
      </c>
      <c r="P2711" t="s">
        <v>4393</v>
      </c>
      <c r="Q2711" t="s">
        <v>38</v>
      </c>
      <c r="R2711" t="s">
        <v>6540</v>
      </c>
      <c r="S2711" s="34">
        <v>42803</v>
      </c>
      <c r="T2711" s="34">
        <v>42964</v>
      </c>
      <c r="U2711" t="s">
        <v>1963</v>
      </c>
      <c r="V2711" s="13">
        <v>99</v>
      </c>
      <c r="W2711">
        <v>50</v>
      </c>
      <c r="X2711">
        <v>0</v>
      </c>
      <c r="Y2711" s="54">
        <v>0</v>
      </c>
      <c r="Z2711" t="s">
        <v>6541</v>
      </c>
      <c r="AM2711" t="s">
        <v>1978</v>
      </c>
      <c r="AN2711" t="s">
        <v>2007</v>
      </c>
      <c r="AO2711" t="s">
        <v>2008</v>
      </c>
      <c r="AP2711" t="s">
        <v>2042</v>
      </c>
      <c r="AQ2711" t="s">
        <v>6542</v>
      </c>
    </row>
    <row r="2712" spans="1:43" ht="23.9" customHeight="1">
      <c r="A2712" t="b">
        <v>0</v>
      </c>
      <c r="B2712" t="s">
        <v>12831</v>
      </c>
      <c r="C2712" t="s">
        <v>1951</v>
      </c>
      <c r="D2712" t="s">
        <v>12832</v>
      </c>
      <c r="E2712" t="s">
        <v>678</v>
      </c>
      <c r="F2712" t="s">
        <v>680</v>
      </c>
      <c r="G2712" t="s">
        <v>679</v>
      </c>
      <c r="H2712" t="s">
        <v>12833</v>
      </c>
      <c r="I2712" t="s">
        <v>5259</v>
      </c>
      <c r="J2712" t="s">
        <v>1955</v>
      </c>
      <c r="K2712" t="s">
        <v>12834</v>
      </c>
      <c r="L2712" t="s">
        <v>11631</v>
      </c>
      <c r="M2712" t="s">
        <v>12835</v>
      </c>
      <c r="N2712" t="s">
        <v>12836</v>
      </c>
      <c r="O2712" t="s">
        <v>1960</v>
      </c>
      <c r="P2712" t="s">
        <v>12837</v>
      </c>
      <c r="Q2712" t="s">
        <v>12838</v>
      </c>
      <c r="R2712" t="s">
        <v>12839</v>
      </c>
      <c r="S2712" s="34">
        <v>42908</v>
      </c>
      <c r="T2712" s="34">
        <v>44364</v>
      </c>
      <c r="U2712" t="s">
        <v>1963</v>
      </c>
      <c r="V2712" s="13">
        <v>870</v>
      </c>
      <c r="W2712">
        <v>81</v>
      </c>
      <c r="X2712">
        <v>0</v>
      </c>
      <c r="Y2712" s="54">
        <v>0</v>
      </c>
      <c r="AM2712" t="s">
        <v>1978</v>
      </c>
      <c r="AN2712" t="s">
        <v>2007</v>
      </c>
      <c r="AO2712" t="s">
        <v>2008</v>
      </c>
      <c r="AP2712" t="s">
        <v>2009</v>
      </c>
      <c r="AQ2712" t="s">
        <v>12840</v>
      </c>
    </row>
    <row r="2713" spans="1:43" ht="23.9" customHeight="1">
      <c r="A2713" t="b">
        <v>0</v>
      </c>
      <c r="B2713" t="s">
        <v>12841</v>
      </c>
      <c r="C2713" t="s">
        <v>1951</v>
      </c>
      <c r="D2713" t="s">
        <v>12842</v>
      </c>
      <c r="E2713" t="s">
        <v>1115</v>
      </c>
      <c r="F2713" t="s">
        <v>1117</v>
      </c>
      <c r="G2713" t="s">
        <v>1116</v>
      </c>
      <c r="H2713" t="s">
        <v>12843</v>
      </c>
      <c r="I2713" t="s">
        <v>5715</v>
      </c>
      <c r="J2713" t="s">
        <v>1955</v>
      </c>
      <c r="K2713" t="s">
        <v>12844</v>
      </c>
      <c r="L2713" t="s">
        <v>2160</v>
      </c>
      <c r="M2713" t="s">
        <v>12845</v>
      </c>
      <c r="N2713" t="s">
        <v>12846</v>
      </c>
      <c r="O2713" t="s">
        <v>2063</v>
      </c>
      <c r="P2713" t="s">
        <v>12847</v>
      </c>
      <c r="Q2713" t="s">
        <v>38</v>
      </c>
      <c r="R2713" t="s">
        <v>12848</v>
      </c>
      <c r="S2713" s="34">
        <v>42814</v>
      </c>
      <c r="T2713" s="34">
        <v>44224</v>
      </c>
      <c r="U2713" t="s">
        <v>1977</v>
      </c>
      <c r="V2713" s="13">
        <v>1260</v>
      </c>
      <c r="W2713">
        <v>238</v>
      </c>
      <c r="X2713">
        <v>0</v>
      </c>
      <c r="Y2713" s="54">
        <v>0</v>
      </c>
      <c r="AM2713" t="s">
        <v>1978</v>
      </c>
      <c r="AN2713" t="s">
        <v>2007</v>
      </c>
      <c r="AO2713" t="s">
        <v>2008</v>
      </c>
      <c r="AP2713" t="s">
        <v>2009</v>
      </c>
      <c r="AQ2713" t="s">
        <v>12849</v>
      </c>
    </row>
    <row r="2714" spans="1:43" ht="23.9" customHeight="1">
      <c r="A2714" t="b">
        <v>1</v>
      </c>
      <c r="B2714" t="s">
        <v>9381</v>
      </c>
      <c r="C2714" t="s">
        <v>1951</v>
      </c>
      <c r="D2714" t="s">
        <v>9382</v>
      </c>
      <c r="E2714" t="s">
        <v>869</v>
      </c>
      <c r="F2714" t="s">
        <v>871</v>
      </c>
      <c r="G2714" t="s">
        <v>870</v>
      </c>
      <c r="H2714" t="s">
        <v>12850</v>
      </c>
      <c r="I2714" t="s">
        <v>6948</v>
      </c>
      <c r="J2714" t="s">
        <v>1955</v>
      </c>
      <c r="K2714" t="s">
        <v>12851</v>
      </c>
      <c r="L2714" t="s">
        <v>12852</v>
      </c>
      <c r="M2714" t="s">
        <v>9398</v>
      </c>
      <c r="N2714" t="s">
        <v>9399</v>
      </c>
      <c r="O2714" t="s">
        <v>1974</v>
      </c>
      <c r="P2714" t="s">
        <v>5685</v>
      </c>
      <c r="Q2714" t="s">
        <v>38</v>
      </c>
      <c r="R2714" t="s">
        <v>9388</v>
      </c>
      <c r="S2714" s="34">
        <v>41674</v>
      </c>
      <c r="T2714" s="34">
        <v>43279</v>
      </c>
      <c r="U2714" t="s">
        <v>1963</v>
      </c>
      <c r="V2714" s="13">
        <v>0</v>
      </c>
      <c r="W2714">
        <v>32</v>
      </c>
      <c r="X2714">
        <v>0</v>
      </c>
      <c r="Y2714" s="54">
        <v>0</v>
      </c>
      <c r="Z2714" t="s">
        <v>9389</v>
      </c>
      <c r="AD2714" t="s">
        <v>30</v>
      </c>
      <c r="AG2714">
        <v>32</v>
      </c>
      <c r="AH2714">
        <v>0</v>
      </c>
      <c r="AI2714">
        <v>0</v>
      </c>
      <c r="AJ2714" t="s">
        <v>12813</v>
      </c>
      <c r="AM2714" t="s">
        <v>1978</v>
      </c>
      <c r="AN2714" t="s">
        <v>2007</v>
      </c>
      <c r="AO2714" t="s">
        <v>2008</v>
      </c>
      <c r="AP2714" t="s">
        <v>2009</v>
      </c>
      <c r="AQ2714" t="s">
        <v>9390</v>
      </c>
    </row>
    <row r="2715" spans="1:43" ht="23.9" customHeight="1">
      <c r="A2715" t="b">
        <v>1</v>
      </c>
      <c r="B2715" t="s">
        <v>9381</v>
      </c>
      <c r="C2715" t="s">
        <v>1951</v>
      </c>
      <c r="D2715" t="s">
        <v>9382</v>
      </c>
      <c r="E2715" t="s">
        <v>869</v>
      </c>
      <c r="F2715" t="s">
        <v>871</v>
      </c>
      <c r="G2715" t="s">
        <v>870</v>
      </c>
      <c r="H2715" t="s">
        <v>12853</v>
      </c>
      <c r="I2715" t="s">
        <v>6948</v>
      </c>
      <c r="J2715" t="s">
        <v>1955</v>
      </c>
      <c r="K2715" t="s">
        <v>9344</v>
      </c>
      <c r="L2715" t="s">
        <v>12852</v>
      </c>
      <c r="M2715" t="s">
        <v>9407</v>
      </c>
      <c r="N2715" t="s">
        <v>9408</v>
      </c>
      <c r="O2715" t="s">
        <v>1974</v>
      </c>
      <c r="P2715" t="s">
        <v>5685</v>
      </c>
      <c r="Q2715" t="s">
        <v>38</v>
      </c>
      <c r="R2715" t="s">
        <v>9388</v>
      </c>
      <c r="S2715" s="34">
        <v>41674</v>
      </c>
      <c r="T2715" s="34">
        <v>43279</v>
      </c>
      <c r="U2715" t="s">
        <v>1963</v>
      </c>
      <c r="V2715" s="13">
        <v>0</v>
      </c>
      <c r="W2715">
        <v>33</v>
      </c>
      <c r="X2715">
        <v>0</v>
      </c>
      <c r="Y2715" s="54">
        <v>0</v>
      </c>
      <c r="Z2715" t="s">
        <v>9389</v>
      </c>
      <c r="AD2715" t="s">
        <v>30</v>
      </c>
      <c r="AG2715">
        <v>33</v>
      </c>
      <c r="AH2715">
        <v>0</v>
      </c>
      <c r="AI2715">
        <v>0</v>
      </c>
      <c r="AJ2715" t="s">
        <v>12813</v>
      </c>
      <c r="AM2715" t="s">
        <v>1978</v>
      </c>
      <c r="AN2715" t="s">
        <v>2007</v>
      </c>
      <c r="AO2715" t="s">
        <v>2008</v>
      </c>
      <c r="AP2715" t="s">
        <v>2009</v>
      </c>
      <c r="AQ2715" t="s">
        <v>9390</v>
      </c>
    </row>
    <row r="2716" spans="1:43" ht="23.9" customHeight="1">
      <c r="A2716" t="b">
        <v>1</v>
      </c>
      <c r="B2716" t="s">
        <v>9275</v>
      </c>
      <c r="C2716" t="s">
        <v>1951</v>
      </c>
      <c r="D2716" t="s">
        <v>9276</v>
      </c>
      <c r="E2716" t="s">
        <v>231</v>
      </c>
      <c r="F2716" t="s">
        <v>233</v>
      </c>
      <c r="G2716" t="s">
        <v>232</v>
      </c>
      <c r="H2716" t="s">
        <v>12854</v>
      </c>
      <c r="I2716" t="s">
        <v>2730</v>
      </c>
      <c r="J2716" t="s">
        <v>2175</v>
      </c>
      <c r="K2716" t="s">
        <v>5105</v>
      </c>
      <c r="L2716" t="s">
        <v>4937</v>
      </c>
      <c r="M2716" t="s">
        <v>2733</v>
      </c>
      <c r="N2716" t="s">
        <v>2734</v>
      </c>
      <c r="O2716" t="s">
        <v>1974</v>
      </c>
      <c r="P2716" t="s">
        <v>2363</v>
      </c>
      <c r="Q2716" t="s">
        <v>38</v>
      </c>
      <c r="R2716" t="s">
        <v>9278</v>
      </c>
      <c r="S2716" s="34">
        <v>41757</v>
      </c>
      <c r="T2716" s="34">
        <v>42590</v>
      </c>
      <c r="U2716" t="s">
        <v>1977</v>
      </c>
      <c r="V2716" s="13">
        <v>0</v>
      </c>
      <c r="W2716">
        <v>69</v>
      </c>
      <c r="X2716">
        <v>0</v>
      </c>
      <c r="Y2716" s="54">
        <v>0</v>
      </c>
      <c r="AA2716" t="s">
        <v>9279</v>
      </c>
      <c r="AM2716" t="s">
        <v>1978</v>
      </c>
      <c r="AN2716" t="s">
        <v>2007</v>
      </c>
      <c r="AO2716" t="s">
        <v>2008</v>
      </c>
      <c r="AP2716" t="s">
        <v>2009</v>
      </c>
      <c r="AQ2716" t="s">
        <v>9280</v>
      </c>
    </row>
    <row r="2717" spans="1:43" ht="23.9" customHeight="1">
      <c r="A2717" t="b">
        <v>1</v>
      </c>
      <c r="B2717" t="s">
        <v>9275</v>
      </c>
      <c r="C2717" t="s">
        <v>1951</v>
      </c>
      <c r="D2717" t="s">
        <v>9276</v>
      </c>
      <c r="E2717" t="s">
        <v>231</v>
      </c>
      <c r="F2717" t="s">
        <v>233</v>
      </c>
      <c r="G2717" t="s">
        <v>232</v>
      </c>
      <c r="H2717" t="s">
        <v>12855</v>
      </c>
      <c r="I2717" t="s">
        <v>2730</v>
      </c>
      <c r="J2717" t="s">
        <v>2175</v>
      </c>
      <c r="K2717" t="s">
        <v>2176</v>
      </c>
      <c r="L2717" t="s">
        <v>4937</v>
      </c>
      <c r="M2717" t="s">
        <v>2766</v>
      </c>
      <c r="N2717" t="s">
        <v>2767</v>
      </c>
      <c r="O2717" t="s">
        <v>1974</v>
      </c>
      <c r="P2717" t="s">
        <v>2363</v>
      </c>
      <c r="Q2717" t="s">
        <v>38</v>
      </c>
      <c r="R2717" t="s">
        <v>9278</v>
      </c>
      <c r="S2717" s="34">
        <v>41757</v>
      </c>
      <c r="T2717" s="34">
        <v>42590</v>
      </c>
      <c r="U2717" t="s">
        <v>1977</v>
      </c>
      <c r="V2717" s="13">
        <v>0</v>
      </c>
      <c r="W2717">
        <v>75</v>
      </c>
      <c r="X2717">
        <v>0</v>
      </c>
      <c r="Y2717" s="54">
        <v>0</v>
      </c>
      <c r="AA2717" t="s">
        <v>9279</v>
      </c>
      <c r="AM2717" t="s">
        <v>1978</v>
      </c>
      <c r="AN2717" t="s">
        <v>2007</v>
      </c>
      <c r="AO2717" t="s">
        <v>2008</v>
      </c>
      <c r="AP2717" t="s">
        <v>2009</v>
      </c>
      <c r="AQ2717" t="s">
        <v>9280</v>
      </c>
    </row>
    <row r="2718" spans="1:43" ht="23.9" customHeight="1">
      <c r="A2718" t="b">
        <v>1</v>
      </c>
      <c r="B2718" t="s">
        <v>2899</v>
      </c>
      <c r="C2718" t="s">
        <v>1951</v>
      </c>
      <c r="D2718" t="s">
        <v>2900</v>
      </c>
      <c r="E2718" t="s">
        <v>1174</v>
      </c>
      <c r="F2718" t="s">
        <v>1176</v>
      </c>
      <c r="G2718" t="s">
        <v>1175</v>
      </c>
      <c r="H2718" t="s">
        <v>12856</v>
      </c>
      <c r="I2718" t="s">
        <v>2902</v>
      </c>
      <c r="J2718" t="s">
        <v>2175</v>
      </c>
      <c r="K2718" t="s">
        <v>9999</v>
      </c>
      <c r="L2718" t="s">
        <v>2904</v>
      </c>
      <c r="M2718" t="s">
        <v>10000</v>
      </c>
      <c r="N2718" t="s">
        <v>10001</v>
      </c>
      <c r="O2718" t="s">
        <v>1960</v>
      </c>
      <c r="P2718" t="s">
        <v>2907</v>
      </c>
      <c r="Q2718" t="s">
        <v>1174</v>
      </c>
      <c r="R2718" t="s">
        <v>2908</v>
      </c>
      <c r="S2718" s="34">
        <v>41852</v>
      </c>
      <c r="T2718" s="34">
        <v>42767</v>
      </c>
      <c r="U2718" t="s">
        <v>1963</v>
      </c>
      <c r="V2718" s="13">
        <v>0</v>
      </c>
      <c r="W2718">
        <v>5</v>
      </c>
      <c r="X2718">
        <v>0</v>
      </c>
      <c r="Y2718" s="54">
        <v>0</v>
      </c>
      <c r="AA2718" t="s">
        <v>2909</v>
      </c>
      <c r="AM2718" t="s">
        <v>1978</v>
      </c>
      <c r="AO2718" t="s">
        <v>1980</v>
      </c>
      <c r="AP2718" t="s">
        <v>2053</v>
      </c>
      <c r="AQ2718" t="s">
        <v>2910</v>
      </c>
    </row>
    <row r="2719" spans="1:43" ht="23.9" customHeight="1">
      <c r="A2719" t="b">
        <v>1</v>
      </c>
      <c r="B2719" t="s">
        <v>2899</v>
      </c>
      <c r="C2719" t="s">
        <v>1951</v>
      </c>
      <c r="D2719" t="s">
        <v>2900</v>
      </c>
      <c r="E2719" t="s">
        <v>1174</v>
      </c>
      <c r="F2719" t="s">
        <v>1176</v>
      </c>
      <c r="G2719" t="s">
        <v>1175</v>
      </c>
      <c r="H2719" t="s">
        <v>12857</v>
      </c>
      <c r="I2719" t="s">
        <v>2902</v>
      </c>
      <c r="J2719" t="s">
        <v>2175</v>
      </c>
      <c r="K2719" t="s">
        <v>10003</v>
      </c>
      <c r="L2719" t="s">
        <v>2904</v>
      </c>
      <c r="M2719" t="s">
        <v>10004</v>
      </c>
      <c r="N2719" t="s">
        <v>10005</v>
      </c>
      <c r="O2719" t="s">
        <v>1960</v>
      </c>
      <c r="P2719" t="s">
        <v>2907</v>
      </c>
      <c r="Q2719" t="s">
        <v>1174</v>
      </c>
      <c r="R2719" t="s">
        <v>2908</v>
      </c>
      <c r="S2719" s="34">
        <v>41852</v>
      </c>
      <c r="T2719" s="34">
        <v>42767</v>
      </c>
      <c r="U2719" t="s">
        <v>1963</v>
      </c>
      <c r="V2719" s="13">
        <v>0</v>
      </c>
      <c r="W2719">
        <v>3</v>
      </c>
      <c r="X2719">
        <v>0</v>
      </c>
      <c r="Y2719" s="54">
        <v>0</v>
      </c>
      <c r="AA2719" t="s">
        <v>2909</v>
      </c>
      <c r="AM2719" t="s">
        <v>1978</v>
      </c>
      <c r="AO2719" t="s">
        <v>1980</v>
      </c>
      <c r="AP2719" t="s">
        <v>2053</v>
      </c>
      <c r="AQ2719" t="s">
        <v>2910</v>
      </c>
    </row>
    <row r="2720" spans="1:43" ht="23.9" customHeight="1">
      <c r="A2720" t="b">
        <v>1</v>
      </c>
      <c r="B2720" t="s">
        <v>5069</v>
      </c>
      <c r="C2720" t="s">
        <v>1951</v>
      </c>
      <c r="D2720" t="s">
        <v>5070</v>
      </c>
      <c r="E2720" t="s">
        <v>1244</v>
      </c>
      <c r="F2720" t="s">
        <v>1246</v>
      </c>
      <c r="G2720" t="s">
        <v>1245</v>
      </c>
      <c r="H2720" t="s">
        <v>12858</v>
      </c>
      <c r="I2720" t="s">
        <v>3008</v>
      </c>
      <c r="J2720" t="s">
        <v>1955</v>
      </c>
      <c r="K2720" t="s">
        <v>12859</v>
      </c>
      <c r="L2720" t="s">
        <v>10959</v>
      </c>
      <c r="M2720" t="s">
        <v>12860</v>
      </c>
      <c r="N2720" t="s">
        <v>5074</v>
      </c>
      <c r="O2720" t="s">
        <v>1960</v>
      </c>
      <c r="P2720" t="s">
        <v>3147</v>
      </c>
      <c r="Q2720" t="s">
        <v>343</v>
      </c>
      <c r="R2720" t="s">
        <v>5075</v>
      </c>
      <c r="S2720" s="34">
        <v>42901</v>
      </c>
      <c r="T2720" s="34">
        <v>44018</v>
      </c>
      <c r="U2720" t="s">
        <v>1963</v>
      </c>
      <c r="V2720" s="13">
        <v>1080</v>
      </c>
      <c r="W2720">
        <v>17</v>
      </c>
      <c r="X2720">
        <v>0</v>
      </c>
      <c r="Y2720" s="54">
        <v>0</v>
      </c>
      <c r="Z2720" t="s">
        <v>5076</v>
      </c>
      <c r="AJ2720" t="s">
        <v>12861</v>
      </c>
      <c r="AM2720" t="s">
        <v>1978</v>
      </c>
      <c r="AN2720" t="s">
        <v>1979</v>
      </c>
      <c r="AO2720" t="s">
        <v>1980</v>
      </c>
      <c r="AP2720" t="s">
        <v>2053</v>
      </c>
      <c r="AQ2720" t="s">
        <v>5077</v>
      </c>
    </row>
    <row r="2721" spans="1:43" ht="23.9" customHeight="1">
      <c r="A2721" t="b">
        <v>1</v>
      </c>
      <c r="B2721" t="s">
        <v>5069</v>
      </c>
      <c r="C2721" t="s">
        <v>1951</v>
      </c>
      <c r="D2721" t="s">
        <v>5070</v>
      </c>
      <c r="E2721" t="s">
        <v>1244</v>
      </c>
      <c r="F2721" t="s">
        <v>1246</v>
      </c>
      <c r="G2721" t="s">
        <v>1245</v>
      </c>
      <c r="H2721" t="s">
        <v>12862</v>
      </c>
      <c r="I2721" t="s">
        <v>3008</v>
      </c>
      <c r="J2721" t="s">
        <v>1955</v>
      </c>
      <c r="K2721" t="s">
        <v>5072</v>
      </c>
      <c r="L2721" t="s">
        <v>10959</v>
      </c>
      <c r="M2721" t="s">
        <v>5073</v>
      </c>
      <c r="N2721" t="s">
        <v>5074</v>
      </c>
      <c r="O2721" t="s">
        <v>1960</v>
      </c>
      <c r="P2721" t="s">
        <v>3147</v>
      </c>
      <c r="Q2721" t="s">
        <v>343</v>
      </c>
      <c r="R2721" t="s">
        <v>5075</v>
      </c>
      <c r="S2721" s="34">
        <v>42901</v>
      </c>
      <c r="T2721" s="34">
        <v>44018</v>
      </c>
      <c r="U2721" t="s">
        <v>1963</v>
      </c>
      <c r="V2721" s="13">
        <v>1080</v>
      </c>
      <c r="W2721">
        <v>16</v>
      </c>
      <c r="X2721">
        <v>0</v>
      </c>
      <c r="Y2721" s="54">
        <v>0</v>
      </c>
      <c r="Z2721" t="s">
        <v>5076</v>
      </c>
      <c r="AJ2721" t="s">
        <v>12863</v>
      </c>
      <c r="AM2721" t="s">
        <v>1978</v>
      </c>
      <c r="AN2721" t="s">
        <v>1979</v>
      </c>
      <c r="AO2721" t="s">
        <v>1980</v>
      </c>
      <c r="AP2721" t="s">
        <v>2053</v>
      </c>
      <c r="AQ2721" t="s">
        <v>5077</v>
      </c>
    </row>
    <row r="2722" spans="1:43" ht="23.9" customHeight="1">
      <c r="A2722" t="b">
        <v>1</v>
      </c>
      <c r="B2722" t="s">
        <v>5069</v>
      </c>
      <c r="C2722" t="s">
        <v>1951</v>
      </c>
      <c r="D2722" t="s">
        <v>5070</v>
      </c>
      <c r="E2722" t="s">
        <v>1244</v>
      </c>
      <c r="F2722" t="s">
        <v>1246</v>
      </c>
      <c r="G2722" t="s">
        <v>1245</v>
      </c>
      <c r="H2722" t="s">
        <v>12864</v>
      </c>
      <c r="I2722" t="s">
        <v>3008</v>
      </c>
      <c r="J2722" t="s">
        <v>1955</v>
      </c>
      <c r="K2722" t="s">
        <v>12865</v>
      </c>
      <c r="L2722" t="s">
        <v>10959</v>
      </c>
      <c r="M2722" t="s">
        <v>12866</v>
      </c>
      <c r="N2722" t="s">
        <v>5074</v>
      </c>
      <c r="O2722" t="s">
        <v>1960</v>
      </c>
      <c r="P2722" t="s">
        <v>3147</v>
      </c>
      <c r="Q2722" t="s">
        <v>343</v>
      </c>
      <c r="R2722" t="s">
        <v>5075</v>
      </c>
      <c r="S2722" s="34">
        <v>42901</v>
      </c>
      <c r="T2722" s="34">
        <v>44018</v>
      </c>
      <c r="U2722" t="s">
        <v>1963</v>
      </c>
      <c r="V2722" s="13">
        <v>1080</v>
      </c>
      <c r="W2722">
        <v>18</v>
      </c>
      <c r="X2722">
        <v>0</v>
      </c>
      <c r="Y2722" s="54">
        <v>0</v>
      </c>
      <c r="Z2722" t="s">
        <v>5076</v>
      </c>
      <c r="AJ2722" t="s">
        <v>12867</v>
      </c>
      <c r="AM2722" t="s">
        <v>1978</v>
      </c>
      <c r="AN2722" t="s">
        <v>1979</v>
      </c>
      <c r="AO2722" t="s">
        <v>1980</v>
      </c>
      <c r="AP2722" t="s">
        <v>2053</v>
      </c>
      <c r="AQ2722" t="s">
        <v>5077</v>
      </c>
    </row>
    <row r="2723" spans="1:43" ht="23.9" customHeight="1">
      <c r="A2723" t="b">
        <v>1</v>
      </c>
      <c r="B2723" t="s">
        <v>5069</v>
      </c>
      <c r="C2723" t="s">
        <v>1951</v>
      </c>
      <c r="D2723" t="s">
        <v>5070</v>
      </c>
      <c r="E2723" t="s">
        <v>343</v>
      </c>
      <c r="F2723" t="s">
        <v>345</v>
      </c>
      <c r="G2723" t="s">
        <v>344</v>
      </c>
      <c r="H2723" t="s">
        <v>12868</v>
      </c>
      <c r="I2723" t="s">
        <v>3457</v>
      </c>
      <c r="J2723" t="s">
        <v>1955</v>
      </c>
      <c r="K2723" t="s">
        <v>12859</v>
      </c>
      <c r="L2723" t="s">
        <v>10959</v>
      </c>
      <c r="M2723" t="s">
        <v>12860</v>
      </c>
      <c r="N2723" t="s">
        <v>5074</v>
      </c>
      <c r="O2723" t="s">
        <v>1960</v>
      </c>
      <c r="P2723" t="s">
        <v>3147</v>
      </c>
      <c r="Q2723" t="s">
        <v>343</v>
      </c>
      <c r="R2723" t="s">
        <v>5075</v>
      </c>
      <c r="S2723" s="34">
        <v>42901</v>
      </c>
      <c r="T2723" s="34">
        <v>44018</v>
      </c>
      <c r="U2723" t="s">
        <v>1963</v>
      </c>
      <c r="V2723" s="13">
        <v>1080</v>
      </c>
      <c r="W2723">
        <v>29</v>
      </c>
      <c r="X2723">
        <v>0</v>
      </c>
      <c r="Y2723" s="54">
        <v>0</v>
      </c>
      <c r="Z2723" t="s">
        <v>5076</v>
      </c>
      <c r="AM2723" t="s">
        <v>1978</v>
      </c>
      <c r="AN2723" t="s">
        <v>1979</v>
      </c>
      <c r="AO2723" t="s">
        <v>1980</v>
      </c>
      <c r="AP2723" t="s">
        <v>2053</v>
      </c>
      <c r="AQ2723" t="s">
        <v>5077</v>
      </c>
    </row>
    <row r="2724" spans="1:43" ht="23.9" customHeight="1">
      <c r="A2724" t="b">
        <v>1</v>
      </c>
      <c r="B2724" t="s">
        <v>5069</v>
      </c>
      <c r="C2724" t="s">
        <v>1951</v>
      </c>
      <c r="D2724" t="s">
        <v>5070</v>
      </c>
      <c r="E2724" t="s">
        <v>343</v>
      </c>
      <c r="F2724" t="s">
        <v>345</v>
      </c>
      <c r="G2724" t="s">
        <v>344</v>
      </c>
      <c r="H2724" t="s">
        <v>12869</v>
      </c>
      <c r="I2724" t="s">
        <v>3457</v>
      </c>
      <c r="J2724" t="s">
        <v>1955</v>
      </c>
      <c r="K2724" t="s">
        <v>5072</v>
      </c>
      <c r="L2724" t="s">
        <v>10959</v>
      </c>
      <c r="M2724" t="s">
        <v>5073</v>
      </c>
      <c r="N2724" t="s">
        <v>5074</v>
      </c>
      <c r="O2724" t="s">
        <v>1960</v>
      </c>
      <c r="P2724" t="s">
        <v>3147</v>
      </c>
      <c r="Q2724" t="s">
        <v>343</v>
      </c>
      <c r="R2724" t="s">
        <v>5075</v>
      </c>
      <c r="S2724" s="34">
        <v>42901</v>
      </c>
      <c r="T2724" s="34">
        <v>44018</v>
      </c>
      <c r="U2724" t="s">
        <v>1963</v>
      </c>
      <c r="V2724" s="13">
        <v>1080</v>
      </c>
      <c r="W2724">
        <v>18</v>
      </c>
      <c r="X2724">
        <v>0</v>
      </c>
      <c r="Y2724" s="54">
        <v>0</v>
      </c>
      <c r="Z2724" t="s">
        <v>5076</v>
      </c>
      <c r="AM2724" t="s">
        <v>1978</v>
      </c>
      <c r="AN2724" t="s">
        <v>1979</v>
      </c>
      <c r="AO2724" t="s">
        <v>1980</v>
      </c>
      <c r="AP2724" t="s">
        <v>2053</v>
      </c>
      <c r="AQ2724" t="s">
        <v>5077</v>
      </c>
    </row>
    <row r="2725" spans="1:43" ht="23.9" customHeight="1">
      <c r="A2725" t="b">
        <v>1</v>
      </c>
      <c r="B2725" t="s">
        <v>5069</v>
      </c>
      <c r="C2725" t="s">
        <v>1951</v>
      </c>
      <c r="D2725" t="s">
        <v>5070</v>
      </c>
      <c r="E2725" t="s">
        <v>343</v>
      </c>
      <c r="F2725" t="s">
        <v>345</v>
      </c>
      <c r="G2725" t="s">
        <v>344</v>
      </c>
      <c r="H2725" t="s">
        <v>12870</v>
      </c>
      <c r="I2725" t="s">
        <v>3457</v>
      </c>
      <c r="J2725" t="s">
        <v>1955</v>
      </c>
      <c r="K2725" t="s">
        <v>12865</v>
      </c>
      <c r="L2725" t="s">
        <v>10959</v>
      </c>
      <c r="M2725" t="s">
        <v>12866</v>
      </c>
      <c r="N2725" t="s">
        <v>5074</v>
      </c>
      <c r="O2725" t="s">
        <v>1960</v>
      </c>
      <c r="P2725" t="s">
        <v>3147</v>
      </c>
      <c r="Q2725" t="s">
        <v>343</v>
      </c>
      <c r="R2725" t="s">
        <v>5075</v>
      </c>
      <c r="S2725" s="34">
        <v>42901</v>
      </c>
      <c r="T2725" s="34">
        <v>44018</v>
      </c>
      <c r="U2725" t="s">
        <v>1963</v>
      </c>
      <c r="V2725" s="13">
        <v>1080</v>
      </c>
      <c r="W2725">
        <v>33</v>
      </c>
      <c r="X2725">
        <v>0</v>
      </c>
      <c r="Y2725" s="54">
        <v>0</v>
      </c>
      <c r="Z2725" t="s">
        <v>5076</v>
      </c>
      <c r="AM2725" t="s">
        <v>1978</v>
      </c>
      <c r="AN2725" t="s">
        <v>1979</v>
      </c>
      <c r="AO2725" t="s">
        <v>1980</v>
      </c>
      <c r="AP2725" t="s">
        <v>2053</v>
      </c>
      <c r="AQ2725" t="s">
        <v>5077</v>
      </c>
    </row>
    <row r="2726" spans="1:43" ht="23.9" customHeight="1">
      <c r="A2726" t="b">
        <v>0</v>
      </c>
      <c r="B2726" t="s">
        <v>12871</v>
      </c>
      <c r="C2726" t="s">
        <v>1951</v>
      </c>
      <c r="D2726" t="s">
        <v>12872</v>
      </c>
      <c r="E2726" t="s">
        <v>538</v>
      </c>
      <c r="F2726" t="s">
        <v>540</v>
      </c>
      <c r="G2726" t="s">
        <v>539</v>
      </c>
      <c r="H2726" t="s">
        <v>12873</v>
      </c>
      <c r="I2726" t="s">
        <v>2147</v>
      </c>
      <c r="J2726" t="s">
        <v>1955</v>
      </c>
      <c r="K2726" t="s">
        <v>538</v>
      </c>
      <c r="L2726" t="s">
        <v>12874</v>
      </c>
      <c r="M2726" t="s">
        <v>538</v>
      </c>
      <c r="N2726" t="s">
        <v>538</v>
      </c>
      <c r="O2726" t="s">
        <v>1974</v>
      </c>
      <c r="P2726" t="s">
        <v>5685</v>
      </c>
      <c r="Q2726" t="s">
        <v>38</v>
      </c>
      <c r="R2726" t="s">
        <v>12875</v>
      </c>
      <c r="S2726" s="34">
        <v>42983</v>
      </c>
      <c r="T2726" s="34">
        <v>43738</v>
      </c>
      <c r="U2726" t="s">
        <v>1977</v>
      </c>
      <c r="V2726" s="13">
        <v>98</v>
      </c>
      <c r="W2726">
        <v>42</v>
      </c>
      <c r="X2726">
        <v>1</v>
      </c>
      <c r="Y2726" s="54">
        <v>2.4</v>
      </c>
      <c r="Z2726" t="s">
        <v>2067</v>
      </c>
      <c r="AM2726" t="s">
        <v>1978</v>
      </c>
      <c r="AN2726" t="s">
        <v>1979</v>
      </c>
      <c r="AO2726" t="s">
        <v>1980</v>
      </c>
      <c r="AQ2726" t="s">
        <v>12876</v>
      </c>
    </row>
    <row r="2727" spans="1:43" ht="23.9" customHeight="1">
      <c r="A2727" t="b">
        <v>0</v>
      </c>
      <c r="B2727" t="s">
        <v>12871</v>
      </c>
      <c r="C2727" t="s">
        <v>1951</v>
      </c>
      <c r="D2727" t="s">
        <v>12872</v>
      </c>
      <c r="E2727" t="s">
        <v>538</v>
      </c>
      <c r="F2727" t="s">
        <v>540</v>
      </c>
      <c r="G2727" t="s">
        <v>539</v>
      </c>
      <c r="H2727" t="s">
        <v>12877</v>
      </c>
      <c r="I2727" t="s">
        <v>2147</v>
      </c>
      <c r="J2727" t="s">
        <v>1955</v>
      </c>
      <c r="K2727" t="s">
        <v>538</v>
      </c>
      <c r="L2727" t="s">
        <v>12878</v>
      </c>
      <c r="M2727" t="s">
        <v>538</v>
      </c>
      <c r="N2727" t="s">
        <v>538</v>
      </c>
      <c r="O2727" t="s">
        <v>1974</v>
      </c>
      <c r="P2727" t="s">
        <v>5685</v>
      </c>
      <c r="Q2727" t="s">
        <v>38</v>
      </c>
      <c r="R2727" t="s">
        <v>12875</v>
      </c>
      <c r="S2727" s="34">
        <v>42983</v>
      </c>
      <c r="T2727" s="34">
        <v>43738</v>
      </c>
      <c r="U2727" t="s">
        <v>1977</v>
      </c>
      <c r="V2727" s="13">
        <v>98</v>
      </c>
      <c r="W2727">
        <v>67</v>
      </c>
      <c r="X2727">
        <v>0</v>
      </c>
      <c r="Y2727" s="54">
        <v>0</v>
      </c>
      <c r="Z2727" t="s">
        <v>2067</v>
      </c>
      <c r="AM2727" t="s">
        <v>1978</v>
      </c>
      <c r="AN2727" t="s">
        <v>1979</v>
      </c>
      <c r="AO2727" t="s">
        <v>1980</v>
      </c>
      <c r="AQ2727" t="s">
        <v>12876</v>
      </c>
    </row>
    <row r="2728" spans="1:43" ht="23.9" customHeight="1">
      <c r="A2728" t="b">
        <v>1</v>
      </c>
      <c r="B2728" t="s">
        <v>2899</v>
      </c>
      <c r="C2728" t="s">
        <v>1951</v>
      </c>
      <c r="D2728" t="s">
        <v>2900</v>
      </c>
      <c r="E2728" t="s">
        <v>1174</v>
      </c>
      <c r="F2728" t="s">
        <v>1176</v>
      </c>
      <c r="G2728" t="s">
        <v>1175</v>
      </c>
      <c r="H2728" t="s">
        <v>12879</v>
      </c>
      <c r="I2728" t="s">
        <v>2902</v>
      </c>
      <c r="J2728" t="s">
        <v>2175</v>
      </c>
      <c r="K2728" t="s">
        <v>10007</v>
      </c>
      <c r="L2728" t="s">
        <v>2904</v>
      </c>
      <c r="M2728" t="s">
        <v>10008</v>
      </c>
      <c r="N2728" t="s">
        <v>10009</v>
      </c>
      <c r="O2728" t="s">
        <v>1960</v>
      </c>
      <c r="P2728" t="s">
        <v>2907</v>
      </c>
      <c r="Q2728" t="s">
        <v>1174</v>
      </c>
      <c r="R2728" t="s">
        <v>2908</v>
      </c>
      <c r="S2728" s="34">
        <v>41852</v>
      </c>
      <c r="T2728" s="34">
        <v>42767</v>
      </c>
      <c r="U2728" t="s">
        <v>1963</v>
      </c>
      <c r="V2728" s="13">
        <v>0</v>
      </c>
      <c r="W2728">
        <v>3</v>
      </c>
      <c r="X2728">
        <v>0</v>
      </c>
      <c r="Y2728" s="54">
        <v>0</v>
      </c>
      <c r="AA2728" t="s">
        <v>2909</v>
      </c>
      <c r="AM2728" t="s">
        <v>1978</v>
      </c>
      <c r="AO2728" t="s">
        <v>1980</v>
      </c>
      <c r="AP2728" t="s">
        <v>2053</v>
      </c>
      <c r="AQ2728" t="s">
        <v>2910</v>
      </c>
    </row>
    <row r="2729" spans="1:43" ht="23.9" customHeight="1">
      <c r="A2729" t="b">
        <v>1</v>
      </c>
      <c r="B2729" t="s">
        <v>9263</v>
      </c>
      <c r="C2729" t="s">
        <v>1951</v>
      </c>
      <c r="D2729" t="s">
        <v>9264</v>
      </c>
      <c r="E2729" t="s">
        <v>170</v>
      </c>
      <c r="F2729" t="s">
        <v>172</v>
      </c>
      <c r="G2729" t="s">
        <v>171</v>
      </c>
      <c r="H2729" t="s">
        <v>12880</v>
      </c>
      <c r="I2729" t="s">
        <v>2557</v>
      </c>
      <c r="J2729" t="s">
        <v>1955</v>
      </c>
      <c r="K2729" t="s">
        <v>9266</v>
      </c>
      <c r="L2729" t="s">
        <v>4349</v>
      </c>
      <c r="M2729" t="s">
        <v>9267</v>
      </c>
      <c r="N2729" t="s">
        <v>9268</v>
      </c>
      <c r="O2729" t="s">
        <v>1960</v>
      </c>
      <c r="P2729" t="s">
        <v>7937</v>
      </c>
      <c r="Q2729" t="s">
        <v>38</v>
      </c>
      <c r="R2729" t="s">
        <v>9269</v>
      </c>
      <c r="S2729" s="34">
        <v>42972</v>
      </c>
      <c r="T2729" s="34">
        <v>44943</v>
      </c>
      <c r="U2729" t="s">
        <v>1963</v>
      </c>
      <c r="V2729" s="13">
        <v>820</v>
      </c>
      <c r="W2729">
        <v>334</v>
      </c>
      <c r="X2729">
        <v>49</v>
      </c>
      <c r="Y2729" s="54">
        <v>14.7</v>
      </c>
      <c r="Z2729" t="s">
        <v>12881</v>
      </c>
      <c r="AM2729" t="s">
        <v>1978</v>
      </c>
      <c r="AN2729" t="s">
        <v>2007</v>
      </c>
      <c r="AO2729" t="s">
        <v>2008</v>
      </c>
      <c r="AP2729" t="s">
        <v>2009</v>
      </c>
      <c r="AQ2729" t="s">
        <v>9272</v>
      </c>
    </row>
    <row r="2730" spans="1:43" ht="23.9" customHeight="1">
      <c r="A2730" t="b">
        <v>0</v>
      </c>
      <c r="B2730" t="s">
        <v>12882</v>
      </c>
      <c r="C2730" t="s">
        <v>1951</v>
      </c>
      <c r="D2730" t="s">
        <v>12883</v>
      </c>
      <c r="E2730" t="s">
        <v>1219</v>
      </c>
      <c r="F2730" t="s">
        <v>1221</v>
      </c>
      <c r="G2730" t="s">
        <v>1220</v>
      </c>
      <c r="H2730" t="s">
        <v>12884</v>
      </c>
      <c r="I2730" t="s">
        <v>5403</v>
      </c>
      <c r="J2730" t="s">
        <v>1955</v>
      </c>
      <c r="K2730" t="s">
        <v>12885</v>
      </c>
      <c r="L2730" t="s">
        <v>12886</v>
      </c>
      <c r="M2730" t="s">
        <v>12887</v>
      </c>
      <c r="N2730" t="s">
        <v>12888</v>
      </c>
      <c r="O2730" t="s">
        <v>1974</v>
      </c>
      <c r="P2730" t="s">
        <v>12118</v>
      </c>
      <c r="Q2730" t="s">
        <v>38</v>
      </c>
      <c r="R2730" t="s">
        <v>12889</v>
      </c>
      <c r="S2730" s="34">
        <v>42864</v>
      </c>
      <c r="T2730" s="34">
        <v>44343</v>
      </c>
      <c r="U2730" t="s">
        <v>1977</v>
      </c>
      <c r="V2730" s="13">
        <v>448</v>
      </c>
      <c r="W2730">
        <v>45</v>
      </c>
      <c r="X2730">
        <v>9</v>
      </c>
      <c r="Y2730" s="54">
        <v>20</v>
      </c>
      <c r="Z2730" t="s">
        <v>12890</v>
      </c>
      <c r="AD2730" t="s">
        <v>30</v>
      </c>
      <c r="AM2730" t="s">
        <v>1978</v>
      </c>
      <c r="AN2730" t="s">
        <v>2007</v>
      </c>
      <c r="AO2730" t="s">
        <v>4175</v>
      </c>
      <c r="AP2730" t="s">
        <v>2009</v>
      </c>
      <c r="AQ2730" t="s">
        <v>12891</v>
      </c>
    </row>
    <row r="2731" spans="1:43" ht="23.9" customHeight="1">
      <c r="A2731" t="b">
        <v>0</v>
      </c>
      <c r="B2731" t="s">
        <v>12882</v>
      </c>
      <c r="C2731" t="s">
        <v>1951</v>
      </c>
      <c r="D2731" t="s">
        <v>12883</v>
      </c>
      <c r="E2731" t="s">
        <v>1219</v>
      </c>
      <c r="F2731" t="s">
        <v>1221</v>
      </c>
      <c r="G2731" t="s">
        <v>1220</v>
      </c>
      <c r="H2731" t="s">
        <v>12892</v>
      </c>
      <c r="I2731" t="s">
        <v>5403</v>
      </c>
      <c r="J2731" t="s">
        <v>1955</v>
      </c>
      <c r="K2731" t="s">
        <v>12893</v>
      </c>
      <c r="L2731" t="s">
        <v>12886</v>
      </c>
      <c r="M2731" t="s">
        <v>12894</v>
      </c>
      <c r="N2731" t="s">
        <v>12895</v>
      </c>
      <c r="O2731" t="s">
        <v>1974</v>
      </c>
      <c r="P2731" t="s">
        <v>12118</v>
      </c>
      <c r="Q2731" t="s">
        <v>38</v>
      </c>
      <c r="R2731" t="s">
        <v>12889</v>
      </c>
      <c r="S2731" s="34">
        <v>42864</v>
      </c>
      <c r="T2731" s="34">
        <v>44343</v>
      </c>
      <c r="U2731" t="s">
        <v>1977</v>
      </c>
      <c r="V2731" s="13">
        <v>448</v>
      </c>
      <c r="W2731">
        <v>43</v>
      </c>
      <c r="X2731">
        <v>2</v>
      </c>
      <c r="Y2731" s="54">
        <v>4.7</v>
      </c>
      <c r="Z2731" t="s">
        <v>12890</v>
      </c>
      <c r="AD2731" t="s">
        <v>30</v>
      </c>
      <c r="AM2731" t="s">
        <v>1978</v>
      </c>
      <c r="AN2731" t="s">
        <v>2007</v>
      </c>
      <c r="AO2731" t="s">
        <v>4175</v>
      </c>
      <c r="AP2731" t="s">
        <v>2009</v>
      </c>
      <c r="AQ2731" t="s">
        <v>12891</v>
      </c>
    </row>
    <row r="2732" spans="1:43" ht="23.9" customHeight="1">
      <c r="A2732" t="b">
        <v>0</v>
      </c>
      <c r="B2732" t="s">
        <v>12882</v>
      </c>
      <c r="C2732" t="s">
        <v>1951</v>
      </c>
      <c r="D2732" t="s">
        <v>12883</v>
      </c>
      <c r="E2732" t="s">
        <v>1219</v>
      </c>
      <c r="F2732" t="s">
        <v>1221</v>
      </c>
      <c r="G2732" t="s">
        <v>1220</v>
      </c>
      <c r="H2732" t="s">
        <v>12896</v>
      </c>
      <c r="I2732" t="s">
        <v>5403</v>
      </c>
      <c r="J2732" t="s">
        <v>1955</v>
      </c>
      <c r="K2732" t="s">
        <v>12897</v>
      </c>
      <c r="L2732" t="s">
        <v>12886</v>
      </c>
      <c r="M2732" t="s">
        <v>12898</v>
      </c>
      <c r="N2732" t="s">
        <v>12899</v>
      </c>
      <c r="O2732" t="s">
        <v>1974</v>
      </c>
      <c r="P2732" t="s">
        <v>12118</v>
      </c>
      <c r="Q2732" t="s">
        <v>38</v>
      </c>
      <c r="R2732" t="s">
        <v>12889</v>
      </c>
      <c r="S2732" s="34">
        <v>42864</v>
      </c>
      <c r="T2732" s="34">
        <v>44343</v>
      </c>
      <c r="U2732" t="s">
        <v>1977</v>
      </c>
      <c r="V2732" s="13">
        <v>448</v>
      </c>
      <c r="W2732">
        <v>51</v>
      </c>
      <c r="X2732">
        <v>1</v>
      </c>
      <c r="Y2732" s="54">
        <v>2</v>
      </c>
      <c r="Z2732" t="s">
        <v>12890</v>
      </c>
      <c r="AD2732" t="s">
        <v>30</v>
      </c>
      <c r="AM2732" t="s">
        <v>1978</v>
      </c>
      <c r="AN2732" t="s">
        <v>2007</v>
      </c>
      <c r="AO2732" t="s">
        <v>4175</v>
      </c>
      <c r="AP2732" t="s">
        <v>2009</v>
      </c>
      <c r="AQ2732" t="s">
        <v>12891</v>
      </c>
    </row>
    <row r="2733" spans="1:43" ht="23.9" customHeight="1">
      <c r="A2733" t="b">
        <v>1</v>
      </c>
      <c r="B2733" t="s">
        <v>5537</v>
      </c>
      <c r="C2733" t="s">
        <v>1951</v>
      </c>
      <c r="D2733" t="s">
        <v>5538</v>
      </c>
      <c r="E2733" t="s">
        <v>991</v>
      </c>
      <c r="F2733" t="s">
        <v>993</v>
      </c>
      <c r="G2733" t="s">
        <v>992</v>
      </c>
      <c r="H2733" t="s">
        <v>12900</v>
      </c>
      <c r="I2733" t="s">
        <v>5540</v>
      </c>
      <c r="J2733" t="s">
        <v>2175</v>
      </c>
      <c r="K2733" t="s">
        <v>10690</v>
      </c>
      <c r="L2733" t="s">
        <v>2025</v>
      </c>
      <c r="M2733" t="s">
        <v>10692</v>
      </c>
      <c r="N2733" t="s">
        <v>10693</v>
      </c>
      <c r="O2733" t="s">
        <v>1960</v>
      </c>
      <c r="P2733" t="s">
        <v>5064</v>
      </c>
      <c r="Q2733" t="s">
        <v>38</v>
      </c>
      <c r="R2733" t="s">
        <v>5544</v>
      </c>
      <c r="S2733" s="34">
        <v>42170</v>
      </c>
      <c r="T2733" s="34">
        <v>42781</v>
      </c>
      <c r="U2733" t="s">
        <v>1963</v>
      </c>
      <c r="V2733" s="13">
        <v>0</v>
      </c>
      <c r="W2733">
        <v>3</v>
      </c>
      <c r="X2733">
        <v>0</v>
      </c>
      <c r="Y2733" s="54">
        <v>0</v>
      </c>
      <c r="AD2733" t="s">
        <v>30</v>
      </c>
      <c r="AG2733">
        <v>3</v>
      </c>
      <c r="AH2733">
        <v>0</v>
      </c>
      <c r="AI2733">
        <v>0</v>
      </c>
      <c r="AM2733" t="s">
        <v>1978</v>
      </c>
      <c r="AN2733" t="s">
        <v>2007</v>
      </c>
      <c r="AO2733" t="s">
        <v>1980</v>
      </c>
      <c r="AP2733" t="s">
        <v>2042</v>
      </c>
      <c r="AQ2733" t="s">
        <v>5545</v>
      </c>
    </row>
    <row r="2734" spans="1:43" ht="23.9" customHeight="1">
      <c r="A2734" t="b">
        <v>1</v>
      </c>
      <c r="B2734" t="s">
        <v>5537</v>
      </c>
      <c r="C2734" t="s">
        <v>1951</v>
      </c>
      <c r="D2734" t="s">
        <v>5538</v>
      </c>
      <c r="E2734" t="s">
        <v>991</v>
      </c>
      <c r="F2734" t="s">
        <v>993</v>
      </c>
      <c r="G2734" t="s">
        <v>992</v>
      </c>
      <c r="H2734" t="s">
        <v>12901</v>
      </c>
      <c r="I2734" t="s">
        <v>5540</v>
      </c>
      <c r="J2734" t="s">
        <v>2175</v>
      </c>
      <c r="K2734" t="s">
        <v>10695</v>
      </c>
      <c r="L2734" t="s">
        <v>2025</v>
      </c>
      <c r="M2734" t="s">
        <v>10696</v>
      </c>
      <c r="N2734" t="s">
        <v>12902</v>
      </c>
      <c r="O2734" t="s">
        <v>1960</v>
      </c>
      <c r="P2734" t="s">
        <v>5064</v>
      </c>
      <c r="Q2734" t="s">
        <v>991</v>
      </c>
      <c r="R2734" t="s">
        <v>5544</v>
      </c>
      <c r="S2734" s="34">
        <v>42170</v>
      </c>
      <c r="T2734" s="34">
        <v>42781</v>
      </c>
      <c r="U2734" t="s">
        <v>1963</v>
      </c>
      <c r="V2734" s="13">
        <v>0</v>
      </c>
      <c r="W2734">
        <v>3</v>
      </c>
      <c r="X2734">
        <v>0</v>
      </c>
      <c r="Y2734" s="54">
        <v>0</v>
      </c>
      <c r="AD2734" t="s">
        <v>30</v>
      </c>
      <c r="AG2734">
        <v>3</v>
      </c>
      <c r="AH2734">
        <v>0</v>
      </c>
      <c r="AI2734">
        <v>0</v>
      </c>
      <c r="AM2734" t="s">
        <v>1978</v>
      </c>
      <c r="AN2734" t="s">
        <v>2007</v>
      </c>
      <c r="AO2734" t="s">
        <v>1980</v>
      </c>
      <c r="AP2734" t="s">
        <v>2042</v>
      </c>
      <c r="AQ2734" t="s">
        <v>5545</v>
      </c>
    </row>
    <row r="2735" spans="1:43" ht="23.9" customHeight="1">
      <c r="A2735" t="b">
        <v>1</v>
      </c>
      <c r="B2735" t="s">
        <v>9579</v>
      </c>
      <c r="C2735" t="s">
        <v>1951</v>
      </c>
      <c r="D2735" t="s">
        <v>9580</v>
      </c>
      <c r="E2735" t="s">
        <v>1261</v>
      </c>
      <c r="F2735" t="s">
        <v>1263</v>
      </c>
      <c r="G2735" t="s">
        <v>1262</v>
      </c>
      <c r="H2735" t="s">
        <v>12903</v>
      </c>
      <c r="I2735" t="s">
        <v>3258</v>
      </c>
      <c r="J2735" t="s">
        <v>1955</v>
      </c>
      <c r="K2735" t="s">
        <v>9375</v>
      </c>
      <c r="L2735" t="s">
        <v>12904</v>
      </c>
      <c r="M2735" t="s">
        <v>10270</v>
      </c>
      <c r="N2735" t="s">
        <v>10271</v>
      </c>
      <c r="O2735" t="s">
        <v>1974</v>
      </c>
      <c r="P2735" t="s">
        <v>2883</v>
      </c>
      <c r="Q2735" t="s">
        <v>38</v>
      </c>
      <c r="R2735" t="s">
        <v>9586</v>
      </c>
      <c r="S2735" s="34">
        <v>42885</v>
      </c>
      <c r="T2735" s="34">
        <v>43748</v>
      </c>
      <c r="U2735" t="s">
        <v>1977</v>
      </c>
      <c r="V2735" s="13">
        <v>112</v>
      </c>
      <c r="W2735">
        <v>602</v>
      </c>
      <c r="X2735">
        <v>10</v>
      </c>
      <c r="Y2735" s="54">
        <v>1.7</v>
      </c>
      <c r="Z2735" t="s">
        <v>9587</v>
      </c>
      <c r="AA2735" t="s">
        <v>12905</v>
      </c>
      <c r="AM2735" t="s">
        <v>1978</v>
      </c>
      <c r="AN2735" t="s">
        <v>2007</v>
      </c>
      <c r="AO2735" t="s">
        <v>2008</v>
      </c>
      <c r="AP2735" t="s">
        <v>2009</v>
      </c>
      <c r="AQ2735" t="s">
        <v>9589</v>
      </c>
    </row>
    <row r="2736" spans="1:43" ht="23.9" customHeight="1">
      <c r="A2736" t="b">
        <v>1</v>
      </c>
      <c r="B2736" t="s">
        <v>9579</v>
      </c>
      <c r="C2736" t="s">
        <v>1951</v>
      </c>
      <c r="D2736" t="s">
        <v>9580</v>
      </c>
      <c r="E2736" t="s">
        <v>1261</v>
      </c>
      <c r="F2736" t="s">
        <v>1263</v>
      </c>
      <c r="G2736" t="s">
        <v>1262</v>
      </c>
      <c r="H2736" t="s">
        <v>12906</v>
      </c>
      <c r="I2736" t="s">
        <v>3258</v>
      </c>
      <c r="J2736" t="s">
        <v>2175</v>
      </c>
      <c r="K2736" t="s">
        <v>9582</v>
      </c>
      <c r="L2736" t="s">
        <v>12904</v>
      </c>
      <c r="M2736" t="s">
        <v>9584</v>
      </c>
      <c r="N2736" t="s">
        <v>9585</v>
      </c>
      <c r="O2736" t="s">
        <v>1974</v>
      </c>
      <c r="P2736" t="s">
        <v>2883</v>
      </c>
      <c r="Q2736" t="s">
        <v>38</v>
      </c>
      <c r="R2736" t="s">
        <v>9586</v>
      </c>
      <c r="S2736" s="34">
        <v>42885</v>
      </c>
      <c r="T2736" s="34">
        <v>43748</v>
      </c>
      <c r="U2736" t="s">
        <v>1977</v>
      </c>
      <c r="V2736" s="13">
        <v>112</v>
      </c>
      <c r="W2736">
        <v>196</v>
      </c>
      <c r="X2736">
        <v>1</v>
      </c>
      <c r="Y2736" s="54">
        <v>0.5</v>
      </c>
      <c r="Z2736" t="s">
        <v>9587</v>
      </c>
      <c r="AA2736" t="s">
        <v>12905</v>
      </c>
      <c r="AM2736" t="s">
        <v>1978</v>
      </c>
      <c r="AN2736" t="s">
        <v>2007</v>
      </c>
      <c r="AO2736" t="s">
        <v>2008</v>
      </c>
      <c r="AP2736" t="s">
        <v>2009</v>
      </c>
      <c r="AQ2736" t="s">
        <v>9589</v>
      </c>
    </row>
    <row r="2737" spans="1:43" ht="23.9" customHeight="1">
      <c r="A2737" t="b">
        <v>1</v>
      </c>
      <c r="B2737" t="s">
        <v>5537</v>
      </c>
      <c r="C2737" t="s">
        <v>1951</v>
      </c>
      <c r="D2737" t="s">
        <v>5538</v>
      </c>
      <c r="E2737" t="s">
        <v>991</v>
      </c>
      <c r="F2737" t="s">
        <v>993</v>
      </c>
      <c r="G2737" t="s">
        <v>992</v>
      </c>
      <c r="H2737" t="s">
        <v>12907</v>
      </c>
      <c r="I2737" t="s">
        <v>5540</v>
      </c>
      <c r="J2737" t="s">
        <v>2175</v>
      </c>
      <c r="K2737" t="s">
        <v>10699</v>
      </c>
      <c r="L2737" t="s">
        <v>2025</v>
      </c>
      <c r="M2737" t="s">
        <v>10700</v>
      </c>
      <c r="N2737" t="s">
        <v>12908</v>
      </c>
      <c r="O2737" t="s">
        <v>1960</v>
      </c>
      <c r="P2737" t="s">
        <v>5064</v>
      </c>
      <c r="Q2737" t="s">
        <v>38</v>
      </c>
      <c r="R2737" t="s">
        <v>5544</v>
      </c>
      <c r="S2737" s="34">
        <v>42170</v>
      </c>
      <c r="T2737" s="34">
        <v>42781</v>
      </c>
      <c r="U2737" t="s">
        <v>1963</v>
      </c>
      <c r="V2737" s="13">
        <v>0</v>
      </c>
      <c r="W2737">
        <v>3</v>
      </c>
      <c r="X2737">
        <v>0</v>
      </c>
      <c r="Y2737" s="54">
        <v>0</v>
      </c>
      <c r="AD2737" t="s">
        <v>30</v>
      </c>
      <c r="AG2737">
        <v>3</v>
      </c>
      <c r="AH2737">
        <v>0</v>
      </c>
      <c r="AI2737">
        <v>0</v>
      </c>
      <c r="AM2737" t="s">
        <v>1978</v>
      </c>
      <c r="AN2737" t="s">
        <v>2007</v>
      </c>
      <c r="AO2737" t="s">
        <v>1980</v>
      </c>
      <c r="AP2737" t="s">
        <v>2042</v>
      </c>
      <c r="AQ2737" t="s">
        <v>5545</v>
      </c>
    </row>
    <row r="2738" spans="1:43" ht="23.9" customHeight="1">
      <c r="A2738" t="b">
        <v>1</v>
      </c>
      <c r="B2738" t="s">
        <v>6883</v>
      </c>
      <c r="C2738" t="s">
        <v>1951</v>
      </c>
      <c r="D2738" t="s">
        <v>6884</v>
      </c>
      <c r="E2738" t="s">
        <v>424</v>
      </c>
      <c r="F2738" t="s">
        <v>426</v>
      </c>
      <c r="G2738" t="s">
        <v>425</v>
      </c>
      <c r="H2738" t="s">
        <v>12909</v>
      </c>
      <c r="I2738" t="s">
        <v>6886</v>
      </c>
      <c r="J2738" t="s">
        <v>1955</v>
      </c>
      <c r="K2738" t="s">
        <v>6887</v>
      </c>
      <c r="L2738" t="s">
        <v>12910</v>
      </c>
      <c r="M2738" t="s">
        <v>6888</v>
      </c>
      <c r="N2738" t="s">
        <v>6889</v>
      </c>
      <c r="O2738" t="s">
        <v>1960</v>
      </c>
      <c r="P2738" t="s">
        <v>6890</v>
      </c>
      <c r="Q2738" t="s">
        <v>38</v>
      </c>
      <c r="R2738" t="s">
        <v>6891</v>
      </c>
      <c r="S2738" s="34">
        <v>42915</v>
      </c>
      <c r="T2738" s="34">
        <v>45075</v>
      </c>
      <c r="U2738" t="s">
        <v>1963</v>
      </c>
      <c r="V2738" s="13">
        <v>651</v>
      </c>
      <c r="W2738">
        <v>52</v>
      </c>
      <c r="X2738">
        <v>0</v>
      </c>
      <c r="Y2738" s="54">
        <v>0</v>
      </c>
      <c r="Z2738" t="s">
        <v>12911</v>
      </c>
      <c r="AM2738" t="s">
        <v>1978</v>
      </c>
      <c r="AN2738" t="s">
        <v>1979</v>
      </c>
      <c r="AO2738" t="s">
        <v>1980</v>
      </c>
      <c r="AP2738" t="s">
        <v>2053</v>
      </c>
      <c r="AQ2738" t="s">
        <v>6893</v>
      </c>
    </row>
    <row r="2739" spans="1:43" ht="23.9" customHeight="1">
      <c r="A2739" t="b">
        <v>1</v>
      </c>
      <c r="B2739" t="s">
        <v>5537</v>
      </c>
      <c r="C2739" t="s">
        <v>1951</v>
      </c>
      <c r="D2739" t="s">
        <v>5538</v>
      </c>
      <c r="E2739" t="s">
        <v>991</v>
      </c>
      <c r="F2739" t="s">
        <v>993</v>
      </c>
      <c r="G2739" t="s">
        <v>992</v>
      </c>
      <c r="H2739" t="s">
        <v>12912</v>
      </c>
      <c r="I2739" t="s">
        <v>5540</v>
      </c>
      <c r="J2739" t="s">
        <v>2175</v>
      </c>
      <c r="K2739" t="s">
        <v>10703</v>
      </c>
      <c r="L2739" t="s">
        <v>2025</v>
      </c>
      <c r="M2739" t="s">
        <v>10704</v>
      </c>
      <c r="N2739" t="s">
        <v>12913</v>
      </c>
      <c r="O2739" t="s">
        <v>1960</v>
      </c>
      <c r="P2739" t="s">
        <v>5064</v>
      </c>
      <c r="Q2739" t="s">
        <v>991</v>
      </c>
      <c r="R2739" t="s">
        <v>5544</v>
      </c>
      <c r="S2739" s="34">
        <v>42170</v>
      </c>
      <c r="T2739" s="34">
        <v>42781</v>
      </c>
      <c r="U2739" t="s">
        <v>1963</v>
      </c>
      <c r="V2739" s="13">
        <v>0</v>
      </c>
      <c r="W2739">
        <v>1</v>
      </c>
      <c r="X2739">
        <v>0</v>
      </c>
      <c r="Y2739" s="54">
        <v>0</v>
      </c>
      <c r="AD2739" t="s">
        <v>30</v>
      </c>
      <c r="AG2739">
        <v>1</v>
      </c>
      <c r="AH2739">
        <v>0</v>
      </c>
      <c r="AI2739">
        <v>0</v>
      </c>
      <c r="AM2739" t="s">
        <v>1978</v>
      </c>
      <c r="AN2739" t="s">
        <v>2007</v>
      </c>
      <c r="AO2739" t="s">
        <v>1980</v>
      </c>
      <c r="AP2739" t="s">
        <v>2042</v>
      </c>
      <c r="AQ2739" t="s">
        <v>5545</v>
      </c>
    </row>
    <row r="2740" spans="1:43" ht="23.9" customHeight="1">
      <c r="A2740" t="b">
        <v>1</v>
      </c>
      <c r="B2740" t="s">
        <v>6883</v>
      </c>
      <c r="C2740" t="s">
        <v>1951</v>
      </c>
      <c r="D2740" t="s">
        <v>6884</v>
      </c>
      <c r="E2740" t="s">
        <v>424</v>
      </c>
      <c r="F2740" t="s">
        <v>426</v>
      </c>
      <c r="G2740" t="s">
        <v>425</v>
      </c>
      <c r="H2740" t="s">
        <v>12914</v>
      </c>
      <c r="I2740" t="s">
        <v>6886</v>
      </c>
      <c r="J2740" t="s">
        <v>1955</v>
      </c>
      <c r="K2740" t="s">
        <v>7927</v>
      </c>
      <c r="L2740" t="s">
        <v>12910</v>
      </c>
      <c r="M2740" t="s">
        <v>7928</v>
      </c>
      <c r="N2740" t="s">
        <v>6889</v>
      </c>
      <c r="O2740" t="s">
        <v>1960</v>
      </c>
      <c r="P2740" t="s">
        <v>7929</v>
      </c>
      <c r="Q2740" t="s">
        <v>38</v>
      </c>
      <c r="R2740" t="s">
        <v>6891</v>
      </c>
      <c r="S2740" s="34">
        <v>42915</v>
      </c>
      <c r="T2740" s="34">
        <v>45075</v>
      </c>
      <c r="U2740" t="s">
        <v>1963</v>
      </c>
      <c r="V2740" s="13">
        <v>651</v>
      </c>
      <c r="W2740">
        <v>81</v>
      </c>
      <c r="X2740">
        <v>4</v>
      </c>
      <c r="Y2740" s="54">
        <v>4.9000000000000004</v>
      </c>
      <c r="Z2740" t="s">
        <v>12911</v>
      </c>
      <c r="AM2740" t="s">
        <v>1978</v>
      </c>
      <c r="AN2740" t="s">
        <v>1979</v>
      </c>
      <c r="AO2740" t="s">
        <v>1980</v>
      </c>
      <c r="AP2740" t="s">
        <v>2053</v>
      </c>
      <c r="AQ2740" t="s">
        <v>6893</v>
      </c>
    </row>
    <row r="2741" spans="1:43" ht="23.9" customHeight="1">
      <c r="A2741" t="b">
        <v>0</v>
      </c>
      <c r="B2741" t="s">
        <v>12915</v>
      </c>
      <c r="C2741" t="s">
        <v>1951</v>
      </c>
      <c r="D2741" t="s">
        <v>12916</v>
      </c>
      <c r="E2741" t="s">
        <v>162</v>
      </c>
      <c r="F2741" t="s">
        <v>164</v>
      </c>
      <c r="G2741" t="s">
        <v>163</v>
      </c>
      <c r="H2741" t="s">
        <v>12917</v>
      </c>
      <c r="I2741" t="s">
        <v>12918</v>
      </c>
      <c r="J2741" t="s">
        <v>1955</v>
      </c>
      <c r="K2741" t="s">
        <v>12919</v>
      </c>
      <c r="L2741" t="s">
        <v>2160</v>
      </c>
      <c r="M2741" t="s">
        <v>12920</v>
      </c>
      <c r="N2741" t="s">
        <v>12921</v>
      </c>
      <c r="O2741" t="s">
        <v>6171</v>
      </c>
      <c r="P2741" t="s">
        <v>12922</v>
      </c>
      <c r="Q2741" t="s">
        <v>38</v>
      </c>
      <c r="R2741" t="s">
        <v>12923</v>
      </c>
      <c r="S2741" s="34">
        <v>43011</v>
      </c>
      <c r="T2741" s="34">
        <v>43874</v>
      </c>
      <c r="U2741" t="s">
        <v>1977</v>
      </c>
      <c r="V2741" s="13">
        <v>182</v>
      </c>
      <c r="W2741">
        <v>24</v>
      </c>
      <c r="X2741">
        <v>1</v>
      </c>
      <c r="Y2741" s="54">
        <v>4.1666666670000003</v>
      </c>
      <c r="AM2741" t="s">
        <v>1978</v>
      </c>
      <c r="AN2741" t="s">
        <v>2007</v>
      </c>
      <c r="AO2741" t="s">
        <v>2008</v>
      </c>
      <c r="AP2741" t="s">
        <v>2009</v>
      </c>
      <c r="AQ2741" t="s">
        <v>12924</v>
      </c>
    </row>
    <row r="2742" spans="1:43" ht="23.9" customHeight="1">
      <c r="A2742" t="b">
        <v>0</v>
      </c>
      <c r="B2742" t="s">
        <v>12915</v>
      </c>
      <c r="C2742" t="s">
        <v>1951</v>
      </c>
      <c r="D2742" t="s">
        <v>12916</v>
      </c>
      <c r="E2742" t="s">
        <v>162</v>
      </c>
      <c r="F2742" t="s">
        <v>164</v>
      </c>
      <c r="G2742" t="s">
        <v>163</v>
      </c>
      <c r="H2742" t="s">
        <v>12925</v>
      </c>
      <c r="I2742" t="s">
        <v>12918</v>
      </c>
      <c r="J2742" t="s">
        <v>1955</v>
      </c>
      <c r="K2742" t="s">
        <v>12926</v>
      </c>
      <c r="L2742" t="s">
        <v>2160</v>
      </c>
      <c r="M2742" t="s">
        <v>12927</v>
      </c>
      <c r="N2742" t="s">
        <v>12928</v>
      </c>
      <c r="O2742" t="s">
        <v>6171</v>
      </c>
      <c r="P2742" t="s">
        <v>12922</v>
      </c>
      <c r="Q2742" t="s">
        <v>38</v>
      </c>
      <c r="R2742" t="s">
        <v>12923</v>
      </c>
      <c r="S2742" s="34">
        <v>43011</v>
      </c>
      <c r="T2742" s="34">
        <v>43874</v>
      </c>
      <c r="U2742" t="s">
        <v>1977</v>
      </c>
      <c r="V2742" s="13">
        <v>182</v>
      </c>
      <c r="W2742">
        <v>44</v>
      </c>
      <c r="X2742">
        <v>1</v>
      </c>
      <c r="Y2742" s="54">
        <v>2.2727272730000001</v>
      </c>
      <c r="AM2742" t="s">
        <v>1978</v>
      </c>
      <c r="AN2742" t="s">
        <v>2007</v>
      </c>
      <c r="AO2742" t="s">
        <v>2008</v>
      </c>
      <c r="AP2742" t="s">
        <v>2009</v>
      </c>
      <c r="AQ2742" t="s">
        <v>12924</v>
      </c>
    </row>
    <row r="2743" spans="1:43" ht="23.9" customHeight="1">
      <c r="A2743" t="b">
        <v>1</v>
      </c>
      <c r="B2743" t="s">
        <v>10019</v>
      </c>
      <c r="C2743" t="s">
        <v>1951</v>
      </c>
      <c r="D2743" t="s">
        <v>10020</v>
      </c>
      <c r="E2743" t="s">
        <v>1261</v>
      </c>
      <c r="F2743" t="s">
        <v>1263</v>
      </c>
      <c r="G2743" t="s">
        <v>1262</v>
      </c>
      <c r="H2743" t="s">
        <v>12929</v>
      </c>
      <c r="I2743" t="s">
        <v>3258</v>
      </c>
      <c r="J2743" t="s">
        <v>1955</v>
      </c>
      <c r="K2743" t="s">
        <v>9375</v>
      </c>
      <c r="L2743" t="s">
        <v>12904</v>
      </c>
      <c r="M2743" t="s">
        <v>10270</v>
      </c>
      <c r="N2743" t="s">
        <v>10271</v>
      </c>
      <c r="O2743" t="s">
        <v>1974</v>
      </c>
      <c r="P2743" t="s">
        <v>2883</v>
      </c>
      <c r="Q2743" t="s">
        <v>38</v>
      </c>
      <c r="R2743" t="s">
        <v>10022</v>
      </c>
      <c r="S2743" s="34">
        <v>42898</v>
      </c>
      <c r="T2743" s="34">
        <v>43691</v>
      </c>
      <c r="U2743" t="s">
        <v>1977</v>
      </c>
      <c r="V2743" s="13">
        <v>112</v>
      </c>
      <c r="W2743">
        <v>592</v>
      </c>
      <c r="X2743">
        <v>10</v>
      </c>
      <c r="Y2743" s="54">
        <v>1.7</v>
      </c>
      <c r="Z2743" t="s">
        <v>9587</v>
      </c>
      <c r="AA2743" t="s">
        <v>12930</v>
      </c>
      <c r="AM2743" t="s">
        <v>1978</v>
      </c>
      <c r="AN2743" t="s">
        <v>2007</v>
      </c>
      <c r="AO2743" t="s">
        <v>2008</v>
      </c>
      <c r="AP2743" t="s">
        <v>2009</v>
      </c>
      <c r="AQ2743" t="s">
        <v>9589</v>
      </c>
    </row>
    <row r="2744" spans="1:43" ht="23.9" customHeight="1">
      <c r="A2744" t="b">
        <v>1</v>
      </c>
      <c r="B2744" t="s">
        <v>10019</v>
      </c>
      <c r="C2744" t="s">
        <v>1951</v>
      </c>
      <c r="D2744" t="s">
        <v>10020</v>
      </c>
      <c r="E2744" t="s">
        <v>1261</v>
      </c>
      <c r="F2744" t="s">
        <v>1263</v>
      </c>
      <c r="G2744" t="s">
        <v>1262</v>
      </c>
      <c r="H2744" t="s">
        <v>12931</v>
      </c>
      <c r="I2744" t="s">
        <v>3258</v>
      </c>
      <c r="J2744" t="s">
        <v>2175</v>
      </c>
      <c r="K2744" t="s">
        <v>9582</v>
      </c>
      <c r="L2744" t="s">
        <v>12904</v>
      </c>
      <c r="M2744" t="s">
        <v>9584</v>
      </c>
      <c r="N2744" t="s">
        <v>9585</v>
      </c>
      <c r="O2744" t="s">
        <v>1974</v>
      </c>
      <c r="P2744" t="s">
        <v>2883</v>
      </c>
      <c r="Q2744" t="s">
        <v>38</v>
      </c>
      <c r="R2744" t="s">
        <v>10022</v>
      </c>
      <c r="S2744" s="34">
        <v>42898</v>
      </c>
      <c r="T2744" s="34">
        <v>43691</v>
      </c>
      <c r="U2744" t="s">
        <v>1977</v>
      </c>
      <c r="V2744" s="13">
        <v>112</v>
      </c>
      <c r="W2744">
        <v>200</v>
      </c>
      <c r="X2744">
        <v>3</v>
      </c>
      <c r="Y2744" s="54">
        <v>1.5</v>
      </c>
      <c r="Z2744" t="s">
        <v>9587</v>
      </c>
      <c r="AA2744" t="s">
        <v>12930</v>
      </c>
      <c r="AM2744" t="s">
        <v>1978</v>
      </c>
      <c r="AN2744" t="s">
        <v>2007</v>
      </c>
      <c r="AO2744" t="s">
        <v>2008</v>
      </c>
      <c r="AP2744" t="s">
        <v>2009</v>
      </c>
      <c r="AQ2744" t="s">
        <v>9589</v>
      </c>
    </row>
    <row r="2745" spans="1:43" ht="23.9" customHeight="1">
      <c r="A2745" t="b">
        <v>1</v>
      </c>
      <c r="B2745" t="s">
        <v>5537</v>
      </c>
      <c r="C2745" t="s">
        <v>1951</v>
      </c>
      <c r="D2745" t="s">
        <v>5538</v>
      </c>
      <c r="E2745" t="s">
        <v>991</v>
      </c>
      <c r="F2745" t="s">
        <v>993</v>
      </c>
      <c r="G2745" t="s">
        <v>992</v>
      </c>
      <c r="H2745" t="s">
        <v>12932</v>
      </c>
      <c r="I2745" t="s">
        <v>5540</v>
      </c>
      <c r="J2745" t="s">
        <v>2175</v>
      </c>
      <c r="K2745" t="s">
        <v>10707</v>
      </c>
      <c r="L2745" t="s">
        <v>2025</v>
      </c>
      <c r="M2745" t="s">
        <v>10708</v>
      </c>
      <c r="N2745" t="s">
        <v>10709</v>
      </c>
      <c r="O2745" t="s">
        <v>1960</v>
      </c>
      <c r="P2745" t="s">
        <v>5064</v>
      </c>
      <c r="Q2745" t="s">
        <v>38</v>
      </c>
      <c r="R2745" t="s">
        <v>5544</v>
      </c>
      <c r="S2745" s="34">
        <v>42170</v>
      </c>
      <c r="T2745" s="34">
        <v>42781</v>
      </c>
      <c r="U2745" t="s">
        <v>1963</v>
      </c>
      <c r="V2745" s="13">
        <v>0</v>
      </c>
      <c r="W2745">
        <v>27</v>
      </c>
      <c r="X2745">
        <v>0</v>
      </c>
      <c r="Y2745" s="54">
        <v>0</v>
      </c>
      <c r="AD2745" t="s">
        <v>30</v>
      </c>
      <c r="AG2745">
        <v>27</v>
      </c>
      <c r="AH2745">
        <v>0</v>
      </c>
      <c r="AI2745">
        <v>0</v>
      </c>
      <c r="AM2745" t="s">
        <v>1978</v>
      </c>
      <c r="AN2745" t="s">
        <v>2007</v>
      </c>
      <c r="AO2745" t="s">
        <v>1980</v>
      </c>
      <c r="AP2745" t="s">
        <v>2042</v>
      </c>
      <c r="AQ2745" t="s">
        <v>5545</v>
      </c>
    </row>
    <row r="2746" spans="1:43" ht="23.9" customHeight="1">
      <c r="A2746" t="b">
        <v>1</v>
      </c>
      <c r="B2746" t="s">
        <v>5537</v>
      </c>
      <c r="C2746" t="s">
        <v>1951</v>
      </c>
      <c r="D2746" t="s">
        <v>5538</v>
      </c>
      <c r="E2746" t="s">
        <v>991</v>
      </c>
      <c r="F2746" t="s">
        <v>993</v>
      </c>
      <c r="G2746" t="s">
        <v>992</v>
      </c>
      <c r="H2746" t="s">
        <v>12933</v>
      </c>
      <c r="I2746" t="s">
        <v>5540</v>
      </c>
      <c r="J2746" t="s">
        <v>2175</v>
      </c>
      <c r="K2746" t="s">
        <v>10711</v>
      </c>
      <c r="L2746" t="s">
        <v>2025</v>
      </c>
      <c r="M2746" t="s">
        <v>10712</v>
      </c>
      <c r="N2746" t="s">
        <v>10713</v>
      </c>
      <c r="O2746" t="s">
        <v>1960</v>
      </c>
      <c r="P2746" t="s">
        <v>5064</v>
      </c>
      <c r="Q2746" t="s">
        <v>38</v>
      </c>
      <c r="R2746" t="s">
        <v>5544</v>
      </c>
      <c r="S2746" s="34">
        <v>42170</v>
      </c>
      <c r="T2746" s="34">
        <v>42781</v>
      </c>
      <c r="U2746" t="s">
        <v>1963</v>
      </c>
      <c r="V2746" s="13">
        <v>0</v>
      </c>
      <c r="W2746">
        <v>12</v>
      </c>
      <c r="X2746">
        <v>0</v>
      </c>
      <c r="Y2746" s="54">
        <v>0</v>
      </c>
      <c r="AD2746" t="s">
        <v>30</v>
      </c>
      <c r="AG2746">
        <v>12</v>
      </c>
      <c r="AH2746">
        <v>0</v>
      </c>
      <c r="AI2746">
        <v>0</v>
      </c>
      <c r="AM2746" t="s">
        <v>1978</v>
      </c>
      <c r="AN2746" t="s">
        <v>2007</v>
      </c>
      <c r="AO2746" t="s">
        <v>1980</v>
      </c>
      <c r="AP2746" t="s">
        <v>2042</v>
      </c>
      <c r="AQ2746" t="s">
        <v>5545</v>
      </c>
    </row>
    <row r="2747" spans="1:43" ht="23.9" customHeight="1">
      <c r="A2747" t="b">
        <v>1</v>
      </c>
      <c r="B2747" t="s">
        <v>12934</v>
      </c>
      <c r="C2747" t="s">
        <v>1951</v>
      </c>
      <c r="D2747" t="s">
        <v>12935</v>
      </c>
      <c r="E2747" t="s">
        <v>441</v>
      </c>
      <c r="F2747" t="s">
        <v>443</v>
      </c>
      <c r="G2747" t="s">
        <v>442</v>
      </c>
      <c r="H2747" t="s">
        <v>12936</v>
      </c>
      <c r="I2747" t="s">
        <v>3201</v>
      </c>
      <c r="J2747" t="s">
        <v>1955</v>
      </c>
      <c r="K2747" t="s">
        <v>12937</v>
      </c>
      <c r="L2747" t="s">
        <v>12938</v>
      </c>
      <c r="M2747" t="s">
        <v>12939</v>
      </c>
      <c r="N2747" t="s">
        <v>12940</v>
      </c>
      <c r="O2747" t="s">
        <v>1960</v>
      </c>
      <c r="P2747" t="s">
        <v>12941</v>
      </c>
      <c r="Q2747" t="s">
        <v>12942</v>
      </c>
      <c r="R2747" t="s">
        <v>12943</v>
      </c>
      <c r="S2747" s="34">
        <v>42912</v>
      </c>
      <c r="T2747" s="34">
        <v>44274</v>
      </c>
      <c r="U2747" t="s">
        <v>1963</v>
      </c>
      <c r="V2747" s="13">
        <v>1368</v>
      </c>
      <c r="W2747">
        <v>15</v>
      </c>
      <c r="X2747">
        <v>0</v>
      </c>
      <c r="Y2747" s="54">
        <v>0</v>
      </c>
      <c r="AA2747" t="s">
        <v>12944</v>
      </c>
      <c r="AM2747" t="s">
        <v>1978</v>
      </c>
      <c r="AN2747" t="s">
        <v>1979</v>
      </c>
      <c r="AO2747" t="s">
        <v>1980</v>
      </c>
      <c r="AQ2747" t="s">
        <v>12945</v>
      </c>
    </row>
    <row r="2748" spans="1:43" ht="23.9" customHeight="1">
      <c r="A2748" t="b">
        <v>1</v>
      </c>
      <c r="B2748" t="s">
        <v>12934</v>
      </c>
      <c r="C2748" t="s">
        <v>1951</v>
      </c>
      <c r="D2748" t="s">
        <v>12935</v>
      </c>
      <c r="E2748" t="s">
        <v>441</v>
      </c>
      <c r="F2748" t="s">
        <v>443</v>
      </c>
      <c r="G2748" t="s">
        <v>442</v>
      </c>
      <c r="H2748" t="s">
        <v>12946</v>
      </c>
      <c r="I2748" t="s">
        <v>3201</v>
      </c>
      <c r="J2748" t="s">
        <v>1955</v>
      </c>
      <c r="K2748" t="s">
        <v>12947</v>
      </c>
      <c r="L2748" t="s">
        <v>12938</v>
      </c>
      <c r="M2748" t="s">
        <v>12948</v>
      </c>
      <c r="N2748" t="s">
        <v>12940</v>
      </c>
      <c r="O2748" t="s">
        <v>1960</v>
      </c>
      <c r="P2748" t="s">
        <v>12941</v>
      </c>
      <c r="Q2748" t="s">
        <v>12942</v>
      </c>
      <c r="R2748" t="s">
        <v>12943</v>
      </c>
      <c r="S2748" s="34">
        <v>42912</v>
      </c>
      <c r="T2748" s="34">
        <v>44274</v>
      </c>
      <c r="U2748" t="s">
        <v>1963</v>
      </c>
      <c r="V2748" s="13">
        <v>1368</v>
      </c>
      <c r="W2748">
        <v>9</v>
      </c>
      <c r="X2748">
        <v>0</v>
      </c>
      <c r="Y2748" s="54">
        <v>0</v>
      </c>
      <c r="AA2748" t="s">
        <v>12944</v>
      </c>
      <c r="AM2748" t="s">
        <v>1978</v>
      </c>
      <c r="AN2748" t="s">
        <v>1979</v>
      </c>
      <c r="AO2748" t="s">
        <v>1980</v>
      </c>
      <c r="AQ2748" t="s">
        <v>12945</v>
      </c>
    </row>
    <row r="2749" spans="1:43" ht="23.9" customHeight="1">
      <c r="A2749" t="b">
        <v>1</v>
      </c>
      <c r="B2749" t="s">
        <v>12934</v>
      </c>
      <c r="C2749" t="s">
        <v>1951</v>
      </c>
      <c r="D2749" t="s">
        <v>12935</v>
      </c>
      <c r="E2749" t="s">
        <v>441</v>
      </c>
      <c r="F2749" t="s">
        <v>443</v>
      </c>
      <c r="G2749" t="s">
        <v>442</v>
      </c>
      <c r="H2749" t="s">
        <v>12949</v>
      </c>
      <c r="I2749" t="s">
        <v>3201</v>
      </c>
      <c r="J2749" t="s">
        <v>1955</v>
      </c>
      <c r="K2749" t="s">
        <v>12950</v>
      </c>
      <c r="L2749" t="s">
        <v>12938</v>
      </c>
      <c r="M2749" t="s">
        <v>12951</v>
      </c>
      <c r="N2749" t="s">
        <v>12940</v>
      </c>
      <c r="O2749" t="s">
        <v>1960</v>
      </c>
      <c r="P2749" t="s">
        <v>12941</v>
      </c>
      <c r="Q2749" t="s">
        <v>12942</v>
      </c>
      <c r="R2749" t="s">
        <v>12943</v>
      </c>
      <c r="S2749" s="34">
        <v>42912</v>
      </c>
      <c r="T2749" s="34">
        <v>44274</v>
      </c>
      <c r="U2749" t="s">
        <v>1963</v>
      </c>
      <c r="V2749" s="13">
        <v>1368</v>
      </c>
      <c r="W2749">
        <v>11</v>
      </c>
      <c r="X2749">
        <v>1</v>
      </c>
      <c r="Y2749" s="54">
        <v>9.1</v>
      </c>
      <c r="AA2749" t="s">
        <v>12944</v>
      </c>
      <c r="AM2749" t="s">
        <v>1978</v>
      </c>
      <c r="AN2749" t="s">
        <v>1979</v>
      </c>
      <c r="AO2749" t="s">
        <v>1980</v>
      </c>
      <c r="AQ2749" t="s">
        <v>12945</v>
      </c>
    </row>
    <row r="2750" spans="1:43" ht="23.9" customHeight="1">
      <c r="A2750" t="b">
        <v>1</v>
      </c>
      <c r="B2750" t="s">
        <v>5660</v>
      </c>
      <c r="C2750" t="s">
        <v>1951</v>
      </c>
      <c r="D2750" t="s">
        <v>5661</v>
      </c>
      <c r="E2750" t="s">
        <v>441</v>
      </c>
      <c r="F2750" t="s">
        <v>443</v>
      </c>
      <c r="G2750" t="s">
        <v>442</v>
      </c>
      <c r="H2750" t="s">
        <v>12952</v>
      </c>
      <c r="I2750" t="s">
        <v>3201</v>
      </c>
      <c r="J2750" t="s">
        <v>1955</v>
      </c>
      <c r="K2750" t="s">
        <v>5663</v>
      </c>
      <c r="L2750" t="s">
        <v>2160</v>
      </c>
      <c r="M2750" t="s">
        <v>5664</v>
      </c>
      <c r="N2750" t="s">
        <v>5665</v>
      </c>
      <c r="O2750" t="s">
        <v>1960</v>
      </c>
      <c r="P2750" t="s">
        <v>5474</v>
      </c>
      <c r="Q2750" t="s">
        <v>5666</v>
      </c>
      <c r="R2750" t="s">
        <v>5667</v>
      </c>
      <c r="S2750" s="34">
        <v>42887</v>
      </c>
      <c r="T2750" s="34">
        <v>45805</v>
      </c>
      <c r="U2750" t="s">
        <v>1963</v>
      </c>
      <c r="V2750" s="13">
        <v>1368</v>
      </c>
      <c r="W2750">
        <v>286</v>
      </c>
      <c r="X2750">
        <v>29</v>
      </c>
      <c r="Y2750" s="54">
        <v>10.1</v>
      </c>
      <c r="AA2750" t="s">
        <v>12953</v>
      </c>
      <c r="AG2750">
        <v>42</v>
      </c>
      <c r="AH2750">
        <v>3</v>
      </c>
      <c r="AI2750">
        <v>7.1428571429999996</v>
      </c>
      <c r="AJ2750" t="s">
        <v>12737</v>
      </c>
      <c r="AM2750" t="s">
        <v>1978</v>
      </c>
      <c r="AN2750" t="s">
        <v>2007</v>
      </c>
      <c r="AO2750" t="s">
        <v>1980</v>
      </c>
      <c r="AP2750" t="s">
        <v>2042</v>
      </c>
      <c r="AQ2750" t="s">
        <v>5668</v>
      </c>
    </row>
    <row r="2751" spans="1:43" ht="23.9" customHeight="1">
      <c r="A2751" t="b">
        <v>1</v>
      </c>
      <c r="B2751" t="s">
        <v>5660</v>
      </c>
      <c r="C2751" t="s">
        <v>1951</v>
      </c>
      <c r="D2751" t="s">
        <v>5661</v>
      </c>
      <c r="E2751" t="s">
        <v>441</v>
      </c>
      <c r="F2751" t="s">
        <v>443</v>
      </c>
      <c r="G2751" t="s">
        <v>442</v>
      </c>
      <c r="H2751" t="s">
        <v>12954</v>
      </c>
      <c r="I2751" t="s">
        <v>3201</v>
      </c>
      <c r="J2751" t="s">
        <v>1955</v>
      </c>
      <c r="K2751" t="s">
        <v>5670</v>
      </c>
      <c r="L2751" t="s">
        <v>2160</v>
      </c>
      <c r="M2751" t="s">
        <v>5671</v>
      </c>
      <c r="N2751" t="s">
        <v>5672</v>
      </c>
      <c r="O2751" t="s">
        <v>1960</v>
      </c>
      <c r="P2751" t="s">
        <v>5474</v>
      </c>
      <c r="Q2751" t="s">
        <v>5673</v>
      </c>
      <c r="R2751" t="s">
        <v>5667</v>
      </c>
      <c r="S2751" s="34">
        <v>42887</v>
      </c>
      <c r="T2751" s="34">
        <v>45805</v>
      </c>
      <c r="U2751" t="s">
        <v>1963</v>
      </c>
      <c r="V2751" s="13">
        <v>1368</v>
      </c>
      <c r="W2751">
        <v>285</v>
      </c>
      <c r="X2751">
        <v>19</v>
      </c>
      <c r="Y2751" s="54">
        <v>6.7</v>
      </c>
      <c r="AA2751" t="s">
        <v>12953</v>
      </c>
      <c r="AG2751">
        <v>33</v>
      </c>
      <c r="AH2751">
        <v>3</v>
      </c>
      <c r="AI2751">
        <v>9.0909090910000003</v>
      </c>
      <c r="AJ2751" t="s">
        <v>12955</v>
      </c>
      <c r="AM2751" t="s">
        <v>1978</v>
      </c>
      <c r="AN2751" t="s">
        <v>2007</v>
      </c>
      <c r="AO2751" t="s">
        <v>1980</v>
      </c>
      <c r="AP2751" t="s">
        <v>2042</v>
      </c>
      <c r="AQ2751" t="s">
        <v>5668</v>
      </c>
    </row>
    <row r="2752" spans="1:43" ht="23.9" customHeight="1">
      <c r="A2752" t="b">
        <v>1</v>
      </c>
      <c r="B2752" t="s">
        <v>5537</v>
      </c>
      <c r="C2752" t="s">
        <v>1951</v>
      </c>
      <c r="D2752" t="s">
        <v>5538</v>
      </c>
      <c r="E2752" t="s">
        <v>991</v>
      </c>
      <c r="F2752" t="s">
        <v>993</v>
      </c>
      <c r="G2752" t="s">
        <v>992</v>
      </c>
      <c r="H2752" t="s">
        <v>12956</v>
      </c>
      <c r="I2752" t="s">
        <v>5540</v>
      </c>
      <c r="J2752" t="s">
        <v>2175</v>
      </c>
      <c r="K2752" t="s">
        <v>10717</v>
      </c>
      <c r="L2752" t="s">
        <v>2025</v>
      </c>
      <c r="M2752" t="s">
        <v>10718</v>
      </c>
      <c r="N2752" t="s">
        <v>10719</v>
      </c>
      <c r="O2752" t="s">
        <v>1960</v>
      </c>
      <c r="P2752" t="s">
        <v>5064</v>
      </c>
      <c r="Q2752" t="s">
        <v>38</v>
      </c>
      <c r="R2752" t="s">
        <v>5544</v>
      </c>
      <c r="S2752" s="34">
        <v>42170</v>
      </c>
      <c r="T2752" s="34">
        <v>42781</v>
      </c>
      <c r="U2752" t="s">
        <v>1963</v>
      </c>
      <c r="V2752" s="13">
        <v>0</v>
      </c>
      <c r="W2752">
        <v>6</v>
      </c>
      <c r="X2752">
        <v>0</v>
      </c>
      <c r="Y2752" s="54">
        <v>0</v>
      </c>
      <c r="AD2752" t="s">
        <v>30</v>
      </c>
      <c r="AG2752">
        <v>6</v>
      </c>
      <c r="AH2752">
        <v>0</v>
      </c>
      <c r="AI2752">
        <v>0</v>
      </c>
      <c r="AM2752" t="s">
        <v>1978</v>
      </c>
      <c r="AN2752" t="s">
        <v>2007</v>
      </c>
      <c r="AO2752" t="s">
        <v>1980</v>
      </c>
      <c r="AP2752" t="s">
        <v>2042</v>
      </c>
      <c r="AQ2752" t="s">
        <v>5545</v>
      </c>
    </row>
    <row r="2753" spans="1:43" ht="23.9" customHeight="1">
      <c r="A2753" t="b">
        <v>1</v>
      </c>
      <c r="B2753" t="s">
        <v>3162</v>
      </c>
      <c r="C2753" t="s">
        <v>1951</v>
      </c>
      <c r="D2753" t="s">
        <v>3163</v>
      </c>
      <c r="E2753" t="s">
        <v>187</v>
      </c>
      <c r="F2753" t="s">
        <v>189</v>
      </c>
      <c r="G2753" t="s">
        <v>188</v>
      </c>
      <c r="H2753" t="s">
        <v>12957</v>
      </c>
      <c r="I2753" t="s">
        <v>3165</v>
      </c>
      <c r="J2753" t="s">
        <v>2175</v>
      </c>
      <c r="K2753" t="s">
        <v>10852</v>
      </c>
      <c r="L2753" t="s">
        <v>3167</v>
      </c>
      <c r="M2753" t="s">
        <v>10853</v>
      </c>
      <c r="N2753" t="s">
        <v>10854</v>
      </c>
      <c r="O2753" t="s">
        <v>1960</v>
      </c>
      <c r="P2753" t="s">
        <v>3170</v>
      </c>
      <c r="Q2753" t="s">
        <v>3171</v>
      </c>
      <c r="R2753" t="s">
        <v>10847</v>
      </c>
      <c r="S2753" s="34">
        <v>42303</v>
      </c>
      <c r="T2753" s="34">
        <v>44259</v>
      </c>
      <c r="U2753" t="s">
        <v>1963</v>
      </c>
      <c r="V2753" s="13">
        <v>0</v>
      </c>
      <c r="W2753">
        <v>36</v>
      </c>
      <c r="X2753">
        <v>0</v>
      </c>
      <c r="Y2753" s="54">
        <v>0</v>
      </c>
      <c r="Z2753" t="s">
        <v>3173</v>
      </c>
      <c r="AA2753" t="s">
        <v>3174</v>
      </c>
      <c r="AM2753" t="s">
        <v>1978</v>
      </c>
      <c r="AO2753" t="s">
        <v>1980</v>
      </c>
      <c r="AQ2753" t="s">
        <v>3175</v>
      </c>
    </row>
    <row r="2754" spans="1:43" ht="23.9" customHeight="1">
      <c r="A2754" t="b">
        <v>1</v>
      </c>
      <c r="B2754" t="s">
        <v>5660</v>
      </c>
      <c r="C2754" t="s">
        <v>1951</v>
      </c>
      <c r="D2754" t="s">
        <v>5661</v>
      </c>
      <c r="E2754" t="s">
        <v>1168</v>
      </c>
      <c r="F2754" t="s">
        <v>1170</v>
      </c>
      <c r="G2754" t="s">
        <v>1169</v>
      </c>
      <c r="H2754" t="s">
        <v>12958</v>
      </c>
      <c r="I2754" t="s">
        <v>3226</v>
      </c>
      <c r="J2754" t="s">
        <v>1955</v>
      </c>
      <c r="K2754" t="s">
        <v>5663</v>
      </c>
      <c r="L2754" t="s">
        <v>2160</v>
      </c>
      <c r="M2754" t="s">
        <v>5664</v>
      </c>
      <c r="N2754" t="s">
        <v>5665</v>
      </c>
      <c r="O2754" t="s">
        <v>1960</v>
      </c>
      <c r="P2754" t="s">
        <v>5474</v>
      </c>
      <c r="Q2754" t="s">
        <v>5666</v>
      </c>
      <c r="R2754" t="s">
        <v>5667</v>
      </c>
      <c r="S2754" s="34">
        <v>42887</v>
      </c>
      <c r="T2754" s="34">
        <v>45805</v>
      </c>
      <c r="U2754" t="s">
        <v>1963</v>
      </c>
      <c r="V2754" s="13">
        <v>1368</v>
      </c>
      <c r="W2754">
        <v>278</v>
      </c>
      <c r="X2754">
        <v>38</v>
      </c>
      <c r="Y2754" s="54">
        <v>13.7</v>
      </c>
      <c r="AA2754" t="s">
        <v>12953</v>
      </c>
      <c r="AG2754">
        <v>44</v>
      </c>
      <c r="AH2754">
        <v>31</v>
      </c>
      <c r="AI2754">
        <v>70.454545449999998</v>
      </c>
      <c r="AM2754" t="s">
        <v>1978</v>
      </c>
      <c r="AN2754" t="s">
        <v>2007</v>
      </c>
      <c r="AO2754" t="s">
        <v>1980</v>
      </c>
      <c r="AP2754" t="s">
        <v>2042</v>
      </c>
      <c r="AQ2754" t="s">
        <v>5668</v>
      </c>
    </row>
    <row r="2755" spans="1:43" ht="23.9" customHeight="1">
      <c r="A2755" t="b">
        <v>1</v>
      </c>
      <c r="B2755" t="s">
        <v>3655</v>
      </c>
      <c r="C2755" t="s">
        <v>1951</v>
      </c>
      <c r="D2755" t="s">
        <v>3656</v>
      </c>
      <c r="E2755" t="s">
        <v>830</v>
      </c>
      <c r="F2755" t="s">
        <v>832</v>
      </c>
      <c r="G2755" t="s">
        <v>831</v>
      </c>
      <c r="H2755" t="s">
        <v>12959</v>
      </c>
      <c r="I2755" t="s">
        <v>2215</v>
      </c>
      <c r="J2755" t="s">
        <v>2175</v>
      </c>
      <c r="K2755" t="s">
        <v>10888</v>
      </c>
      <c r="L2755" t="s">
        <v>2025</v>
      </c>
      <c r="M2755" t="s">
        <v>10889</v>
      </c>
      <c r="N2755" t="s">
        <v>10890</v>
      </c>
      <c r="O2755" t="s">
        <v>2220</v>
      </c>
      <c r="P2755" t="s">
        <v>3661</v>
      </c>
      <c r="Q2755" t="s">
        <v>38</v>
      </c>
      <c r="R2755" t="s">
        <v>3662</v>
      </c>
      <c r="S2755" s="34">
        <v>42275</v>
      </c>
      <c r="T2755" s="34">
        <v>43552</v>
      </c>
      <c r="U2755" t="s">
        <v>2223</v>
      </c>
      <c r="V2755" s="13">
        <v>0</v>
      </c>
      <c r="W2755">
        <v>39</v>
      </c>
      <c r="X2755">
        <v>0</v>
      </c>
      <c r="Y2755" s="54">
        <v>0</v>
      </c>
      <c r="AA2755" t="s">
        <v>3663</v>
      </c>
      <c r="AM2755" t="s">
        <v>1978</v>
      </c>
      <c r="AN2755" t="s">
        <v>2007</v>
      </c>
      <c r="AO2755" t="s">
        <v>2008</v>
      </c>
      <c r="AP2755" t="s">
        <v>2053</v>
      </c>
      <c r="AQ2755" t="s">
        <v>3664</v>
      </c>
    </row>
    <row r="2756" spans="1:43" ht="23.9" customHeight="1">
      <c r="A2756" t="b">
        <v>0</v>
      </c>
      <c r="B2756" t="s">
        <v>12786</v>
      </c>
      <c r="C2756" t="s">
        <v>1951</v>
      </c>
      <c r="D2756" t="s">
        <v>12787</v>
      </c>
      <c r="E2756" t="s">
        <v>45</v>
      </c>
      <c r="F2756" t="s">
        <v>47</v>
      </c>
      <c r="G2756" t="s">
        <v>46</v>
      </c>
      <c r="H2756" t="s">
        <v>12960</v>
      </c>
      <c r="I2756" t="s">
        <v>2023</v>
      </c>
      <c r="J2756" t="s">
        <v>1955</v>
      </c>
      <c r="K2756" t="s">
        <v>12961</v>
      </c>
      <c r="L2756" t="s">
        <v>2160</v>
      </c>
      <c r="M2756" t="s">
        <v>12962</v>
      </c>
      <c r="N2756" t="s">
        <v>2745</v>
      </c>
      <c r="O2756" t="s">
        <v>1974</v>
      </c>
      <c r="P2756" t="s">
        <v>2028</v>
      </c>
      <c r="Q2756" t="s">
        <v>38</v>
      </c>
      <c r="R2756" t="s">
        <v>12791</v>
      </c>
      <c r="S2756" s="34">
        <v>41244</v>
      </c>
      <c r="T2756" s="34">
        <v>41548</v>
      </c>
      <c r="U2756" t="s">
        <v>1977</v>
      </c>
      <c r="V2756" s="13">
        <v>336</v>
      </c>
      <c r="W2756">
        <v>44</v>
      </c>
      <c r="X2756">
        <v>8</v>
      </c>
      <c r="Y2756" s="54">
        <v>18.2</v>
      </c>
      <c r="Z2756" t="s">
        <v>12792</v>
      </c>
      <c r="AM2756" t="s">
        <v>1978</v>
      </c>
      <c r="AN2756" t="s">
        <v>1979</v>
      </c>
      <c r="AO2756" t="s">
        <v>1980</v>
      </c>
      <c r="AP2756" t="s">
        <v>2053</v>
      </c>
      <c r="AQ2756" t="s">
        <v>12793</v>
      </c>
    </row>
    <row r="2757" spans="1:43" ht="23.9" customHeight="1">
      <c r="A2757" t="b">
        <v>1</v>
      </c>
      <c r="B2757" t="s">
        <v>3669</v>
      </c>
      <c r="C2757" t="s">
        <v>1951</v>
      </c>
      <c r="D2757" t="s">
        <v>3670</v>
      </c>
      <c r="E2757" t="s">
        <v>45</v>
      </c>
      <c r="F2757" t="s">
        <v>58</v>
      </c>
      <c r="G2757" t="s">
        <v>57</v>
      </c>
      <c r="H2757" t="s">
        <v>12963</v>
      </c>
      <c r="I2757" t="s">
        <v>2023</v>
      </c>
      <c r="J2757" t="s">
        <v>1955</v>
      </c>
      <c r="K2757" t="s">
        <v>3672</v>
      </c>
      <c r="L2757" t="s">
        <v>12964</v>
      </c>
      <c r="M2757" t="s">
        <v>10516</v>
      </c>
      <c r="N2757" t="s">
        <v>10517</v>
      </c>
      <c r="O2757" t="s">
        <v>1974</v>
      </c>
      <c r="P2757" t="s">
        <v>2028</v>
      </c>
      <c r="Q2757" t="s">
        <v>38</v>
      </c>
      <c r="R2757" t="s">
        <v>3676</v>
      </c>
      <c r="S2757" s="34">
        <v>42460</v>
      </c>
      <c r="T2757" s="34">
        <v>43004</v>
      </c>
      <c r="U2757" t="s">
        <v>1977</v>
      </c>
      <c r="V2757" s="13">
        <v>336</v>
      </c>
      <c r="W2757">
        <v>113</v>
      </c>
      <c r="X2757">
        <v>12</v>
      </c>
      <c r="Y2757" s="54">
        <v>10.6</v>
      </c>
      <c r="Z2757" t="s">
        <v>3677</v>
      </c>
      <c r="AA2757" t="s">
        <v>12964</v>
      </c>
      <c r="AJ2757" t="s">
        <v>12965</v>
      </c>
      <c r="AM2757" t="s">
        <v>1978</v>
      </c>
      <c r="AN2757" t="s">
        <v>2007</v>
      </c>
      <c r="AO2757" t="s">
        <v>2008</v>
      </c>
      <c r="AP2757" t="s">
        <v>2042</v>
      </c>
      <c r="AQ2757" t="s">
        <v>3678</v>
      </c>
    </row>
    <row r="2758" spans="1:43" ht="23.9" customHeight="1">
      <c r="A2758" t="b">
        <v>0</v>
      </c>
      <c r="B2758" t="s">
        <v>12966</v>
      </c>
      <c r="C2758" t="s">
        <v>1951</v>
      </c>
      <c r="D2758" t="s">
        <v>12967</v>
      </c>
      <c r="E2758" t="s">
        <v>170</v>
      </c>
      <c r="F2758" t="s">
        <v>172</v>
      </c>
      <c r="G2758" t="s">
        <v>171</v>
      </c>
      <c r="H2758" t="s">
        <v>12968</v>
      </c>
      <c r="I2758" t="s">
        <v>2557</v>
      </c>
      <c r="J2758" t="s">
        <v>1955</v>
      </c>
      <c r="K2758" t="s">
        <v>12969</v>
      </c>
      <c r="L2758" t="s">
        <v>2160</v>
      </c>
      <c r="M2758" t="s">
        <v>12970</v>
      </c>
      <c r="N2758" t="s">
        <v>12971</v>
      </c>
      <c r="O2758" t="s">
        <v>1960</v>
      </c>
      <c r="P2758" t="s">
        <v>12972</v>
      </c>
      <c r="Q2758" t="s">
        <v>38</v>
      </c>
      <c r="R2758" t="s">
        <v>12973</v>
      </c>
      <c r="S2758" s="34">
        <v>42906</v>
      </c>
      <c r="T2758" s="34">
        <v>44095</v>
      </c>
      <c r="U2758" t="s">
        <v>1963</v>
      </c>
      <c r="V2758" s="13">
        <v>730</v>
      </c>
      <c r="W2758">
        <v>92</v>
      </c>
      <c r="X2758">
        <v>29</v>
      </c>
      <c r="Y2758" s="54">
        <v>32.5</v>
      </c>
      <c r="AM2758" t="s">
        <v>1978</v>
      </c>
      <c r="AN2758" t="s">
        <v>1979</v>
      </c>
      <c r="AO2758" t="s">
        <v>1980</v>
      </c>
      <c r="AP2758" t="s">
        <v>2053</v>
      </c>
      <c r="AQ2758" t="s">
        <v>12974</v>
      </c>
    </row>
    <row r="2759" spans="1:43" ht="23.9" customHeight="1">
      <c r="A2759" t="b">
        <v>0</v>
      </c>
      <c r="B2759" t="s">
        <v>12966</v>
      </c>
      <c r="C2759" t="s">
        <v>1951</v>
      </c>
      <c r="D2759" t="s">
        <v>12967</v>
      </c>
      <c r="E2759" t="s">
        <v>170</v>
      </c>
      <c r="F2759" t="s">
        <v>172</v>
      </c>
      <c r="G2759" t="s">
        <v>171</v>
      </c>
      <c r="H2759" t="s">
        <v>12975</v>
      </c>
      <c r="I2759" t="s">
        <v>2557</v>
      </c>
      <c r="J2759" t="s">
        <v>1955</v>
      </c>
      <c r="K2759" t="s">
        <v>12976</v>
      </c>
      <c r="L2759" t="s">
        <v>2160</v>
      </c>
      <c r="M2759" t="s">
        <v>12977</v>
      </c>
      <c r="N2759" t="s">
        <v>12971</v>
      </c>
      <c r="O2759" t="s">
        <v>1960</v>
      </c>
      <c r="P2759" t="s">
        <v>12972</v>
      </c>
      <c r="Q2759" t="s">
        <v>38</v>
      </c>
      <c r="R2759" t="s">
        <v>12973</v>
      </c>
      <c r="S2759" s="34">
        <v>42906</v>
      </c>
      <c r="T2759" s="34">
        <v>44095</v>
      </c>
      <c r="U2759" t="s">
        <v>1963</v>
      </c>
      <c r="V2759" s="13">
        <v>730</v>
      </c>
      <c r="W2759">
        <v>11</v>
      </c>
      <c r="X2759">
        <v>3</v>
      </c>
      <c r="Y2759" s="54">
        <v>30</v>
      </c>
      <c r="AM2759" t="s">
        <v>1978</v>
      </c>
      <c r="AN2759" t="s">
        <v>1979</v>
      </c>
      <c r="AO2759" t="s">
        <v>1980</v>
      </c>
      <c r="AP2759" t="s">
        <v>2053</v>
      </c>
      <c r="AQ2759" t="s">
        <v>12974</v>
      </c>
    </row>
    <row r="2760" spans="1:43" ht="23.9" customHeight="1">
      <c r="A2760" t="b">
        <v>0</v>
      </c>
      <c r="B2760" t="s">
        <v>12966</v>
      </c>
      <c r="C2760" t="s">
        <v>1951</v>
      </c>
      <c r="D2760" t="s">
        <v>12967</v>
      </c>
      <c r="E2760" t="s">
        <v>170</v>
      </c>
      <c r="F2760" t="s">
        <v>172</v>
      </c>
      <c r="G2760" t="s">
        <v>171</v>
      </c>
      <c r="H2760" t="s">
        <v>12978</v>
      </c>
      <c r="I2760" t="s">
        <v>2557</v>
      </c>
      <c r="J2760" t="s">
        <v>1955</v>
      </c>
      <c r="K2760" t="s">
        <v>12979</v>
      </c>
      <c r="L2760" t="s">
        <v>2160</v>
      </c>
      <c r="M2760" t="s">
        <v>12980</v>
      </c>
      <c r="N2760" t="s">
        <v>12981</v>
      </c>
      <c r="O2760" t="s">
        <v>1960</v>
      </c>
      <c r="P2760" t="s">
        <v>12972</v>
      </c>
      <c r="Q2760" t="s">
        <v>38</v>
      </c>
      <c r="R2760" t="s">
        <v>12973</v>
      </c>
      <c r="S2760" s="34">
        <v>42906</v>
      </c>
      <c r="T2760" s="34">
        <v>44095</v>
      </c>
      <c r="U2760" t="s">
        <v>1963</v>
      </c>
      <c r="V2760" s="13">
        <v>730</v>
      </c>
      <c r="W2760">
        <v>52</v>
      </c>
      <c r="X2760">
        <v>5</v>
      </c>
      <c r="Y2760" s="54">
        <v>10</v>
      </c>
      <c r="AM2760" t="s">
        <v>1978</v>
      </c>
      <c r="AN2760" t="s">
        <v>1979</v>
      </c>
      <c r="AO2760" t="s">
        <v>1980</v>
      </c>
      <c r="AP2760" t="s">
        <v>2053</v>
      </c>
      <c r="AQ2760" t="s">
        <v>12974</v>
      </c>
    </row>
    <row r="2761" spans="1:43" ht="23.9" customHeight="1">
      <c r="A2761" t="b">
        <v>1</v>
      </c>
      <c r="B2761" t="s">
        <v>3005</v>
      </c>
      <c r="C2761" t="s">
        <v>1951</v>
      </c>
      <c r="D2761" t="s">
        <v>3006</v>
      </c>
      <c r="E2761" t="s">
        <v>1278</v>
      </c>
      <c r="F2761" t="s">
        <v>1280</v>
      </c>
      <c r="G2761" t="s">
        <v>1279</v>
      </c>
      <c r="H2761" t="s">
        <v>12982</v>
      </c>
      <c r="I2761" t="s">
        <v>3714</v>
      </c>
      <c r="J2761" t="s">
        <v>2175</v>
      </c>
      <c r="K2761" t="s">
        <v>10958</v>
      </c>
      <c r="L2761" t="s">
        <v>2442</v>
      </c>
      <c r="M2761" t="s">
        <v>10960</v>
      </c>
      <c r="N2761" t="s">
        <v>10961</v>
      </c>
      <c r="O2761" t="s">
        <v>1960</v>
      </c>
      <c r="P2761" t="s">
        <v>3012</v>
      </c>
      <c r="Q2761" t="s">
        <v>38</v>
      </c>
      <c r="R2761" t="s">
        <v>3013</v>
      </c>
      <c r="S2761" s="34">
        <v>42255</v>
      </c>
      <c r="T2761" s="34">
        <v>43787</v>
      </c>
      <c r="U2761" t="s">
        <v>1963</v>
      </c>
      <c r="V2761" s="13">
        <v>0</v>
      </c>
      <c r="W2761">
        <v>3</v>
      </c>
      <c r="X2761">
        <v>0</v>
      </c>
      <c r="Y2761" s="54">
        <v>0</v>
      </c>
      <c r="Z2761" t="s">
        <v>3718</v>
      </c>
      <c r="AM2761" t="s">
        <v>1978</v>
      </c>
      <c r="AN2761" t="s">
        <v>1979</v>
      </c>
      <c r="AO2761" t="s">
        <v>1980</v>
      </c>
      <c r="AP2761" t="s">
        <v>2053</v>
      </c>
      <c r="AQ2761" t="s">
        <v>3015</v>
      </c>
    </row>
    <row r="2762" spans="1:43" ht="23.9" customHeight="1">
      <c r="A2762" t="b">
        <v>0</v>
      </c>
      <c r="B2762" t="s">
        <v>7931</v>
      </c>
      <c r="C2762" t="s">
        <v>1951</v>
      </c>
      <c r="D2762" t="s">
        <v>7932</v>
      </c>
      <c r="E2762" t="s">
        <v>170</v>
      </c>
      <c r="F2762" t="s">
        <v>172</v>
      </c>
      <c r="G2762" t="s">
        <v>171</v>
      </c>
      <c r="H2762" t="s">
        <v>12983</v>
      </c>
      <c r="I2762" t="s">
        <v>2557</v>
      </c>
      <c r="J2762" t="s">
        <v>1955</v>
      </c>
      <c r="K2762" t="s">
        <v>7934</v>
      </c>
      <c r="L2762" t="s">
        <v>4349</v>
      </c>
      <c r="M2762" t="s">
        <v>7935</v>
      </c>
      <c r="N2762" t="s">
        <v>7936</v>
      </c>
      <c r="O2762" t="s">
        <v>1960</v>
      </c>
      <c r="P2762" t="s">
        <v>7937</v>
      </c>
      <c r="Q2762" t="s">
        <v>38</v>
      </c>
      <c r="R2762" t="s">
        <v>7938</v>
      </c>
      <c r="S2762" s="34">
        <v>42940</v>
      </c>
      <c r="T2762" s="34">
        <v>44830</v>
      </c>
      <c r="U2762" t="s">
        <v>1963</v>
      </c>
      <c r="V2762" s="13">
        <v>1890</v>
      </c>
      <c r="W2762">
        <v>157</v>
      </c>
      <c r="X2762">
        <v>21</v>
      </c>
      <c r="Y2762" s="54">
        <v>13.4</v>
      </c>
      <c r="AM2762" t="s">
        <v>1978</v>
      </c>
      <c r="AN2762" t="s">
        <v>2007</v>
      </c>
      <c r="AO2762" t="s">
        <v>2008</v>
      </c>
      <c r="AP2762" t="s">
        <v>2009</v>
      </c>
      <c r="AQ2762" t="s">
        <v>7940</v>
      </c>
    </row>
    <row r="2763" spans="1:43" ht="23.9" customHeight="1">
      <c r="A2763" t="b">
        <v>1</v>
      </c>
      <c r="B2763" t="s">
        <v>3669</v>
      </c>
      <c r="C2763" t="s">
        <v>1951</v>
      </c>
      <c r="D2763" t="s">
        <v>3670</v>
      </c>
      <c r="E2763" t="s">
        <v>45</v>
      </c>
      <c r="F2763" t="s">
        <v>58</v>
      </c>
      <c r="G2763" t="s">
        <v>57</v>
      </c>
      <c r="H2763" t="s">
        <v>12984</v>
      </c>
      <c r="I2763" t="s">
        <v>2023</v>
      </c>
      <c r="J2763" t="s">
        <v>1955</v>
      </c>
      <c r="K2763" t="s">
        <v>10521</v>
      </c>
      <c r="L2763" t="s">
        <v>12964</v>
      </c>
      <c r="M2763" t="s">
        <v>10522</v>
      </c>
      <c r="N2763" t="s">
        <v>10517</v>
      </c>
      <c r="O2763" t="s">
        <v>1974</v>
      </c>
      <c r="P2763" t="s">
        <v>2028</v>
      </c>
      <c r="Q2763" t="s">
        <v>38</v>
      </c>
      <c r="R2763" t="s">
        <v>3676</v>
      </c>
      <c r="S2763" s="34">
        <v>42460</v>
      </c>
      <c r="T2763" s="34">
        <v>43004</v>
      </c>
      <c r="U2763" t="s">
        <v>1977</v>
      </c>
      <c r="V2763" s="13">
        <v>336</v>
      </c>
      <c r="W2763">
        <v>127</v>
      </c>
      <c r="X2763">
        <v>12</v>
      </c>
      <c r="Y2763" s="54">
        <v>9.4</v>
      </c>
      <c r="Z2763" t="s">
        <v>3677</v>
      </c>
      <c r="AA2763" t="s">
        <v>12964</v>
      </c>
      <c r="AJ2763" t="s">
        <v>12985</v>
      </c>
      <c r="AM2763" t="s">
        <v>1978</v>
      </c>
      <c r="AN2763" t="s">
        <v>2007</v>
      </c>
      <c r="AO2763" t="s">
        <v>2008</v>
      </c>
      <c r="AP2763" t="s">
        <v>2042</v>
      </c>
      <c r="AQ2763" t="s">
        <v>3678</v>
      </c>
    </row>
    <row r="2764" spans="1:43" ht="23.9" customHeight="1">
      <c r="A2764" t="b">
        <v>1</v>
      </c>
      <c r="B2764" t="s">
        <v>12986</v>
      </c>
      <c r="C2764" s="50" t="s">
        <v>2105</v>
      </c>
      <c r="D2764" s="82" t="s">
        <v>12987</v>
      </c>
      <c r="E2764" t="s">
        <v>45</v>
      </c>
      <c r="F2764" t="s">
        <v>47</v>
      </c>
      <c r="G2764" t="s">
        <v>46</v>
      </c>
      <c r="H2764" t="s">
        <v>12988</v>
      </c>
      <c r="I2764" t="s">
        <v>2023</v>
      </c>
      <c r="J2764" t="s">
        <v>1955</v>
      </c>
      <c r="K2764" t="s">
        <v>12989</v>
      </c>
      <c r="L2764" t="s">
        <v>12990</v>
      </c>
      <c r="M2764" t="s">
        <v>8033</v>
      </c>
      <c r="N2764" t="s">
        <v>12991</v>
      </c>
      <c r="O2764" t="s">
        <v>1974</v>
      </c>
      <c r="P2764" t="s">
        <v>2489</v>
      </c>
      <c r="Q2764" t="s">
        <v>38</v>
      </c>
      <c r="R2764"/>
      <c r="S2764" s="16">
        <v>41275</v>
      </c>
      <c r="T2764" s="16">
        <v>41275</v>
      </c>
      <c r="U2764" t="s">
        <v>1977</v>
      </c>
      <c r="V2764" s="13">
        <v>336</v>
      </c>
      <c r="W2764" s="35">
        <v>32</v>
      </c>
      <c r="X2764" s="35">
        <v>5</v>
      </c>
      <c r="Y2764" s="35">
        <v>15.6</v>
      </c>
      <c r="Z2764" t="s">
        <v>2764</v>
      </c>
      <c r="AA2764" t="s">
        <v>1964</v>
      </c>
      <c r="AB2764" t="s">
        <v>1964</v>
      </c>
      <c r="AC2764" t="s">
        <v>1964</v>
      </c>
      <c r="AD2764" t="s">
        <v>1964</v>
      </c>
      <c r="AE2764" t="s">
        <v>1964</v>
      </c>
      <c r="AF2764" t="s">
        <v>1964</v>
      </c>
      <c r="AG2764" t="s">
        <v>1964</v>
      </c>
      <c r="AJ2764" t="s">
        <v>1964</v>
      </c>
      <c r="AK2764" t="s">
        <v>41</v>
      </c>
      <c r="AL2764" t="s">
        <v>41</v>
      </c>
    </row>
    <row r="2765" spans="1:43" ht="23.9" customHeight="1">
      <c r="A2765" t="b">
        <v>1</v>
      </c>
      <c r="B2765" t="s">
        <v>6075</v>
      </c>
      <c r="C2765" t="s">
        <v>1951</v>
      </c>
      <c r="D2765" t="s">
        <v>6076</v>
      </c>
      <c r="E2765" t="s">
        <v>1072</v>
      </c>
      <c r="F2765" t="s">
        <v>1074</v>
      </c>
      <c r="G2765" t="s">
        <v>1073</v>
      </c>
      <c r="H2765" t="s">
        <v>12992</v>
      </c>
      <c r="I2765" t="s">
        <v>6078</v>
      </c>
      <c r="J2765" t="s">
        <v>1955</v>
      </c>
      <c r="K2765" t="s">
        <v>6079</v>
      </c>
      <c r="L2765" t="s">
        <v>12993</v>
      </c>
      <c r="M2765" t="s">
        <v>6081</v>
      </c>
      <c r="N2765" t="s">
        <v>6082</v>
      </c>
      <c r="O2765" t="s">
        <v>4982</v>
      </c>
      <c r="P2765" t="s">
        <v>6083</v>
      </c>
      <c r="Q2765" t="s">
        <v>38</v>
      </c>
      <c r="R2765" t="s">
        <v>6084</v>
      </c>
      <c r="S2765" s="34">
        <v>43000</v>
      </c>
      <c r="T2765" s="34">
        <v>43517</v>
      </c>
      <c r="U2765" t="s">
        <v>1977</v>
      </c>
      <c r="V2765" s="13">
        <v>210</v>
      </c>
      <c r="W2765">
        <v>36</v>
      </c>
      <c r="X2765">
        <v>5</v>
      </c>
      <c r="Y2765" s="54">
        <v>13.9</v>
      </c>
      <c r="Z2765" t="s">
        <v>6085</v>
      </c>
      <c r="AJ2765" t="s">
        <v>12994</v>
      </c>
      <c r="AM2765" t="s">
        <v>1978</v>
      </c>
      <c r="AN2765" t="s">
        <v>2007</v>
      </c>
      <c r="AO2765" t="s">
        <v>2008</v>
      </c>
      <c r="AP2765" t="s">
        <v>2009</v>
      </c>
      <c r="AQ2765" t="s">
        <v>6086</v>
      </c>
    </row>
    <row r="2766" spans="1:43" ht="23.9" customHeight="1">
      <c r="A2766" t="b">
        <v>1</v>
      </c>
      <c r="B2766" t="s">
        <v>3005</v>
      </c>
      <c r="C2766" t="s">
        <v>1951</v>
      </c>
      <c r="D2766" t="s">
        <v>3006</v>
      </c>
      <c r="E2766" t="s">
        <v>1278</v>
      </c>
      <c r="F2766" t="s">
        <v>1280</v>
      </c>
      <c r="G2766" t="s">
        <v>1279</v>
      </c>
      <c r="H2766" t="s">
        <v>12995</v>
      </c>
      <c r="I2766" t="s">
        <v>3714</v>
      </c>
      <c r="J2766" t="s">
        <v>2175</v>
      </c>
      <c r="K2766" t="s">
        <v>10964</v>
      </c>
      <c r="L2766" t="s">
        <v>2442</v>
      </c>
      <c r="M2766" t="s">
        <v>10965</v>
      </c>
      <c r="N2766" t="s">
        <v>10966</v>
      </c>
      <c r="O2766" t="s">
        <v>1960</v>
      </c>
      <c r="P2766" t="s">
        <v>3012</v>
      </c>
      <c r="Q2766" t="s">
        <v>38</v>
      </c>
      <c r="R2766" t="s">
        <v>3013</v>
      </c>
      <c r="S2766" s="34">
        <v>42255</v>
      </c>
      <c r="T2766" s="34">
        <v>43787</v>
      </c>
      <c r="U2766" t="s">
        <v>1963</v>
      </c>
      <c r="V2766" s="13">
        <v>0</v>
      </c>
      <c r="W2766">
        <v>11</v>
      </c>
      <c r="X2766">
        <v>0</v>
      </c>
      <c r="Y2766" s="54">
        <v>0</v>
      </c>
      <c r="Z2766" t="s">
        <v>3718</v>
      </c>
      <c r="AM2766" t="s">
        <v>1978</v>
      </c>
      <c r="AN2766" t="s">
        <v>1979</v>
      </c>
      <c r="AO2766" t="s">
        <v>1980</v>
      </c>
      <c r="AP2766" t="s">
        <v>2053</v>
      </c>
      <c r="AQ2766" t="s">
        <v>3015</v>
      </c>
    </row>
    <row r="2767" spans="1:43" ht="23.9" customHeight="1">
      <c r="A2767" t="b">
        <v>1</v>
      </c>
      <c r="B2767" t="s">
        <v>3005</v>
      </c>
      <c r="C2767" t="s">
        <v>1951</v>
      </c>
      <c r="D2767" t="s">
        <v>3006</v>
      </c>
      <c r="E2767" t="s">
        <v>1278</v>
      </c>
      <c r="F2767" t="s">
        <v>1280</v>
      </c>
      <c r="G2767" t="s">
        <v>1279</v>
      </c>
      <c r="H2767" t="s">
        <v>12996</v>
      </c>
      <c r="I2767" t="s">
        <v>3714</v>
      </c>
      <c r="J2767" t="s">
        <v>2175</v>
      </c>
      <c r="K2767" t="s">
        <v>10968</v>
      </c>
      <c r="L2767" t="s">
        <v>2442</v>
      </c>
      <c r="M2767" t="s">
        <v>10969</v>
      </c>
      <c r="N2767" t="s">
        <v>10970</v>
      </c>
      <c r="O2767" t="s">
        <v>1960</v>
      </c>
      <c r="P2767" t="s">
        <v>3012</v>
      </c>
      <c r="Q2767" t="s">
        <v>38</v>
      </c>
      <c r="R2767" t="s">
        <v>3013</v>
      </c>
      <c r="S2767" s="34">
        <v>42255</v>
      </c>
      <c r="T2767" s="34">
        <v>43787</v>
      </c>
      <c r="U2767" t="s">
        <v>1963</v>
      </c>
      <c r="V2767" s="13">
        <v>0</v>
      </c>
      <c r="W2767">
        <v>4</v>
      </c>
      <c r="X2767">
        <v>0</v>
      </c>
      <c r="Y2767" s="54">
        <v>0</v>
      </c>
      <c r="Z2767" t="s">
        <v>3718</v>
      </c>
      <c r="AM2767" t="s">
        <v>1978</v>
      </c>
      <c r="AN2767" t="s">
        <v>1979</v>
      </c>
      <c r="AO2767" t="s">
        <v>1980</v>
      </c>
      <c r="AP2767" t="s">
        <v>2053</v>
      </c>
      <c r="AQ2767" t="s">
        <v>3015</v>
      </c>
    </row>
    <row r="2768" spans="1:43" ht="23.9" customHeight="1">
      <c r="A2768" t="b">
        <v>1</v>
      </c>
      <c r="B2768" t="s">
        <v>6075</v>
      </c>
      <c r="C2768" t="s">
        <v>1951</v>
      </c>
      <c r="D2768" t="s">
        <v>6076</v>
      </c>
      <c r="E2768" t="s">
        <v>1072</v>
      </c>
      <c r="F2768" t="s">
        <v>1074</v>
      </c>
      <c r="G2768" t="s">
        <v>1073</v>
      </c>
      <c r="H2768" t="s">
        <v>12997</v>
      </c>
      <c r="I2768" t="s">
        <v>6078</v>
      </c>
      <c r="J2768" t="s">
        <v>1955</v>
      </c>
      <c r="K2768" t="s">
        <v>6079</v>
      </c>
      <c r="L2768" t="s">
        <v>3556</v>
      </c>
      <c r="M2768" t="s">
        <v>6081</v>
      </c>
      <c r="N2768" t="s">
        <v>6082</v>
      </c>
      <c r="O2768" t="s">
        <v>4982</v>
      </c>
      <c r="P2768" t="s">
        <v>6083</v>
      </c>
      <c r="Q2768" t="s">
        <v>38</v>
      </c>
      <c r="R2768" t="s">
        <v>6084</v>
      </c>
      <c r="S2768" s="34">
        <v>43000</v>
      </c>
      <c r="T2768" s="34">
        <v>43517</v>
      </c>
      <c r="U2768" t="s">
        <v>1977</v>
      </c>
      <c r="V2768" s="13">
        <v>28</v>
      </c>
      <c r="W2768">
        <v>46</v>
      </c>
      <c r="X2768">
        <v>1</v>
      </c>
      <c r="Y2768" s="54">
        <v>4.3</v>
      </c>
      <c r="Z2768" t="s">
        <v>6085</v>
      </c>
      <c r="AM2768" t="s">
        <v>1978</v>
      </c>
      <c r="AN2768" t="s">
        <v>2007</v>
      </c>
      <c r="AO2768" t="s">
        <v>2008</v>
      </c>
      <c r="AP2768" t="s">
        <v>2009</v>
      </c>
      <c r="AQ2768" t="s">
        <v>6086</v>
      </c>
    </row>
    <row r="2769" spans="1:43" ht="23.9" customHeight="1">
      <c r="A2769" t="b">
        <v>1</v>
      </c>
      <c r="B2769" t="s">
        <v>6075</v>
      </c>
      <c r="C2769" t="s">
        <v>1951</v>
      </c>
      <c r="D2769" t="s">
        <v>6076</v>
      </c>
      <c r="E2769" t="s">
        <v>1072</v>
      </c>
      <c r="F2769" t="s">
        <v>1074</v>
      </c>
      <c r="G2769" t="s">
        <v>1073</v>
      </c>
      <c r="H2769" t="s">
        <v>12998</v>
      </c>
      <c r="I2769" t="s">
        <v>6078</v>
      </c>
      <c r="J2769" t="s">
        <v>1955</v>
      </c>
      <c r="K2769" t="s">
        <v>6079</v>
      </c>
      <c r="L2769" t="s">
        <v>7181</v>
      </c>
      <c r="M2769" t="s">
        <v>6081</v>
      </c>
      <c r="N2769" t="s">
        <v>6082</v>
      </c>
      <c r="O2769" t="s">
        <v>4982</v>
      </c>
      <c r="P2769" t="s">
        <v>6083</v>
      </c>
      <c r="Q2769" t="s">
        <v>38</v>
      </c>
      <c r="R2769" t="s">
        <v>6084</v>
      </c>
      <c r="S2769" s="34">
        <v>43000</v>
      </c>
      <c r="T2769" s="34">
        <v>43517</v>
      </c>
      <c r="U2769" t="s">
        <v>1977</v>
      </c>
      <c r="V2769" s="13">
        <v>56</v>
      </c>
      <c r="W2769">
        <v>42</v>
      </c>
      <c r="X2769">
        <v>0</v>
      </c>
      <c r="Y2769" s="54">
        <v>0</v>
      </c>
      <c r="Z2769" t="s">
        <v>6085</v>
      </c>
      <c r="AM2769" t="s">
        <v>1978</v>
      </c>
      <c r="AN2769" t="s">
        <v>2007</v>
      </c>
      <c r="AO2769" t="s">
        <v>2008</v>
      </c>
      <c r="AP2769" t="s">
        <v>2009</v>
      </c>
      <c r="AQ2769" t="s">
        <v>6086</v>
      </c>
    </row>
    <row r="2770" spans="1:43" ht="23.9" customHeight="1">
      <c r="A2770" t="b">
        <v>1</v>
      </c>
      <c r="B2770" t="s">
        <v>6075</v>
      </c>
      <c r="C2770" t="s">
        <v>1951</v>
      </c>
      <c r="D2770" t="s">
        <v>6076</v>
      </c>
      <c r="E2770" t="s">
        <v>1072</v>
      </c>
      <c r="F2770" t="s">
        <v>1074</v>
      </c>
      <c r="G2770" t="s">
        <v>1073</v>
      </c>
      <c r="H2770" t="s">
        <v>12999</v>
      </c>
      <c r="I2770" t="s">
        <v>6078</v>
      </c>
      <c r="J2770" t="s">
        <v>1955</v>
      </c>
      <c r="K2770" t="s">
        <v>6079</v>
      </c>
      <c r="L2770" t="s">
        <v>3558</v>
      </c>
      <c r="M2770" t="s">
        <v>6081</v>
      </c>
      <c r="N2770" t="s">
        <v>6082</v>
      </c>
      <c r="O2770" t="s">
        <v>4982</v>
      </c>
      <c r="P2770" t="s">
        <v>6083</v>
      </c>
      <c r="Q2770" t="s">
        <v>38</v>
      </c>
      <c r="R2770" t="s">
        <v>6084</v>
      </c>
      <c r="S2770" s="34">
        <v>43000</v>
      </c>
      <c r="T2770" s="34">
        <v>43517</v>
      </c>
      <c r="U2770" t="s">
        <v>1977</v>
      </c>
      <c r="V2770" s="13">
        <v>84</v>
      </c>
      <c r="W2770">
        <v>42</v>
      </c>
      <c r="X2770">
        <v>3</v>
      </c>
      <c r="Y2770" s="54">
        <v>9.5</v>
      </c>
      <c r="Z2770" t="s">
        <v>6085</v>
      </c>
      <c r="AM2770" t="s">
        <v>1978</v>
      </c>
      <c r="AN2770" t="s">
        <v>2007</v>
      </c>
      <c r="AO2770" t="s">
        <v>2008</v>
      </c>
      <c r="AP2770" t="s">
        <v>2009</v>
      </c>
      <c r="AQ2770" t="s">
        <v>6086</v>
      </c>
    </row>
    <row r="2771" spans="1:43" ht="23.9" customHeight="1">
      <c r="A2771" t="b">
        <v>0</v>
      </c>
      <c r="B2771" t="s">
        <v>13000</v>
      </c>
      <c r="C2771" t="s">
        <v>1951</v>
      </c>
      <c r="D2771" t="s">
        <v>13001</v>
      </c>
      <c r="E2771" t="s">
        <v>170</v>
      </c>
      <c r="F2771" t="s">
        <v>172</v>
      </c>
      <c r="G2771" t="s">
        <v>171</v>
      </c>
      <c r="H2771" t="s">
        <v>13002</v>
      </c>
      <c r="I2771" t="s">
        <v>2557</v>
      </c>
      <c r="J2771" t="s">
        <v>1955</v>
      </c>
      <c r="K2771" t="s">
        <v>13003</v>
      </c>
      <c r="L2771" t="s">
        <v>2160</v>
      </c>
      <c r="M2771" t="s">
        <v>13004</v>
      </c>
      <c r="N2771" t="s">
        <v>13005</v>
      </c>
      <c r="O2771" t="s">
        <v>1960</v>
      </c>
      <c r="P2771" t="s">
        <v>7523</v>
      </c>
      <c r="Q2771" t="s">
        <v>38</v>
      </c>
      <c r="R2771" t="s">
        <v>13006</v>
      </c>
      <c r="S2771" s="34">
        <v>43062</v>
      </c>
      <c r="T2771" s="34">
        <v>44007</v>
      </c>
      <c r="U2771" t="s">
        <v>1963</v>
      </c>
      <c r="V2771" s="13">
        <v>930</v>
      </c>
      <c r="W2771">
        <v>19</v>
      </c>
      <c r="X2771">
        <v>1</v>
      </c>
      <c r="Y2771" s="54">
        <v>5.3</v>
      </c>
      <c r="Z2771" t="s">
        <v>13007</v>
      </c>
      <c r="AJ2771" t="s">
        <v>3347</v>
      </c>
      <c r="AM2771" t="s">
        <v>1978</v>
      </c>
      <c r="AN2771" t="s">
        <v>1979</v>
      </c>
      <c r="AO2771" t="s">
        <v>1980</v>
      </c>
      <c r="AP2771" t="s">
        <v>2053</v>
      </c>
      <c r="AQ2771" t="s">
        <v>13008</v>
      </c>
    </row>
    <row r="2772" spans="1:43" ht="23.9" customHeight="1">
      <c r="A2772" t="b">
        <v>0</v>
      </c>
      <c r="B2772" t="s">
        <v>13000</v>
      </c>
      <c r="C2772" t="s">
        <v>1951</v>
      </c>
      <c r="D2772" t="s">
        <v>13001</v>
      </c>
      <c r="E2772" t="s">
        <v>170</v>
      </c>
      <c r="F2772" t="s">
        <v>172</v>
      </c>
      <c r="G2772" t="s">
        <v>171</v>
      </c>
      <c r="H2772" t="s">
        <v>13009</v>
      </c>
      <c r="I2772" t="s">
        <v>2557</v>
      </c>
      <c r="J2772" t="s">
        <v>1955</v>
      </c>
      <c r="K2772" t="s">
        <v>13010</v>
      </c>
      <c r="L2772" t="s">
        <v>2160</v>
      </c>
      <c r="M2772" t="s">
        <v>13011</v>
      </c>
      <c r="N2772" t="s">
        <v>13005</v>
      </c>
      <c r="O2772" t="s">
        <v>1960</v>
      </c>
      <c r="P2772" t="s">
        <v>7523</v>
      </c>
      <c r="Q2772" t="s">
        <v>38</v>
      </c>
      <c r="R2772" t="s">
        <v>13006</v>
      </c>
      <c r="S2772" s="34">
        <v>43062</v>
      </c>
      <c r="T2772" s="34">
        <v>44007</v>
      </c>
      <c r="U2772" t="s">
        <v>1963</v>
      </c>
      <c r="V2772" s="13">
        <v>930</v>
      </c>
      <c r="W2772">
        <v>19</v>
      </c>
      <c r="X2772">
        <v>10</v>
      </c>
      <c r="Y2772" s="54">
        <v>52.6</v>
      </c>
      <c r="Z2772" t="s">
        <v>13007</v>
      </c>
      <c r="AJ2772" t="s">
        <v>3347</v>
      </c>
      <c r="AM2772" t="s">
        <v>1978</v>
      </c>
      <c r="AN2772" t="s">
        <v>1979</v>
      </c>
      <c r="AO2772" t="s">
        <v>1980</v>
      </c>
      <c r="AP2772" t="s">
        <v>2053</v>
      </c>
      <c r="AQ2772" t="s">
        <v>13008</v>
      </c>
    </row>
    <row r="2773" spans="1:43" ht="23.9" customHeight="1">
      <c r="A2773" t="b">
        <v>0</v>
      </c>
      <c r="B2773" t="s">
        <v>13000</v>
      </c>
      <c r="C2773" t="s">
        <v>1951</v>
      </c>
      <c r="D2773" t="s">
        <v>13001</v>
      </c>
      <c r="E2773" t="s">
        <v>170</v>
      </c>
      <c r="F2773" t="s">
        <v>172</v>
      </c>
      <c r="G2773" t="s">
        <v>171</v>
      </c>
      <c r="H2773" t="s">
        <v>13012</v>
      </c>
      <c r="I2773" t="s">
        <v>2557</v>
      </c>
      <c r="J2773" t="s">
        <v>1955</v>
      </c>
      <c r="K2773" t="s">
        <v>13013</v>
      </c>
      <c r="L2773" t="s">
        <v>2160</v>
      </c>
      <c r="M2773" t="s">
        <v>13014</v>
      </c>
      <c r="N2773" t="s">
        <v>13005</v>
      </c>
      <c r="O2773" t="s">
        <v>1960</v>
      </c>
      <c r="P2773" t="s">
        <v>7523</v>
      </c>
      <c r="Q2773" t="s">
        <v>38</v>
      </c>
      <c r="R2773" t="s">
        <v>13006</v>
      </c>
      <c r="S2773" s="34">
        <v>43062</v>
      </c>
      <c r="T2773" s="34">
        <v>44007</v>
      </c>
      <c r="U2773" t="s">
        <v>1963</v>
      </c>
      <c r="V2773" s="13">
        <v>930</v>
      </c>
      <c r="W2773">
        <v>17</v>
      </c>
      <c r="X2773">
        <v>6</v>
      </c>
      <c r="Y2773" s="54">
        <v>35.299999999999997</v>
      </c>
      <c r="Z2773" t="s">
        <v>13007</v>
      </c>
      <c r="AJ2773" t="s">
        <v>3347</v>
      </c>
      <c r="AM2773" t="s">
        <v>1978</v>
      </c>
      <c r="AN2773" t="s">
        <v>1979</v>
      </c>
      <c r="AO2773" t="s">
        <v>1980</v>
      </c>
      <c r="AP2773" t="s">
        <v>2053</v>
      </c>
      <c r="AQ2773" t="s">
        <v>13008</v>
      </c>
    </row>
    <row r="2774" spans="1:43" ht="23.9" customHeight="1">
      <c r="A2774" t="b">
        <v>0</v>
      </c>
      <c r="B2774" t="s">
        <v>13000</v>
      </c>
      <c r="C2774" t="s">
        <v>1951</v>
      </c>
      <c r="D2774" t="s">
        <v>13001</v>
      </c>
      <c r="E2774" t="s">
        <v>170</v>
      </c>
      <c r="F2774" t="s">
        <v>172</v>
      </c>
      <c r="G2774" t="s">
        <v>171</v>
      </c>
      <c r="H2774" t="s">
        <v>13015</v>
      </c>
      <c r="I2774" t="s">
        <v>2557</v>
      </c>
      <c r="J2774" t="s">
        <v>1955</v>
      </c>
      <c r="K2774" t="s">
        <v>13016</v>
      </c>
      <c r="L2774" t="s">
        <v>2160</v>
      </c>
      <c r="M2774" t="s">
        <v>13017</v>
      </c>
      <c r="N2774" t="s">
        <v>13005</v>
      </c>
      <c r="O2774" t="s">
        <v>1960</v>
      </c>
      <c r="P2774" t="s">
        <v>7523</v>
      </c>
      <c r="Q2774" t="s">
        <v>38</v>
      </c>
      <c r="R2774" t="s">
        <v>13006</v>
      </c>
      <c r="S2774" s="34">
        <v>43062</v>
      </c>
      <c r="T2774" s="34">
        <v>44007</v>
      </c>
      <c r="U2774" t="s">
        <v>1963</v>
      </c>
      <c r="V2774" s="13">
        <v>930</v>
      </c>
      <c r="W2774">
        <v>10</v>
      </c>
      <c r="X2774">
        <v>5</v>
      </c>
      <c r="Y2774" s="54">
        <v>50</v>
      </c>
      <c r="Z2774" t="s">
        <v>13007</v>
      </c>
      <c r="AJ2774" t="s">
        <v>3347</v>
      </c>
      <c r="AM2774" t="s">
        <v>1978</v>
      </c>
      <c r="AN2774" t="s">
        <v>1979</v>
      </c>
      <c r="AO2774" t="s">
        <v>1980</v>
      </c>
      <c r="AP2774" t="s">
        <v>2053</v>
      </c>
      <c r="AQ2774" t="s">
        <v>13008</v>
      </c>
    </row>
    <row r="2775" spans="1:43" ht="23.9" customHeight="1">
      <c r="A2775" t="b">
        <v>0</v>
      </c>
      <c r="B2775" t="s">
        <v>13000</v>
      </c>
      <c r="C2775" t="s">
        <v>1951</v>
      </c>
      <c r="D2775" t="s">
        <v>13001</v>
      </c>
      <c r="E2775" t="s">
        <v>170</v>
      </c>
      <c r="F2775" t="s">
        <v>172</v>
      </c>
      <c r="G2775" t="s">
        <v>171</v>
      </c>
      <c r="H2775" t="s">
        <v>13018</v>
      </c>
      <c r="I2775" t="s">
        <v>2557</v>
      </c>
      <c r="J2775" t="s">
        <v>1955</v>
      </c>
      <c r="K2775" t="s">
        <v>13019</v>
      </c>
      <c r="L2775" t="s">
        <v>2160</v>
      </c>
      <c r="M2775" t="s">
        <v>13020</v>
      </c>
      <c r="N2775" t="s">
        <v>13005</v>
      </c>
      <c r="O2775" t="s">
        <v>1960</v>
      </c>
      <c r="P2775" t="s">
        <v>7523</v>
      </c>
      <c r="Q2775" t="s">
        <v>38</v>
      </c>
      <c r="R2775" t="s">
        <v>13006</v>
      </c>
      <c r="S2775" s="34">
        <v>43062</v>
      </c>
      <c r="T2775" s="34">
        <v>44007</v>
      </c>
      <c r="U2775" t="s">
        <v>1963</v>
      </c>
      <c r="V2775" s="13">
        <v>930</v>
      </c>
      <c r="W2775">
        <v>1</v>
      </c>
      <c r="X2775">
        <v>0</v>
      </c>
      <c r="Y2775" s="54">
        <v>0</v>
      </c>
      <c r="Z2775" t="s">
        <v>13007</v>
      </c>
      <c r="AJ2775" t="s">
        <v>3347</v>
      </c>
      <c r="AM2775" t="s">
        <v>1978</v>
      </c>
      <c r="AN2775" t="s">
        <v>1979</v>
      </c>
      <c r="AO2775" t="s">
        <v>1980</v>
      </c>
      <c r="AP2775" t="s">
        <v>2053</v>
      </c>
      <c r="AQ2775" t="s">
        <v>13008</v>
      </c>
    </row>
    <row r="2776" spans="1:43" ht="23.9" customHeight="1">
      <c r="A2776" t="b">
        <v>0</v>
      </c>
      <c r="B2776" t="s">
        <v>13000</v>
      </c>
      <c r="C2776" t="s">
        <v>1951</v>
      </c>
      <c r="D2776" t="s">
        <v>13001</v>
      </c>
      <c r="E2776" t="s">
        <v>170</v>
      </c>
      <c r="F2776" t="s">
        <v>172</v>
      </c>
      <c r="G2776" t="s">
        <v>171</v>
      </c>
      <c r="H2776" t="s">
        <v>13021</v>
      </c>
      <c r="I2776" t="s">
        <v>2557</v>
      </c>
      <c r="J2776" t="s">
        <v>1955</v>
      </c>
      <c r="K2776" t="s">
        <v>13022</v>
      </c>
      <c r="L2776" t="s">
        <v>2160</v>
      </c>
      <c r="M2776" t="s">
        <v>13023</v>
      </c>
      <c r="N2776" t="s">
        <v>13005</v>
      </c>
      <c r="O2776" t="s">
        <v>1960</v>
      </c>
      <c r="P2776" t="s">
        <v>7523</v>
      </c>
      <c r="Q2776" t="s">
        <v>38</v>
      </c>
      <c r="R2776" t="s">
        <v>13006</v>
      </c>
      <c r="S2776" s="34">
        <v>43062</v>
      </c>
      <c r="T2776" s="34">
        <v>44007</v>
      </c>
      <c r="U2776" t="s">
        <v>1963</v>
      </c>
      <c r="V2776" s="13">
        <v>930</v>
      </c>
      <c r="W2776">
        <v>2</v>
      </c>
      <c r="X2776">
        <v>2</v>
      </c>
      <c r="Y2776" s="54">
        <v>100</v>
      </c>
      <c r="Z2776" t="s">
        <v>13007</v>
      </c>
      <c r="AJ2776" t="s">
        <v>13024</v>
      </c>
      <c r="AM2776" t="s">
        <v>1978</v>
      </c>
      <c r="AN2776" t="s">
        <v>1979</v>
      </c>
      <c r="AO2776" t="s">
        <v>1980</v>
      </c>
      <c r="AP2776" t="s">
        <v>2053</v>
      </c>
      <c r="AQ2776" t="s">
        <v>13008</v>
      </c>
    </row>
    <row r="2777" spans="1:43" ht="23.9" customHeight="1">
      <c r="A2777" t="b">
        <v>0</v>
      </c>
      <c r="B2777" t="s">
        <v>13025</v>
      </c>
      <c r="C2777" t="s">
        <v>1951</v>
      </c>
      <c r="D2777" t="s">
        <v>13026</v>
      </c>
      <c r="E2777" t="s">
        <v>170</v>
      </c>
      <c r="F2777" t="s">
        <v>172</v>
      </c>
      <c r="G2777" t="s">
        <v>171</v>
      </c>
      <c r="H2777" t="s">
        <v>13027</v>
      </c>
      <c r="I2777" t="s">
        <v>2557</v>
      </c>
      <c r="J2777" t="s">
        <v>1955</v>
      </c>
      <c r="K2777" t="s">
        <v>13028</v>
      </c>
      <c r="L2777" t="s">
        <v>2160</v>
      </c>
      <c r="M2777" t="s">
        <v>13029</v>
      </c>
      <c r="N2777" t="s">
        <v>13030</v>
      </c>
      <c r="O2777" t="s">
        <v>1960</v>
      </c>
      <c r="P2777" t="s">
        <v>13031</v>
      </c>
      <c r="Q2777" t="s">
        <v>38</v>
      </c>
      <c r="R2777" t="s">
        <v>13032</v>
      </c>
      <c r="S2777" s="34">
        <v>43080</v>
      </c>
      <c r="T2777" s="34">
        <v>44246</v>
      </c>
      <c r="U2777" t="s">
        <v>1963</v>
      </c>
      <c r="V2777" s="13">
        <v>1095</v>
      </c>
      <c r="W2777">
        <v>210</v>
      </c>
      <c r="X2777">
        <v>48</v>
      </c>
      <c r="Y2777" s="54">
        <v>23.2</v>
      </c>
      <c r="AJ2777" t="s">
        <v>13033</v>
      </c>
      <c r="AM2777" t="s">
        <v>1978</v>
      </c>
      <c r="AN2777" t="s">
        <v>2007</v>
      </c>
      <c r="AO2777" t="s">
        <v>1980</v>
      </c>
      <c r="AP2777" t="s">
        <v>2042</v>
      </c>
      <c r="AQ2777" t="s">
        <v>13034</v>
      </c>
    </row>
    <row r="2778" spans="1:43" ht="23.9" customHeight="1">
      <c r="A2778" t="b">
        <v>0</v>
      </c>
      <c r="B2778" t="s">
        <v>13035</v>
      </c>
      <c r="C2778" t="s">
        <v>1951</v>
      </c>
      <c r="D2778" t="s">
        <v>13036</v>
      </c>
      <c r="E2778" t="s">
        <v>678</v>
      </c>
      <c r="F2778" t="s">
        <v>680</v>
      </c>
      <c r="G2778" t="s">
        <v>679</v>
      </c>
      <c r="H2778" t="s">
        <v>13037</v>
      </c>
      <c r="I2778" t="s">
        <v>5259</v>
      </c>
      <c r="J2778" t="s">
        <v>1955</v>
      </c>
      <c r="K2778" t="s">
        <v>13038</v>
      </c>
      <c r="L2778" t="s">
        <v>2160</v>
      </c>
      <c r="M2778" t="s">
        <v>13039</v>
      </c>
      <c r="N2778" t="s">
        <v>13040</v>
      </c>
      <c r="O2778" t="s">
        <v>1960</v>
      </c>
      <c r="P2778" t="s">
        <v>11634</v>
      </c>
      <c r="Q2778" t="s">
        <v>38</v>
      </c>
      <c r="R2778" t="s">
        <v>13041</v>
      </c>
      <c r="S2778" s="34">
        <v>43026</v>
      </c>
      <c r="T2778" s="34">
        <v>43702</v>
      </c>
      <c r="U2778" t="s">
        <v>1963</v>
      </c>
      <c r="V2778" s="13">
        <v>730</v>
      </c>
      <c r="W2778">
        <v>15</v>
      </c>
      <c r="X2778">
        <v>0</v>
      </c>
      <c r="Y2778" s="54">
        <v>0</v>
      </c>
      <c r="Z2778" t="s">
        <v>13042</v>
      </c>
      <c r="AJ2778" t="s">
        <v>13043</v>
      </c>
      <c r="AM2778" t="s">
        <v>1978</v>
      </c>
      <c r="AO2778" t="s">
        <v>1980</v>
      </c>
      <c r="AP2778" t="s">
        <v>2053</v>
      </c>
      <c r="AQ2778" t="s">
        <v>13044</v>
      </c>
    </row>
    <row r="2779" spans="1:43" ht="23.9" customHeight="1">
      <c r="A2779" t="b">
        <v>0</v>
      </c>
      <c r="B2779" t="s">
        <v>13035</v>
      </c>
      <c r="C2779" t="s">
        <v>1951</v>
      </c>
      <c r="D2779" t="s">
        <v>13036</v>
      </c>
      <c r="E2779" t="s">
        <v>678</v>
      </c>
      <c r="F2779" t="s">
        <v>680</v>
      </c>
      <c r="G2779" t="s">
        <v>679</v>
      </c>
      <c r="H2779" t="s">
        <v>13045</v>
      </c>
      <c r="I2779" t="s">
        <v>5259</v>
      </c>
      <c r="J2779" t="s">
        <v>1955</v>
      </c>
      <c r="K2779" t="s">
        <v>13046</v>
      </c>
      <c r="L2779" t="s">
        <v>2160</v>
      </c>
      <c r="M2779" t="s">
        <v>13047</v>
      </c>
      <c r="N2779" t="s">
        <v>13048</v>
      </c>
      <c r="O2779" t="s">
        <v>1960</v>
      </c>
      <c r="P2779" t="s">
        <v>11634</v>
      </c>
      <c r="Q2779" t="s">
        <v>38</v>
      </c>
      <c r="R2779" t="s">
        <v>13041</v>
      </c>
      <c r="S2779" s="34">
        <v>43026</v>
      </c>
      <c r="T2779" s="34">
        <v>43702</v>
      </c>
      <c r="U2779" t="s">
        <v>1963</v>
      </c>
      <c r="V2779" s="13">
        <v>730</v>
      </c>
      <c r="W2779">
        <v>8</v>
      </c>
      <c r="X2779">
        <v>1</v>
      </c>
      <c r="Y2779" s="54">
        <v>12.5</v>
      </c>
      <c r="Z2779" t="s">
        <v>13042</v>
      </c>
      <c r="AJ2779" t="s">
        <v>4438</v>
      </c>
      <c r="AM2779" t="s">
        <v>1978</v>
      </c>
      <c r="AO2779" t="s">
        <v>1980</v>
      </c>
      <c r="AP2779" t="s">
        <v>2053</v>
      </c>
      <c r="AQ2779" t="s">
        <v>13044</v>
      </c>
    </row>
    <row r="2780" spans="1:43" ht="23.9" customHeight="1">
      <c r="A2780" t="b">
        <v>0</v>
      </c>
      <c r="B2780" t="s">
        <v>13049</v>
      </c>
      <c r="C2780" t="s">
        <v>1951</v>
      </c>
      <c r="D2780" t="s">
        <v>13050</v>
      </c>
      <c r="E2780" t="s">
        <v>245</v>
      </c>
      <c r="F2780" t="s">
        <v>247</v>
      </c>
      <c r="G2780" t="s">
        <v>246</v>
      </c>
      <c r="H2780" t="s">
        <v>13051</v>
      </c>
      <c r="I2780" t="s">
        <v>6536</v>
      </c>
      <c r="J2780" t="s">
        <v>1955</v>
      </c>
      <c r="K2780" t="s">
        <v>13052</v>
      </c>
      <c r="L2780" t="s">
        <v>2160</v>
      </c>
      <c r="M2780" t="s">
        <v>13053</v>
      </c>
      <c r="N2780" t="s">
        <v>13054</v>
      </c>
      <c r="O2780" t="s">
        <v>1960</v>
      </c>
      <c r="P2780" t="s">
        <v>5064</v>
      </c>
      <c r="Q2780" t="s">
        <v>13055</v>
      </c>
      <c r="R2780" t="s">
        <v>13056</v>
      </c>
      <c r="S2780" s="34">
        <v>42647</v>
      </c>
      <c r="T2780" s="34">
        <v>43311</v>
      </c>
      <c r="U2780" t="s">
        <v>1963</v>
      </c>
      <c r="V2780" s="13">
        <v>365</v>
      </c>
      <c r="W2780">
        <v>82</v>
      </c>
      <c r="X2780">
        <v>1</v>
      </c>
      <c r="Y2780" s="54">
        <v>1.2</v>
      </c>
      <c r="Z2780" t="s">
        <v>4646</v>
      </c>
      <c r="AA2780" t="s">
        <v>13057</v>
      </c>
      <c r="AM2780" t="s">
        <v>1978</v>
      </c>
      <c r="AN2780" t="s">
        <v>2007</v>
      </c>
      <c r="AO2780" t="s">
        <v>2008</v>
      </c>
      <c r="AP2780" t="s">
        <v>2053</v>
      </c>
      <c r="AQ2780" t="s">
        <v>13058</v>
      </c>
    </row>
    <row r="2781" spans="1:43" ht="23.9" customHeight="1">
      <c r="A2781" t="b">
        <v>0</v>
      </c>
      <c r="B2781" t="s">
        <v>13049</v>
      </c>
      <c r="C2781" t="s">
        <v>1951</v>
      </c>
      <c r="D2781" t="s">
        <v>13050</v>
      </c>
      <c r="E2781" t="s">
        <v>245</v>
      </c>
      <c r="F2781" s="33" t="s">
        <v>262</v>
      </c>
      <c r="G2781" t="s">
        <v>249</v>
      </c>
      <c r="H2781" t="s">
        <v>13059</v>
      </c>
      <c r="I2781" t="s">
        <v>6536</v>
      </c>
      <c r="J2781" t="s">
        <v>1955</v>
      </c>
      <c r="K2781" t="s">
        <v>13060</v>
      </c>
      <c r="L2781" t="s">
        <v>2160</v>
      </c>
      <c r="M2781" t="s">
        <v>13061</v>
      </c>
      <c r="N2781" t="s">
        <v>13062</v>
      </c>
      <c r="O2781" t="s">
        <v>1960</v>
      </c>
      <c r="P2781" t="s">
        <v>5064</v>
      </c>
      <c r="Q2781" t="s">
        <v>13055</v>
      </c>
      <c r="R2781" t="s">
        <v>13056</v>
      </c>
      <c r="S2781" s="34">
        <v>42647</v>
      </c>
      <c r="T2781" s="34">
        <v>43311</v>
      </c>
      <c r="U2781" t="s">
        <v>1963</v>
      </c>
      <c r="V2781" s="13">
        <v>365</v>
      </c>
      <c r="W2781">
        <v>44</v>
      </c>
      <c r="X2781">
        <v>1</v>
      </c>
      <c r="Y2781" s="54">
        <v>2.2999999999999998</v>
      </c>
      <c r="Z2781" t="s">
        <v>4646</v>
      </c>
      <c r="AA2781" t="s">
        <v>13057</v>
      </c>
      <c r="AM2781" t="s">
        <v>1978</v>
      </c>
      <c r="AN2781" t="s">
        <v>2007</v>
      </c>
      <c r="AO2781" t="s">
        <v>2008</v>
      </c>
      <c r="AP2781" t="s">
        <v>2053</v>
      </c>
      <c r="AQ2781" t="s">
        <v>13058</v>
      </c>
    </row>
    <row r="2782" spans="1:43" ht="23.9" customHeight="1">
      <c r="A2782" t="b">
        <v>0</v>
      </c>
      <c r="B2782" t="s">
        <v>13063</v>
      </c>
      <c r="C2782" t="s">
        <v>1951</v>
      </c>
      <c r="D2782" t="s">
        <v>13064</v>
      </c>
      <c r="E2782" t="s">
        <v>187</v>
      </c>
      <c r="F2782" t="s">
        <v>189</v>
      </c>
      <c r="G2782" t="s">
        <v>188</v>
      </c>
      <c r="H2782" t="s">
        <v>13065</v>
      </c>
      <c r="I2782" t="s">
        <v>3165</v>
      </c>
      <c r="J2782" t="s">
        <v>1955</v>
      </c>
      <c r="K2782" t="s">
        <v>13066</v>
      </c>
      <c r="L2782" t="s">
        <v>13067</v>
      </c>
      <c r="M2782" t="s">
        <v>13068</v>
      </c>
      <c r="N2782" t="s">
        <v>13069</v>
      </c>
      <c r="O2782" t="s">
        <v>1960</v>
      </c>
      <c r="P2782" t="s">
        <v>8614</v>
      </c>
      <c r="Q2782" t="s">
        <v>3171</v>
      </c>
      <c r="R2782" t="s">
        <v>13070</v>
      </c>
      <c r="S2782" s="34">
        <v>42986</v>
      </c>
      <c r="T2782" s="34">
        <v>43763</v>
      </c>
      <c r="U2782" t="s">
        <v>1963</v>
      </c>
      <c r="V2782" s="13">
        <v>630</v>
      </c>
      <c r="W2782">
        <v>22</v>
      </c>
      <c r="X2782">
        <v>3</v>
      </c>
      <c r="Y2782" s="54">
        <v>13.6</v>
      </c>
      <c r="AD2782" t="s">
        <v>41</v>
      </c>
      <c r="AG2782">
        <v>3</v>
      </c>
      <c r="AH2782">
        <v>3</v>
      </c>
      <c r="AI2782">
        <v>100</v>
      </c>
      <c r="AM2782" t="s">
        <v>1978</v>
      </c>
      <c r="AN2782" t="s">
        <v>1979</v>
      </c>
      <c r="AO2782" t="s">
        <v>1980</v>
      </c>
      <c r="AQ2782" t="s">
        <v>13071</v>
      </c>
    </row>
    <row r="2783" spans="1:43" ht="23.9" customHeight="1">
      <c r="A2783" t="b">
        <v>0</v>
      </c>
      <c r="B2783" t="s">
        <v>13072</v>
      </c>
      <c r="C2783" t="s">
        <v>1951</v>
      </c>
      <c r="D2783" t="s">
        <v>13073</v>
      </c>
      <c r="E2783" t="s">
        <v>245</v>
      </c>
      <c r="F2783" t="s">
        <v>247</v>
      </c>
      <c r="G2783" t="s">
        <v>246</v>
      </c>
      <c r="H2783" t="s">
        <v>13074</v>
      </c>
      <c r="I2783" t="s">
        <v>6536</v>
      </c>
      <c r="J2783" t="s">
        <v>1955</v>
      </c>
      <c r="K2783" t="s">
        <v>13075</v>
      </c>
      <c r="L2783" t="s">
        <v>2160</v>
      </c>
      <c r="M2783" t="s">
        <v>13076</v>
      </c>
      <c r="N2783" t="s">
        <v>13077</v>
      </c>
      <c r="O2783" t="s">
        <v>2112</v>
      </c>
      <c r="P2783" t="s">
        <v>9450</v>
      </c>
      <c r="Q2783" t="s">
        <v>38</v>
      </c>
      <c r="R2783" t="s">
        <v>13078</v>
      </c>
      <c r="S2783" s="34">
        <v>43076</v>
      </c>
      <c r="T2783" s="34">
        <v>43614</v>
      </c>
      <c r="U2783" t="s">
        <v>1963</v>
      </c>
      <c r="V2783" s="13">
        <v>100</v>
      </c>
      <c r="W2783">
        <v>38</v>
      </c>
      <c r="X2783">
        <v>2</v>
      </c>
      <c r="Y2783" s="54">
        <v>5.3</v>
      </c>
      <c r="AD2783" t="s">
        <v>41</v>
      </c>
      <c r="AG2783">
        <v>2</v>
      </c>
      <c r="AH2783">
        <v>1</v>
      </c>
      <c r="AI2783">
        <v>50</v>
      </c>
      <c r="AM2783" t="s">
        <v>1978</v>
      </c>
      <c r="AN2783" t="s">
        <v>2007</v>
      </c>
      <c r="AO2783" t="s">
        <v>2008</v>
      </c>
      <c r="AP2783" t="s">
        <v>2042</v>
      </c>
      <c r="AQ2783" t="s">
        <v>13079</v>
      </c>
    </row>
    <row r="2784" spans="1:43" ht="23.9" customHeight="1">
      <c r="A2784" t="b">
        <v>0</v>
      </c>
      <c r="B2784" t="s">
        <v>13072</v>
      </c>
      <c r="C2784" t="s">
        <v>1951</v>
      </c>
      <c r="D2784" t="s">
        <v>13073</v>
      </c>
      <c r="E2784" t="s">
        <v>245</v>
      </c>
      <c r="F2784" s="33" t="s">
        <v>262</v>
      </c>
      <c r="G2784" t="s">
        <v>249</v>
      </c>
      <c r="H2784" t="s">
        <v>13080</v>
      </c>
      <c r="I2784" t="s">
        <v>6536</v>
      </c>
      <c r="J2784" t="s">
        <v>1955</v>
      </c>
      <c r="K2784" t="s">
        <v>13081</v>
      </c>
      <c r="L2784" t="s">
        <v>2160</v>
      </c>
      <c r="M2784" t="s">
        <v>13082</v>
      </c>
      <c r="N2784" t="s">
        <v>13083</v>
      </c>
      <c r="O2784" t="s">
        <v>2112</v>
      </c>
      <c r="P2784" t="s">
        <v>9450</v>
      </c>
      <c r="Q2784" t="s">
        <v>38</v>
      </c>
      <c r="R2784" t="s">
        <v>13078</v>
      </c>
      <c r="S2784" s="34">
        <v>43076</v>
      </c>
      <c r="T2784" s="34">
        <v>43614</v>
      </c>
      <c r="U2784" t="s">
        <v>1963</v>
      </c>
      <c r="V2784" s="13">
        <v>100</v>
      </c>
      <c r="W2784">
        <v>38</v>
      </c>
      <c r="X2784">
        <v>2</v>
      </c>
      <c r="Y2784" s="54">
        <v>5.3</v>
      </c>
      <c r="AD2784" t="s">
        <v>30</v>
      </c>
      <c r="AG2784">
        <v>2</v>
      </c>
      <c r="AH2784">
        <v>0</v>
      </c>
      <c r="AI2784">
        <v>0</v>
      </c>
      <c r="AM2784" t="s">
        <v>1978</v>
      </c>
      <c r="AN2784" t="s">
        <v>2007</v>
      </c>
      <c r="AO2784" t="s">
        <v>2008</v>
      </c>
      <c r="AP2784" t="s">
        <v>2042</v>
      </c>
      <c r="AQ2784" t="s">
        <v>13079</v>
      </c>
    </row>
    <row r="2785" spans="1:43" ht="23.9" customHeight="1">
      <c r="A2785" t="b">
        <v>0</v>
      </c>
      <c r="B2785" t="s">
        <v>13072</v>
      </c>
      <c r="C2785" t="s">
        <v>1951</v>
      </c>
      <c r="D2785" t="s">
        <v>13073</v>
      </c>
      <c r="E2785" t="s">
        <v>245</v>
      </c>
      <c r="F2785" s="33" t="s">
        <v>262</v>
      </c>
      <c r="G2785" t="s">
        <v>249</v>
      </c>
      <c r="H2785" t="s">
        <v>13084</v>
      </c>
      <c r="I2785" t="s">
        <v>6536</v>
      </c>
      <c r="J2785" t="s">
        <v>1955</v>
      </c>
      <c r="K2785" t="s">
        <v>13085</v>
      </c>
      <c r="L2785" t="s">
        <v>2160</v>
      </c>
      <c r="M2785" t="s">
        <v>13086</v>
      </c>
      <c r="N2785" t="s">
        <v>13087</v>
      </c>
      <c r="O2785" t="s">
        <v>2112</v>
      </c>
      <c r="P2785" t="s">
        <v>9450</v>
      </c>
      <c r="Q2785" t="s">
        <v>38</v>
      </c>
      <c r="R2785" t="s">
        <v>13078</v>
      </c>
      <c r="S2785" s="34">
        <v>43076</v>
      </c>
      <c r="T2785" s="34">
        <v>43614</v>
      </c>
      <c r="U2785" t="s">
        <v>1963</v>
      </c>
      <c r="V2785" s="13">
        <v>100</v>
      </c>
      <c r="W2785">
        <v>38</v>
      </c>
      <c r="X2785">
        <v>1</v>
      </c>
      <c r="Y2785" s="54">
        <v>2.6</v>
      </c>
      <c r="AD2785" t="s">
        <v>30</v>
      </c>
      <c r="AG2785">
        <v>1</v>
      </c>
      <c r="AH2785">
        <v>0</v>
      </c>
      <c r="AI2785">
        <v>0</v>
      </c>
      <c r="AM2785" t="s">
        <v>1978</v>
      </c>
      <c r="AN2785" t="s">
        <v>2007</v>
      </c>
      <c r="AO2785" t="s">
        <v>2008</v>
      </c>
      <c r="AP2785" t="s">
        <v>2042</v>
      </c>
      <c r="AQ2785" t="s">
        <v>13079</v>
      </c>
    </row>
    <row r="2786" spans="1:43" ht="23.9" customHeight="1">
      <c r="A2786" t="b">
        <v>0</v>
      </c>
      <c r="B2786" t="s">
        <v>13088</v>
      </c>
      <c r="C2786" t="s">
        <v>1951</v>
      </c>
      <c r="D2786" t="s">
        <v>13089</v>
      </c>
      <c r="E2786" t="s">
        <v>245</v>
      </c>
      <c r="F2786" t="s">
        <v>247</v>
      </c>
      <c r="G2786" t="s">
        <v>246</v>
      </c>
      <c r="H2786" t="s">
        <v>13090</v>
      </c>
      <c r="I2786" t="s">
        <v>6536</v>
      </c>
      <c r="J2786" t="s">
        <v>1955</v>
      </c>
      <c r="K2786" t="s">
        <v>13091</v>
      </c>
      <c r="L2786" t="s">
        <v>2160</v>
      </c>
      <c r="M2786" t="s">
        <v>13092</v>
      </c>
      <c r="N2786" t="s">
        <v>13093</v>
      </c>
      <c r="O2786" t="s">
        <v>1960</v>
      </c>
      <c r="P2786" t="s">
        <v>13094</v>
      </c>
      <c r="Q2786" t="s">
        <v>13095</v>
      </c>
      <c r="R2786" t="s">
        <v>13096</v>
      </c>
      <c r="S2786" s="34">
        <v>43137</v>
      </c>
      <c r="T2786" s="34">
        <v>43888</v>
      </c>
      <c r="U2786" t="s">
        <v>1963</v>
      </c>
      <c r="V2786" s="13">
        <v>364</v>
      </c>
      <c r="W2786">
        <v>311</v>
      </c>
      <c r="X2786">
        <v>53</v>
      </c>
      <c r="Y2786" s="54">
        <v>17.041800640000002</v>
      </c>
      <c r="AD2786" t="s">
        <v>41</v>
      </c>
      <c r="AG2786">
        <v>53</v>
      </c>
      <c r="AH2786">
        <v>10</v>
      </c>
      <c r="AI2786">
        <v>18.86792453</v>
      </c>
      <c r="AJ2786" t="s">
        <v>13097</v>
      </c>
      <c r="AM2786" t="s">
        <v>1978</v>
      </c>
      <c r="AN2786" t="s">
        <v>2007</v>
      </c>
      <c r="AO2786" t="s">
        <v>2008</v>
      </c>
      <c r="AP2786" t="s">
        <v>2042</v>
      </c>
      <c r="AQ2786" t="s">
        <v>13098</v>
      </c>
    </row>
    <row r="2787" spans="1:43" ht="23.9" customHeight="1">
      <c r="A2787" t="b">
        <v>0</v>
      </c>
      <c r="B2787" t="s">
        <v>13088</v>
      </c>
      <c r="C2787" t="s">
        <v>1951</v>
      </c>
      <c r="D2787" t="s">
        <v>13089</v>
      </c>
      <c r="E2787" t="s">
        <v>245</v>
      </c>
      <c r="F2787" s="33" t="s">
        <v>262</v>
      </c>
      <c r="G2787" t="s">
        <v>249</v>
      </c>
      <c r="H2787" t="s">
        <v>13099</v>
      </c>
      <c r="I2787" t="s">
        <v>6536</v>
      </c>
      <c r="J2787" t="s">
        <v>1955</v>
      </c>
      <c r="K2787" t="s">
        <v>13100</v>
      </c>
      <c r="L2787" t="s">
        <v>2160</v>
      </c>
      <c r="M2787" t="s">
        <v>13101</v>
      </c>
      <c r="N2787" t="s">
        <v>13102</v>
      </c>
      <c r="O2787" t="s">
        <v>1960</v>
      </c>
      <c r="P2787" t="s">
        <v>13094</v>
      </c>
      <c r="Q2787" t="s">
        <v>13095</v>
      </c>
      <c r="R2787" t="s">
        <v>13096</v>
      </c>
      <c r="S2787" s="34">
        <v>43137</v>
      </c>
      <c r="T2787" s="34">
        <v>43888</v>
      </c>
      <c r="U2787" t="s">
        <v>1963</v>
      </c>
      <c r="V2787" s="13">
        <v>364</v>
      </c>
      <c r="W2787">
        <v>310</v>
      </c>
      <c r="X2787">
        <v>50</v>
      </c>
      <c r="Y2787" s="54">
        <v>17.096774190000001</v>
      </c>
      <c r="AD2787" t="s">
        <v>41</v>
      </c>
      <c r="AG2787">
        <v>50</v>
      </c>
      <c r="AH2787">
        <v>13</v>
      </c>
      <c r="AI2787">
        <v>26</v>
      </c>
      <c r="AJ2787" t="s">
        <v>13103</v>
      </c>
      <c r="AM2787" t="s">
        <v>1978</v>
      </c>
      <c r="AN2787" t="s">
        <v>2007</v>
      </c>
      <c r="AO2787" t="s">
        <v>2008</v>
      </c>
      <c r="AP2787" t="s">
        <v>2042</v>
      </c>
      <c r="AQ2787" t="s">
        <v>13098</v>
      </c>
    </row>
    <row r="2788" spans="1:43" ht="23.9" customHeight="1">
      <c r="A2788" t="b">
        <v>1</v>
      </c>
      <c r="B2788" t="s">
        <v>13104</v>
      </c>
      <c r="C2788" t="s">
        <v>1951</v>
      </c>
      <c r="D2788" t="s">
        <v>13105</v>
      </c>
      <c r="E2788" t="s">
        <v>441</v>
      </c>
      <c r="F2788" t="s">
        <v>443</v>
      </c>
      <c r="G2788" t="s">
        <v>442</v>
      </c>
      <c r="H2788" t="s">
        <v>13106</v>
      </c>
      <c r="I2788" t="s">
        <v>3201</v>
      </c>
      <c r="J2788" t="s">
        <v>1955</v>
      </c>
      <c r="K2788" t="s">
        <v>10858</v>
      </c>
      <c r="L2788" t="s">
        <v>2340</v>
      </c>
      <c r="M2788" t="s">
        <v>13107</v>
      </c>
      <c r="N2788" t="s">
        <v>13108</v>
      </c>
      <c r="O2788" t="s">
        <v>1960</v>
      </c>
      <c r="P2788" t="s">
        <v>4331</v>
      </c>
      <c r="Q2788" t="s">
        <v>38</v>
      </c>
      <c r="R2788" t="s">
        <v>13109</v>
      </c>
      <c r="S2788" s="34">
        <v>43019</v>
      </c>
      <c r="T2788" s="34">
        <v>45531</v>
      </c>
      <c r="U2788" t="s">
        <v>1963</v>
      </c>
      <c r="V2788" s="13">
        <v>1399</v>
      </c>
      <c r="W2788">
        <v>282</v>
      </c>
      <c r="X2788">
        <v>8</v>
      </c>
      <c r="Y2788" s="54">
        <v>2.8</v>
      </c>
      <c r="AA2788" t="s">
        <v>13110</v>
      </c>
      <c r="AJ2788" t="s">
        <v>13111</v>
      </c>
      <c r="AM2788" t="s">
        <v>1978</v>
      </c>
      <c r="AN2788" t="s">
        <v>2007</v>
      </c>
      <c r="AO2788" t="s">
        <v>1980</v>
      </c>
      <c r="AP2788" t="s">
        <v>2042</v>
      </c>
      <c r="AQ2788" t="s">
        <v>13112</v>
      </c>
    </row>
    <row r="2789" spans="1:43" ht="23.9" customHeight="1">
      <c r="A2789" t="b">
        <v>1</v>
      </c>
      <c r="B2789" t="s">
        <v>13104</v>
      </c>
      <c r="C2789" t="s">
        <v>1951</v>
      </c>
      <c r="D2789" t="s">
        <v>13105</v>
      </c>
      <c r="E2789" t="s">
        <v>441</v>
      </c>
      <c r="F2789" t="s">
        <v>443</v>
      </c>
      <c r="G2789" t="s">
        <v>442</v>
      </c>
      <c r="H2789" t="s">
        <v>13113</v>
      </c>
      <c r="I2789" t="s">
        <v>3201</v>
      </c>
      <c r="J2789" t="s">
        <v>1955</v>
      </c>
      <c r="K2789" t="s">
        <v>13114</v>
      </c>
      <c r="L2789" t="s">
        <v>2340</v>
      </c>
      <c r="M2789" t="s">
        <v>13115</v>
      </c>
      <c r="N2789" t="s">
        <v>13116</v>
      </c>
      <c r="O2789" t="s">
        <v>1960</v>
      </c>
      <c r="P2789" t="s">
        <v>4331</v>
      </c>
      <c r="Q2789" t="s">
        <v>1168</v>
      </c>
      <c r="R2789" t="s">
        <v>13109</v>
      </c>
      <c r="S2789" s="34">
        <v>43019</v>
      </c>
      <c r="T2789" s="34">
        <v>45531</v>
      </c>
      <c r="U2789" t="s">
        <v>1963</v>
      </c>
      <c r="V2789" s="13">
        <v>1399</v>
      </c>
      <c r="W2789">
        <v>294</v>
      </c>
      <c r="X2789">
        <v>9</v>
      </c>
      <c r="Y2789" s="54">
        <v>3.1</v>
      </c>
      <c r="AA2789" t="s">
        <v>13110</v>
      </c>
      <c r="AJ2789" t="s">
        <v>13117</v>
      </c>
      <c r="AM2789" t="s">
        <v>1978</v>
      </c>
      <c r="AN2789" t="s">
        <v>2007</v>
      </c>
      <c r="AO2789" t="s">
        <v>1980</v>
      </c>
      <c r="AP2789" t="s">
        <v>2042</v>
      </c>
      <c r="AQ2789" t="s">
        <v>13112</v>
      </c>
    </row>
    <row r="2790" spans="1:43" ht="23.9" customHeight="1">
      <c r="A2790" t="b">
        <v>1</v>
      </c>
      <c r="B2790" t="s">
        <v>13104</v>
      </c>
      <c r="C2790" t="s">
        <v>1951</v>
      </c>
      <c r="D2790" t="s">
        <v>13105</v>
      </c>
      <c r="E2790" t="s">
        <v>441</v>
      </c>
      <c r="F2790" t="s">
        <v>443</v>
      </c>
      <c r="G2790" t="s">
        <v>442</v>
      </c>
      <c r="H2790" t="s">
        <v>13118</v>
      </c>
      <c r="I2790" t="s">
        <v>3201</v>
      </c>
      <c r="J2790" t="s">
        <v>1955</v>
      </c>
      <c r="K2790" t="s">
        <v>13119</v>
      </c>
      <c r="L2790" t="s">
        <v>2340</v>
      </c>
      <c r="M2790" t="s">
        <v>13120</v>
      </c>
      <c r="N2790" t="s">
        <v>13121</v>
      </c>
      <c r="O2790" t="s">
        <v>1960</v>
      </c>
      <c r="P2790" t="s">
        <v>4331</v>
      </c>
      <c r="Q2790" t="s">
        <v>1168</v>
      </c>
      <c r="R2790" t="s">
        <v>13109</v>
      </c>
      <c r="S2790" s="34">
        <v>43019</v>
      </c>
      <c r="T2790" s="34">
        <v>45531</v>
      </c>
      <c r="U2790" t="s">
        <v>1963</v>
      </c>
      <c r="V2790" s="13">
        <v>1399</v>
      </c>
      <c r="W2790">
        <v>108</v>
      </c>
      <c r="X2790">
        <v>5</v>
      </c>
      <c r="Y2790" s="54">
        <v>4.5999999999999996</v>
      </c>
      <c r="AA2790" t="s">
        <v>13110</v>
      </c>
      <c r="AJ2790" t="s">
        <v>13117</v>
      </c>
      <c r="AM2790" t="s">
        <v>1978</v>
      </c>
      <c r="AN2790" t="s">
        <v>2007</v>
      </c>
      <c r="AO2790" t="s">
        <v>1980</v>
      </c>
      <c r="AP2790" t="s">
        <v>2042</v>
      </c>
      <c r="AQ2790" t="s">
        <v>13112</v>
      </c>
    </row>
    <row r="2791" spans="1:43" ht="23.9" customHeight="1">
      <c r="A2791" t="b">
        <v>1</v>
      </c>
      <c r="B2791" t="s">
        <v>13104</v>
      </c>
      <c r="C2791" t="s">
        <v>1951</v>
      </c>
      <c r="D2791" t="s">
        <v>13105</v>
      </c>
      <c r="E2791" t="s">
        <v>1168</v>
      </c>
      <c r="F2791" t="s">
        <v>1170</v>
      </c>
      <c r="G2791" t="s">
        <v>1169</v>
      </c>
      <c r="H2791" t="s">
        <v>13122</v>
      </c>
      <c r="I2791" t="s">
        <v>3226</v>
      </c>
      <c r="J2791" t="s">
        <v>1955</v>
      </c>
      <c r="K2791" t="s">
        <v>13114</v>
      </c>
      <c r="L2791" t="s">
        <v>2340</v>
      </c>
      <c r="M2791" t="s">
        <v>13115</v>
      </c>
      <c r="N2791" t="s">
        <v>13116</v>
      </c>
      <c r="O2791" t="s">
        <v>1960</v>
      </c>
      <c r="P2791" t="s">
        <v>4331</v>
      </c>
      <c r="Q2791" t="s">
        <v>1168</v>
      </c>
      <c r="R2791" t="s">
        <v>13109</v>
      </c>
      <c r="S2791" s="34">
        <v>43019</v>
      </c>
      <c r="T2791" s="34">
        <v>45531</v>
      </c>
      <c r="U2791" t="s">
        <v>1963</v>
      </c>
      <c r="V2791" s="13">
        <v>1399</v>
      </c>
      <c r="W2791">
        <v>182</v>
      </c>
      <c r="X2791">
        <v>20</v>
      </c>
      <c r="Y2791" s="54">
        <v>11</v>
      </c>
      <c r="AA2791" t="s">
        <v>13110</v>
      </c>
      <c r="AM2791" t="s">
        <v>1978</v>
      </c>
      <c r="AN2791" t="s">
        <v>2007</v>
      </c>
      <c r="AO2791" t="s">
        <v>1980</v>
      </c>
      <c r="AP2791" t="s">
        <v>2042</v>
      </c>
      <c r="AQ2791" t="s">
        <v>13112</v>
      </c>
    </row>
    <row r="2792" spans="1:43" ht="23.9" customHeight="1">
      <c r="A2792" t="b">
        <v>1</v>
      </c>
      <c r="B2792" t="s">
        <v>13104</v>
      </c>
      <c r="C2792" t="s">
        <v>1951</v>
      </c>
      <c r="D2792" t="s">
        <v>13105</v>
      </c>
      <c r="E2792" t="s">
        <v>1168</v>
      </c>
      <c r="F2792" t="s">
        <v>1170</v>
      </c>
      <c r="G2792" t="s">
        <v>1169</v>
      </c>
      <c r="H2792" t="s">
        <v>13123</v>
      </c>
      <c r="I2792" t="s">
        <v>3226</v>
      </c>
      <c r="J2792" t="s">
        <v>1955</v>
      </c>
      <c r="K2792" t="s">
        <v>13119</v>
      </c>
      <c r="L2792" t="s">
        <v>2340</v>
      </c>
      <c r="M2792" t="s">
        <v>13120</v>
      </c>
      <c r="N2792" t="s">
        <v>13121</v>
      </c>
      <c r="O2792" t="s">
        <v>1960</v>
      </c>
      <c r="P2792" t="s">
        <v>4331</v>
      </c>
      <c r="Q2792" t="s">
        <v>1168</v>
      </c>
      <c r="R2792" t="s">
        <v>13109</v>
      </c>
      <c r="S2792" s="34">
        <v>43019</v>
      </c>
      <c r="T2792" s="34">
        <v>45531</v>
      </c>
      <c r="U2792" t="s">
        <v>1963</v>
      </c>
      <c r="V2792" s="13">
        <v>1399</v>
      </c>
      <c r="W2792">
        <v>102</v>
      </c>
      <c r="X2792">
        <v>23</v>
      </c>
      <c r="Y2792" s="54">
        <v>22.5</v>
      </c>
      <c r="AA2792" t="s">
        <v>13110</v>
      </c>
      <c r="AM2792" t="s">
        <v>1978</v>
      </c>
      <c r="AN2792" t="s">
        <v>2007</v>
      </c>
      <c r="AO2792" t="s">
        <v>1980</v>
      </c>
      <c r="AP2792" t="s">
        <v>2042</v>
      </c>
      <c r="AQ2792" t="s">
        <v>13112</v>
      </c>
    </row>
    <row r="2793" spans="1:43" ht="23.9" customHeight="1">
      <c r="A2793" t="b">
        <v>0</v>
      </c>
      <c r="B2793" t="s">
        <v>13124</v>
      </c>
      <c r="C2793" t="s">
        <v>1951</v>
      </c>
      <c r="D2793" t="s">
        <v>13125</v>
      </c>
      <c r="E2793" t="s">
        <v>488</v>
      </c>
      <c r="F2793" t="s">
        <v>490</v>
      </c>
      <c r="G2793" t="s">
        <v>489</v>
      </c>
      <c r="H2793" t="s">
        <v>13126</v>
      </c>
      <c r="I2793" t="s">
        <v>13127</v>
      </c>
      <c r="J2793" t="s">
        <v>1955</v>
      </c>
      <c r="K2793" t="s">
        <v>13128</v>
      </c>
      <c r="L2793" t="s">
        <v>2160</v>
      </c>
      <c r="M2793" t="s">
        <v>13129</v>
      </c>
      <c r="N2793" t="s">
        <v>13130</v>
      </c>
      <c r="O2793" t="s">
        <v>1974</v>
      </c>
      <c r="P2793" t="s">
        <v>13131</v>
      </c>
      <c r="Q2793" t="s">
        <v>38</v>
      </c>
      <c r="R2793" t="s">
        <v>13132</v>
      </c>
      <c r="S2793" s="34">
        <v>43151</v>
      </c>
      <c r="T2793" s="34">
        <v>43970</v>
      </c>
      <c r="U2793" t="s">
        <v>1963</v>
      </c>
      <c r="V2793" s="13">
        <v>56</v>
      </c>
      <c r="W2793">
        <v>14</v>
      </c>
      <c r="X2793">
        <v>0</v>
      </c>
      <c r="Y2793" s="54">
        <v>0</v>
      </c>
      <c r="AJ2793" t="s">
        <v>13133</v>
      </c>
      <c r="AM2793" t="s">
        <v>1978</v>
      </c>
      <c r="AO2793" t="s">
        <v>1980</v>
      </c>
      <c r="AQ2793" t="s">
        <v>13134</v>
      </c>
    </row>
    <row r="2794" spans="1:43" ht="23.9" customHeight="1">
      <c r="A2794" t="b">
        <v>0</v>
      </c>
      <c r="B2794" t="s">
        <v>13135</v>
      </c>
      <c r="C2794" t="s">
        <v>1951</v>
      </c>
      <c r="D2794" t="s">
        <v>13136</v>
      </c>
      <c r="E2794" t="s">
        <v>170</v>
      </c>
      <c r="F2794" t="s">
        <v>172</v>
      </c>
      <c r="G2794" t="s">
        <v>171</v>
      </c>
      <c r="H2794" t="s">
        <v>13137</v>
      </c>
      <c r="I2794" t="s">
        <v>2557</v>
      </c>
      <c r="J2794" t="s">
        <v>1955</v>
      </c>
      <c r="K2794" t="s">
        <v>13138</v>
      </c>
      <c r="L2794" t="s">
        <v>13139</v>
      </c>
      <c r="M2794" t="s">
        <v>13140</v>
      </c>
      <c r="N2794" t="s">
        <v>13141</v>
      </c>
      <c r="O2794" t="s">
        <v>1960</v>
      </c>
      <c r="P2794" t="s">
        <v>3081</v>
      </c>
      <c r="Q2794" t="s">
        <v>3345</v>
      </c>
      <c r="R2794" t="s">
        <v>13142</v>
      </c>
      <c r="S2794" s="34">
        <v>43052</v>
      </c>
      <c r="T2794" s="34">
        <v>44334</v>
      </c>
      <c r="U2794" t="s">
        <v>1963</v>
      </c>
      <c r="V2794" s="13">
        <v>1306</v>
      </c>
      <c r="W2794">
        <v>6</v>
      </c>
      <c r="X2794">
        <v>3</v>
      </c>
      <c r="Y2794" s="54">
        <v>50</v>
      </c>
      <c r="AJ2794" t="s">
        <v>2836</v>
      </c>
      <c r="AM2794" t="s">
        <v>1978</v>
      </c>
      <c r="AN2794" t="s">
        <v>2007</v>
      </c>
      <c r="AO2794" t="s">
        <v>1980</v>
      </c>
      <c r="AP2794" t="s">
        <v>2053</v>
      </c>
      <c r="AQ2794" t="s">
        <v>13143</v>
      </c>
    </row>
    <row r="2795" spans="1:43" ht="23.9" customHeight="1">
      <c r="A2795" t="b">
        <v>0</v>
      </c>
      <c r="B2795" t="s">
        <v>13135</v>
      </c>
      <c r="C2795" t="s">
        <v>1951</v>
      </c>
      <c r="D2795" t="s">
        <v>13136</v>
      </c>
      <c r="E2795" t="s">
        <v>170</v>
      </c>
      <c r="F2795" t="s">
        <v>172</v>
      </c>
      <c r="G2795" t="s">
        <v>171</v>
      </c>
      <c r="H2795" t="s">
        <v>13144</v>
      </c>
      <c r="I2795" t="s">
        <v>2557</v>
      </c>
      <c r="J2795" t="s">
        <v>1955</v>
      </c>
      <c r="K2795" t="s">
        <v>13145</v>
      </c>
      <c r="L2795" t="s">
        <v>2160</v>
      </c>
      <c r="M2795" t="s">
        <v>13146</v>
      </c>
      <c r="N2795" t="s">
        <v>13147</v>
      </c>
      <c r="O2795" t="s">
        <v>1960</v>
      </c>
      <c r="P2795" t="s">
        <v>3081</v>
      </c>
      <c r="Q2795" t="s">
        <v>3345</v>
      </c>
      <c r="R2795" t="s">
        <v>13142</v>
      </c>
      <c r="S2795" s="34">
        <v>43052</v>
      </c>
      <c r="T2795" s="34">
        <v>44334</v>
      </c>
      <c r="U2795" t="s">
        <v>1963</v>
      </c>
      <c r="V2795" s="13">
        <v>1306</v>
      </c>
      <c r="W2795">
        <v>14</v>
      </c>
      <c r="X2795">
        <v>4</v>
      </c>
      <c r="Y2795" s="54">
        <v>28.6</v>
      </c>
      <c r="AJ2795" t="s">
        <v>3353</v>
      </c>
      <c r="AM2795" t="s">
        <v>1978</v>
      </c>
      <c r="AN2795" t="s">
        <v>2007</v>
      </c>
      <c r="AO2795" t="s">
        <v>1980</v>
      </c>
      <c r="AP2795" t="s">
        <v>2053</v>
      </c>
      <c r="AQ2795" t="s">
        <v>13143</v>
      </c>
    </row>
    <row r="2796" spans="1:43" ht="23.9" customHeight="1">
      <c r="A2796" t="b">
        <v>0</v>
      </c>
      <c r="B2796" t="s">
        <v>13148</v>
      </c>
      <c r="C2796" t="s">
        <v>1951</v>
      </c>
      <c r="D2796" t="s">
        <v>13149</v>
      </c>
      <c r="E2796" t="s">
        <v>869</v>
      </c>
      <c r="F2796" t="s">
        <v>871</v>
      </c>
      <c r="G2796" t="s">
        <v>870</v>
      </c>
      <c r="H2796" t="s">
        <v>13150</v>
      </c>
      <c r="I2796" t="s">
        <v>6948</v>
      </c>
      <c r="J2796" t="s">
        <v>1955</v>
      </c>
      <c r="K2796" t="s">
        <v>13151</v>
      </c>
      <c r="L2796" t="s">
        <v>2340</v>
      </c>
      <c r="M2796" t="s">
        <v>13152</v>
      </c>
      <c r="N2796" t="s">
        <v>13153</v>
      </c>
      <c r="O2796" t="s">
        <v>1974</v>
      </c>
      <c r="P2796" t="s">
        <v>13154</v>
      </c>
      <c r="Q2796" t="s">
        <v>38</v>
      </c>
      <c r="R2796" t="s">
        <v>13155</v>
      </c>
      <c r="S2796" s="34">
        <v>43164</v>
      </c>
      <c r="T2796" s="34">
        <v>43348</v>
      </c>
      <c r="U2796" t="s">
        <v>1963</v>
      </c>
      <c r="V2796" s="13">
        <v>127</v>
      </c>
      <c r="W2796">
        <v>16</v>
      </c>
      <c r="X2796">
        <v>6</v>
      </c>
      <c r="Y2796" s="54">
        <v>37.5</v>
      </c>
      <c r="AD2796" t="s">
        <v>41</v>
      </c>
      <c r="AG2796">
        <v>6</v>
      </c>
      <c r="AH2796">
        <v>6</v>
      </c>
      <c r="AI2796">
        <v>100</v>
      </c>
      <c r="AM2796" t="s">
        <v>1978</v>
      </c>
      <c r="AO2796" t="s">
        <v>1980</v>
      </c>
      <c r="AQ2796" t="s">
        <v>13156</v>
      </c>
    </row>
    <row r="2797" spans="1:43" ht="23.9" customHeight="1">
      <c r="A2797" t="b">
        <v>1</v>
      </c>
      <c r="B2797" t="s">
        <v>3005</v>
      </c>
      <c r="C2797" t="s">
        <v>1951</v>
      </c>
      <c r="D2797" t="s">
        <v>3006</v>
      </c>
      <c r="E2797" t="s">
        <v>1278</v>
      </c>
      <c r="F2797" t="s">
        <v>1280</v>
      </c>
      <c r="G2797" t="s">
        <v>1279</v>
      </c>
      <c r="H2797" t="s">
        <v>13157</v>
      </c>
      <c r="I2797" t="s">
        <v>3714</v>
      </c>
      <c r="J2797" t="s">
        <v>2175</v>
      </c>
      <c r="K2797" t="s">
        <v>10972</v>
      </c>
      <c r="L2797" t="s">
        <v>2442</v>
      </c>
      <c r="M2797" t="s">
        <v>10973</v>
      </c>
      <c r="N2797" t="s">
        <v>10974</v>
      </c>
      <c r="O2797" t="s">
        <v>1960</v>
      </c>
      <c r="P2797" t="s">
        <v>3012</v>
      </c>
      <c r="Q2797" t="s">
        <v>38</v>
      </c>
      <c r="R2797" t="s">
        <v>3013</v>
      </c>
      <c r="S2797" s="34">
        <v>42255</v>
      </c>
      <c r="T2797" s="34">
        <v>43787</v>
      </c>
      <c r="U2797" t="s">
        <v>1963</v>
      </c>
      <c r="V2797" s="13">
        <v>0</v>
      </c>
      <c r="W2797">
        <v>3</v>
      </c>
      <c r="X2797">
        <v>0</v>
      </c>
      <c r="Y2797" s="54">
        <v>0</v>
      </c>
      <c r="Z2797" t="s">
        <v>3718</v>
      </c>
      <c r="AM2797" t="s">
        <v>1978</v>
      </c>
      <c r="AN2797" t="s">
        <v>1979</v>
      </c>
      <c r="AO2797" t="s">
        <v>1980</v>
      </c>
      <c r="AP2797" t="s">
        <v>2053</v>
      </c>
      <c r="AQ2797" t="s">
        <v>3015</v>
      </c>
    </row>
    <row r="2798" spans="1:43" ht="23.9" customHeight="1">
      <c r="A2798" t="b">
        <v>1</v>
      </c>
      <c r="B2798" t="s">
        <v>8967</v>
      </c>
      <c r="C2798" t="s">
        <v>1951</v>
      </c>
      <c r="D2798" t="s">
        <v>8968</v>
      </c>
      <c r="E2798" t="s">
        <v>187</v>
      </c>
      <c r="F2798" t="s">
        <v>189</v>
      </c>
      <c r="G2798" t="s">
        <v>188</v>
      </c>
      <c r="H2798" t="s">
        <v>13158</v>
      </c>
      <c r="I2798" t="s">
        <v>3165</v>
      </c>
      <c r="J2798" t="s">
        <v>1955</v>
      </c>
      <c r="K2798" t="s">
        <v>13159</v>
      </c>
      <c r="L2798" t="s">
        <v>13160</v>
      </c>
      <c r="M2798" t="s">
        <v>13161</v>
      </c>
      <c r="N2798" t="s">
        <v>8971</v>
      </c>
      <c r="O2798" t="s">
        <v>1960</v>
      </c>
      <c r="P2798" t="s">
        <v>8972</v>
      </c>
      <c r="Q2798" t="s">
        <v>38</v>
      </c>
      <c r="R2798" t="s">
        <v>8973</v>
      </c>
      <c r="S2798" s="34">
        <v>43027</v>
      </c>
      <c r="T2798" s="34">
        <v>44930</v>
      </c>
      <c r="U2798" t="s">
        <v>1963</v>
      </c>
      <c r="V2798" s="13">
        <v>1569</v>
      </c>
      <c r="W2798">
        <v>12</v>
      </c>
      <c r="X2798">
        <v>0</v>
      </c>
      <c r="Y2798" s="54">
        <v>0</v>
      </c>
      <c r="Z2798" t="s">
        <v>8974</v>
      </c>
      <c r="AA2798" t="s">
        <v>13162</v>
      </c>
      <c r="AD2798" t="s">
        <v>30</v>
      </c>
      <c r="AM2798" t="s">
        <v>1978</v>
      </c>
      <c r="AN2798" t="s">
        <v>1979</v>
      </c>
      <c r="AO2798" t="s">
        <v>1980</v>
      </c>
      <c r="AP2798" t="s">
        <v>2053</v>
      </c>
      <c r="AQ2798" t="s">
        <v>8976</v>
      </c>
    </row>
    <row r="2799" spans="1:43" ht="23.9" customHeight="1">
      <c r="A2799" t="b">
        <v>1</v>
      </c>
      <c r="B2799" t="s">
        <v>3005</v>
      </c>
      <c r="C2799" t="s">
        <v>1951</v>
      </c>
      <c r="D2799" t="s">
        <v>3006</v>
      </c>
      <c r="E2799" t="s">
        <v>1278</v>
      </c>
      <c r="F2799" t="s">
        <v>1280</v>
      </c>
      <c r="G2799" t="s">
        <v>1279</v>
      </c>
      <c r="H2799" t="s">
        <v>13163</v>
      </c>
      <c r="I2799" t="s">
        <v>3714</v>
      </c>
      <c r="J2799" t="s">
        <v>2175</v>
      </c>
      <c r="K2799" t="s">
        <v>10977</v>
      </c>
      <c r="L2799" t="s">
        <v>2442</v>
      </c>
      <c r="M2799" t="s">
        <v>10978</v>
      </c>
      <c r="N2799" t="s">
        <v>10979</v>
      </c>
      <c r="O2799" t="s">
        <v>1960</v>
      </c>
      <c r="P2799" t="s">
        <v>3012</v>
      </c>
      <c r="Q2799" t="s">
        <v>38</v>
      </c>
      <c r="R2799" t="s">
        <v>3013</v>
      </c>
      <c r="S2799" s="34">
        <v>42255</v>
      </c>
      <c r="T2799" s="34">
        <v>43787</v>
      </c>
      <c r="U2799" t="s">
        <v>1963</v>
      </c>
      <c r="V2799" s="13">
        <v>0</v>
      </c>
      <c r="W2799">
        <v>6</v>
      </c>
      <c r="X2799">
        <v>0</v>
      </c>
      <c r="Y2799" s="54">
        <v>0</v>
      </c>
      <c r="Z2799" t="s">
        <v>3718</v>
      </c>
      <c r="AM2799" t="s">
        <v>1978</v>
      </c>
      <c r="AN2799" t="s">
        <v>1979</v>
      </c>
      <c r="AO2799" t="s">
        <v>1980</v>
      </c>
      <c r="AP2799" t="s">
        <v>2053</v>
      </c>
      <c r="AQ2799" t="s">
        <v>3015</v>
      </c>
    </row>
    <row r="2800" spans="1:43" ht="23.9" customHeight="1">
      <c r="A2800" t="b">
        <v>1</v>
      </c>
      <c r="B2800" t="s">
        <v>8967</v>
      </c>
      <c r="C2800" t="s">
        <v>1951</v>
      </c>
      <c r="D2800" t="s">
        <v>8968</v>
      </c>
      <c r="E2800" t="s">
        <v>187</v>
      </c>
      <c r="F2800" t="s">
        <v>189</v>
      </c>
      <c r="G2800" t="s">
        <v>188</v>
      </c>
      <c r="H2800" t="s">
        <v>13164</v>
      </c>
      <c r="I2800" t="s">
        <v>3165</v>
      </c>
      <c r="J2800" t="s">
        <v>1955</v>
      </c>
      <c r="K2800" t="s">
        <v>8970</v>
      </c>
      <c r="L2800" t="s">
        <v>13160</v>
      </c>
      <c r="M2800" t="s">
        <v>8971</v>
      </c>
      <c r="N2800" t="s">
        <v>8971</v>
      </c>
      <c r="O2800" t="s">
        <v>1960</v>
      </c>
      <c r="P2800" t="s">
        <v>8972</v>
      </c>
      <c r="Q2800" t="s">
        <v>38</v>
      </c>
      <c r="R2800" t="s">
        <v>8973</v>
      </c>
      <c r="S2800" s="34">
        <v>43027</v>
      </c>
      <c r="T2800" s="34">
        <v>44930</v>
      </c>
      <c r="U2800" t="s">
        <v>1963</v>
      </c>
      <c r="V2800" s="13">
        <v>1569</v>
      </c>
      <c r="W2800">
        <v>211</v>
      </c>
      <c r="X2800">
        <v>6</v>
      </c>
      <c r="Y2800" s="54">
        <v>2.8</v>
      </c>
      <c r="Z2800" t="s">
        <v>8974</v>
      </c>
      <c r="AA2800" t="s">
        <v>13165</v>
      </c>
      <c r="AD2800" t="s">
        <v>30</v>
      </c>
      <c r="AM2800" t="s">
        <v>1978</v>
      </c>
      <c r="AN2800" t="s">
        <v>1979</v>
      </c>
      <c r="AO2800" t="s">
        <v>1980</v>
      </c>
      <c r="AP2800" t="s">
        <v>2053</v>
      </c>
      <c r="AQ2800" t="s">
        <v>8976</v>
      </c>
    </row>
    <row r="2801" spans="1:43" ht="23.9" customHeight="1">
      <c r="A2801" t="b">
        <v>0</v>
      </c>
      <c r="B2801" t="s">
        <v>8510</v>
      </c>
      <c r="C2801" t="s">
        <v>1951</v>
      </c>
      <c r="D2801" t="s">
        <v>8511</v>
      </c>
      <c r="E2801" t="s">
        <v>778</v>
      </c>
      <c r="F2801" t="s">
        <v>780</v>
      </c>
      <c r="G2801" t="s">
        <v>779</v>
      </c>
      <c r="H2801" t="s">
        <v>13166</v>
      </c>
      <c r="I2801" t="s">
        <v>2534</v>
      </c>
      <c r="J2801" t="s">
        <v>1955</v>
      </c>
      <c r="K2801" t="s">
        <v>13167</v>
      </c>
      <c r="L2801" t="s">
        <v>2160</v>
      </c>
      <c r="M2801" t="s">
        <v>13168</v>
      </c>
      <c r="N2801" t="s">
        <v>13169</v>
      </c>
      <c r="O2801" t="s">
        <v>2163</v>
      </c>
      <c r="P2801" t="s">
        <v>8516</v>
      </c>
      <c r="Q2801" t="s">
        <v>38</v>
      </c>
      <c r="R2801" t="s">
        <v>8517</v>
      </c>
      <c r="S2801" s="34">
        <v>43084</v>
      </c>
      <c r="T2801" s="34">
        <v>43755</v>
      </c>
      <c r="U2801" t="s">
        <v>1977</v>
      </c>
      <c r="V2801" s="13">
        <v>280</v>
      </c>
      <c r="W2801">
        <v>47</v>
      </c>
      <c r="X2801">
        <v>0</v>
      </c>
      <c r="Y2801" s="54">
        <v>0</v>
      </c>
      <c r="Z2801" t="s">
        <v>8518</v>
      </c>
      <c r="AJ2801" t="s">
        <v>13170</v>
      </c>
      <c r="AM2801" t="s">
        <v>1978</v>
      </c>
      <c r="AN2801" t="s">
        <v>2007</v>
      </c>
      <c r="AO2801" t="s">
        <v>2008</v>
      </c>
      <c r="AP2801" t="s">
        <v>2009</v>
      </c>
      <c r="AQ2801" t="s">
        <v>8519</v>
      </c>
    </row>
    <row r="2802" spans="1:43" ht="23.9" customHeight="1">
      <c r="A2802" t="b">
        <v>0</v>
      </c>
      <c r="B2802" t="s">
        <v>8510</v>
      </c>
      <c r="C2802" t="s">
        <v>1951</v>
      </c>
      <c r="D2802" t="s">
        <v>8511</v>
      </c>
      <c r="E2802" t="s">
        <v>778</v>
      </c>
      <c r="F2802" t="s">
        <v>780</v>
      </c>
      <c r="G2802" t="s">
        <v>779</v>
      </c>
      <c r="H2802" t="s">
        <v>13171</v>
      </c>
      <c r="I2802" t="s">
        <v>2534</v>
      </c>
      <c r="J2802" t="s">
        <v>2175</v>
      </c>
      <c r="K2802" t="s">
        <v>2176</v>
      </c>
      <c r="L2802" t="s">
        <v>2160</v>
      </c>
      <c r="M2802" t="s">
        <v>8514</v>
      </c>
      <c r="N2802" t="s">
        <v>8515</v>
      </c>
      <c r="O2802" t="s">
        <v>2163</v>
      </c>
      <c r="P2802" t="s">
        <v>8516</v>
      </c>
      <c r="Q2802" t="s">
        <v>38</v>
      </c>
      <c r="R2802" t="s">
        <v>8517</v>
      </c>
      <c r="S2802" s="34">
        <v>43084</v>
      </c>
      <c r="T2802" s="34">
        <v>43755</v>
      </c>
      <c r="U2802" t="s">
        <v>1977</v>
      </c>
      <c r="V2802" s="13">
        <v>280</v>
      </c>
      <c r="W2802">
        <v>41</v>
      </c>
      <c r="X2802">
        <v>0</v>
      </c>
      <c r="Y2802" s="54">
        <v>0</v>
      </c>
      <c r="Z2802" t="s">
        <v>8518</v>
      </c>
      <c r="AJ2802" t="s">
        <v>13172</v>
      </c>
      <c r="AM2802" t="s">
        <v>1978</v>
      </c>
      <c r="AN2802" t="s">
        <v>2007</v>
      </c>
      <c r="AO2802" t="s">
        <v>2008</v>
      </c>
      <c r="AP2802" t="s">
        <v>2009</v>
      </c>
      <c r="AQ2802" t="s">
        <v>8519</v>
      </c>
    </row>
    <row r="2803" spans="1:43" ht="23.9" customHeight="1">
      <c r="A2803" t="b">
        <v>1</v>
      </c>
      <c r="B2803" t="s">
        <v>3005</v>
      </c>
      <c r="C2803" t="s">
        <v>1951</v>
      </c>
      <c r="D2803" t="s">
        <v>3006</v>
      </c>
      <c r="E2803" t="s">
        <v>1244</v>
      </c>
      <c r="F2803" t="s">
        <v>1246</v>
      </c>
      <c r="G2803" t="s">
        <v>1245</v>
      </c>
      <c r="H2803" t="s">
        <v>13173</v>
      </c>
      <c r="I2803" t="s">
        <v>3008</v>
      </c>
      <c r="J2803" t="s">
        <v>2175</v>
      </c>
      <c r="K2803" t="s">
        <v>10968</v>
      </c>
      <c r="L2803" t="s">
        <v>2442</v>
      </c>
      <c r="M2803" t="s">
        <v>10969</v>
      </c>
      <c r="N2803" t="s">
        <v>10970</v>
      </c>
      <c r="O2803" t="s">
        <v>1960</v>
      </c>
      <c r="P2803" t="s">
        <v>3012</v>
      </c>
      <c r="Q2803" t="s">
        <v>38</v>
      </c>
      <c r="R2803" t="s">
        <v>3013</v>
      </c>
      <c r="S2803" s="34">
        <v>42255</v>
      </c>
      <c r="T2803" s="34">
        <v>43787</v>
      </c>
      <c r="U2803" t="s">
        <v>1963</v>
      </c>
      <c r="V2803" s="13">
        <v>0</v>
      </c>
      <c r="W2803">
        <v>4</v>
      </c>
      <c r="X2803">
        <v>0</v>
      </c>
      <c r="Y2803" s="54">
        <v>0</v>
      </c>
      <c r="Z2803" t="s">
        <v>3014</v>
      </c>
      <c r="AM2803" t="s">
        <v>1978</v>
      </c>
      <c r="AN2803" t="s">
        <v>1979</v>
      </c>
      <c r="AO2803" t="s">
        <v>1980</v>
      </c>
      <c r="AP2803" t="s">
        <v>2053</v>
      </c>
      <c r="AQ2803" t="s">
        <v>3015</v>
      </c>
    </row>
    <row r="2804" spans="1:43" ht="23.9" customHeight="1">
      <c r="A2804" t="b">
        <v>1</v>
      </c>
      <c r="B2804" t="s">
        <v>3005</v>
      </c>
      <c r="C2804" t="s">
        <v>1951</v>
      </c>
      <c r="D2804" t="s">
        <v>3006</v>
      </c>
      <c r="E2804" t="s">
        <v>1244</v>
      </c>
      <c r="F2804" t="s">
        <v>1246</v>
      </c>
      <c r="G2804" t="s">
        <v>1245</v>
      </c>
      <c r="H2804" t="s">
        <v>13174</v>
      </c>
      <c r="I2804" t="s">
        <v>3008</v>
      </c>
      <c r="J2804" t="s">
        <v>2175</v>
      </c>
      <c r="K2804" t="s">
        <v>10972</v>
      </c>
      <c r="L2804" t="s">
        <v>2442</v>
      </c>
      <c r="M2804" t="s">
        <v>10973</v>
      </c>
      <c r="N2804" t="s">
        <v>10974</v>
      </c>
      <c r="O2804" t="s">
        <v>1960</v>
      </c>
      <c r="P2804" t="s">
        <v>3012</v>
      </c>
      <c r="Q2804" t="s">
        <v>38</v>
      </c>
      <c r="R2804" t="s">
        <v>3013</v>
      </c>
      <c r="S2804" s="34">
        <v>42255</v>
      </c>
      <c r="T2804" s="34">
        <v>43787</v>
      </c>
      <c r="U2804" t="s">
        <v>1963</v>
      </c>
      <c r="V2804" s="13">
        <v>0</v>
      </c>
      <c r="W2804">
        <v>3</v>
      </c>
      <c r="X2804">
        <v>0</v>
      </c>
      <c r="Y2804" s="54">
        <v>0</v>
      </c>
      <c r="Z2804" t="s">
        <v>3014</v>
      </c>
      <c r="AM2804" t="s">
        <v>1978</v>
      </c>
      <c r="AN2804" t="s">
        <v>1979</v>
      </c>
      <c r="AO2804" t="s">
        <v>1980</v>
      </c>
      <c r="AP2804" t="s">
        <v>2053</v>
      </c>
      <c r="AQ2804" t="s">
        <v>3015</v>
      </c>
    </row>
    <row r="2805" spans="1:43" ht="23.9" customHeight="1">
      <c r="A2805" t="b">
        <v>1</v>
      </c>
      <c r="B2805" t="s">
        <v>13175</v>
      </c>
      <c r="C2805" t="s">
        <v>1951</v>
      </c>
      <c r="D2805" t="s">
        <v>13176</v>
      </c>
      <c r="E2805" t="s">
        <v>433</v>
      </c>
      <c r="F2805" t="s">
        <v>435</v>
      </c>
      <c r="G2805" t="s">
        <v>434</v>
      </c>
      <c r="H2805" t="s">
        <v>13177</v>
      </c>
      <c r="I2805" t="s">
        <v>3620</v>
      </c>
      <c r="J2805" t="s">
        <v>1955</v>
      </c>
      <c r="K2805" t="s">
        <v>13178</v>
      </c>
      <c r="L2805" t="s">
        <v>13179</v>
      </c>
      <c r="M2805" t="s">
        <v>13180</v>
      </c>
      <c r="N2805" t="s">
        <v>13181</v>
      </c>
      <c r="O2805" t="s">
        <v>1974</v>
      </c>
      <c r="P2805" t="s">
        <v>2883</v>
      </c>
      <c r="Q2805" t="s">
        <v>38</v>
      </c>
      <c r="R2805" t="s">
        <v>13182</v>
      </c>
      <c r="S2805" s="34">
        <v>43069</v>
      </c>
      <c r="T2805" s="34">
        <v>44385</v>
      </c>
      <c r="U2805" t="s">
        <v>1977</v>
      </c>
      <c r="V2805" s="13">
        <v>196</v>
      </c>
      <c r="W2805">
        <v>10</v>
      </c>
      <c r="X2805">
        <v>0</v>
      </c>
      <c r="Y2805" s="54">
        <v>0</v>
      </c>
      <c r="AA2805" t="s">
        <v>13183</v>
      </c>
      <c r="AJ2805" t="s">
        <v>13184</v>
      </c>
      <c r="AM2805" t="s">
        <v>1978</v>
      </c>
      <c r="AN2805" t="s">
        <v>1979</v>
      </c>
      <c r="AO2805" t="s">
        <v>1980</v>
      </c>
      <c r="AQ2805" t="s">
        <v>13185</v>
      </c>
    </row>
    <row r="2806" spans="1:43" ht="23.9" customHeight="1">
      <c r="A2806" t="b">
        <v>1</v>
      </c>
      <c r="B2806" t="s">
        <v>13175</v>
      </c>
      <c r="C2806" t="s">
        <v>1951</v>
      </c>
      <c r="D2806" t="s">
        <v>13176</v>
      </c>
      <c r="E2806" t="s">
        <v>433</v>
      </c>
      <c r="F2806" t="s">
        <v>435</v>
      </c>
      <c r="G2806" t="s">
        <v>434</v>
      </c>
      <c r="H2806" t="s">
        <v>13186</v>
      </c>
      <c r="I2806" t="s">
        <v>3620</v>
      </c>
      <c r="J2806" t="s">
        <v>1955</v>
      </c>
      <c r="K2806" t="s">
        <v>13187</v>
      </c>
      <c r="L2806" t="s">
        <v>13179</v>
      </c>
      <c r="M2806" t="s">
        <v>13188</v>
      </c>
      <c r="N2806" t="s">
        <v>13189</v>
      </c>
      <c r="O2806" t="s">
        <v>1974</v>
      </c>
      <c r="P2806" t="s">
        <v>2883</v>
      </c>
      <c r="Q2806" t="s">
        <v>38</v>
      </c>
      <c r="R2806" t="s">
        <v>13182</v>
      </c>
      <c r="S2806" s="34">
        <v>43069</v>
      </c>
      <c r="T2806" s="34">
        <v>44385</v>
      </c>
      <c r="U2806" t="s">
        <v>1977</v>
      </c>
      <c r="V2806" s="13">
        <v>196</v>
      </c>
      <c r="W2806">
        <v>10</v>
      </c>
      <c r="X2806">
        <v>0</v>
      </c>
      <c r="Y2806" s="54">
        <v>0</v>
      </c>
      <c r="AA2806" t="s">
        <v>13183</v>
      </c>
      <c r="AJ2806" t="s">
        <v>13190</v>
      </c>
      <c r="AM2806" t="s">
        <v>1978</v>
      </c>
      <c r="AN2806" t="s">
        <v>1979</v>
      </c>
      <c r="AO2806" t="s">
        <v>1980</v>
      </c>
      <c r="AQ2806" t="s">
        <v>13185</v>
      </c>
    </row>
    <row r="2807" spans="1:43" ht="23.9" customHeight="1">
      <c r="A2807" t="b">
        <v>1</v>
      </c>
      <c r="B2807" t="s">
        <v>13175</v>
      </c>
      <c r="C2807" t="s">
        <v>1951</v>
      </c>
      <c r="D2807" t="s">
        <v>13176</v>
      </c>
      <c r="E2807" t="s">
        <v>433</v>
      </c>
      <c r="F2807" t="s">
        <v>435</v>
      </c>
      <c r="G2807" t="s">
        <v>434</v>
      </c>
      <c r="H2807" t="s">
        <v>13191</v>
      </c>
      <c r="I2807" t="s">
        <v>3620</v>
      </c>
      <c r="J2807" t="s">
        <v>1955</v>
      </c>
      <c r="K2807" t="s">
        <v>13192</v>
      </c>
      <c r="L2807" t="s">
        <v>13179</v>
      </c>
      <c r="M2807" t="s">
        <v>13193</v>
      </c>
      <c r="N2807" t="s">
        <v>13181</v>
      </c>
      <c r="O2807" t="s">
        <v>1974</v>
      </c>
      <c r="P2807" t="s">
        <v>2883</v>
      </c>
      <c r="Q2807" t="s">
        <v>38</v>
      </c>
      <c r="R2807" t="s">
        <v>13182</v>
      </c>
      <c r="S2807" s="34">
        <v>43069</v>
      </c>
      <c r="T2807" s="34">
        <v>44385</v>
      </c>
      <c r="U2807" t="s">
        <v>1977</v>
      </c>
      <c r="V2807" s="13">
        <v>196</v>
      </c>
      <c r="W2807">
        <v>10</v>
      </c>
      <c r="X2807">
        <v>1</v>
      </c>
      <c r="Y2807" s="54">
        <v>10</v>
      </c>
      <c r="AA2807" t="s">
        <v>13183</v>
      </c>
      <c r="AJ2807" t="s">
        <v>13184</v>
      </c>
      <c r="AM2807" t="s">
        <v>1978</v>
      </c>
      <c r="AN2807" t="s">
        <v>1979</v>
      </c>
      <c r="AO2807" t="s">
        <v>1980</v>
      </c>
      <c r="AQ2807" t="s">
        <v>13185</v>
      </c>
    </row>
    <row r="2808" spans="1:43" ht="23.9" customHeight="1">
      <c r="A2808" t="b">
        <v>1</v>
      </c>
      <c r="B2808" t="s">
        <v>13175</v>
      </c>
      <c r="C2808" t="s">
        <v>1951</v>
      </c>
      <c r="D2808" t="s">
        <v>13176</v>
      </c>
      <c r="E2808" t="s">
        <v>433</v>
      </c>
      <c r="F2808" t="s">
        <v>435</v>
      </c>
      <c r="G2808" t="s">
        <v>434</v>
      </c>
      <c r="H2808" t="s">
        <v>13194</v>
      </c>
      <c r="I2808" t="s">
        <v>3620</v>
      </c>
      <c r="J2808" t="s">
        <v>1955</v>
      </c>
      <c r="K2808" t="s">
        <v>13195</v>
      </c>
      <c r="L2808" t="s">
        <v>13179</v>
      </c>
      <c r="M2808" t="s">
        <v>13188</v>
      </c>
      <c r="N2808" t="s">
        <v>13189</v>
      </c>
      <c r="O2808" t="s">
        <v>1974</v>
      </c>
      <c r="P2808" t="s">
        <v>2883</v>
      </c>
      <c r="Q2808" t="s">
        <v>38</v>
      </c>
      <c r="R2808" t="s">
        <v>13182</v>
      </c>
      <c r="S2808" s="34">
        <v>43069</v>
      </c>
      <c r="T2808" s="34">
        <v>44385</v>
      </c>
      <c r="U2808" t="s">
        <v>1977</v>
      </c>
      <c r="V2808" s="13">
        <v>196</v>
      </c>
      <c r="W2808">
        <v>10</v>
      </c>
      <c r="X2808">
        <v>0</v>
      </c>
      <c r="Y2808" s="54">
        <v>0</v>
      </c>
      <c r="AA2808" t="s">
        <v>13183</v>
      </c>
      <c r="AJ2808" t="s">
        <v>13184</v>
      </c>
      <c r="AM2808" t="s">
        <v>1978</v>
      </c>
      <c r="AN2808" t="s">
        <v>1979</v>
      </c>
      <c r="AO2808" t="s">
        <v>1980</v>
      </c>
      <c r="AQ2808" t="s">
        <v>13185</v>
      </c>
    </row>
    <row r="2809" spans="1:43" ht="23.9" customHeight="1">
      <c r="A2809" t="b">
        <v>1</v>
      </c>
      <c r="B2809" t="s">
        <v>13175</v>
      </c>
      <c r="C2809" t="s">
        <v>1951</v>
      </c>
      <c r="D2809" t="s">
        <v>13176</v>
      </c>
      <c r="E2809" t="s">
        <v>433</v>
      </c>
      <c r="F2809" t="s">
        <v>435</v>
      </c>
      <c r="G2809" t="s">
        <v>434</v>
      </c>
      <c r="H2809" t="s">
        <v>13196</v>
      </c>
      <c r="I2809" t="s">
        <v>3620</v>
      </c>
      <c r="J2809" t="s">
        <v>2175</v>
      </c>
      <c r="K2809" t="s">
        <v>13197</v>
      </c>
      <c r="L2809" t="s">
        <v>13198</v>
      </c>
      <c r="M2809" t="s">
        <v>13199</v>
      </c>
      <c r="N2809" t="s">
        <v>2767</v>
      </c>
      <c r="O2809" t="s">
        <v>1974</v>
      </c>
      <c r="P2809" t="s">
        <v>2883</v>
      </c>
      <c r="Q2809" t="s">
        <v>38</v>
      </c>
      <c r="R2809" t="s">
        <v>13182</v>
      </c>
      <c r="S2809" s="34">
        <v>43069</v>
      </c>
      <c r="T2809" s="34">
        <v>44385</v>
      </c>
      <c r="U2809" t="s">
        <v>1977</v>
      </c>
      <c r="V2809" s="13">
        <v>196</v>
      </c>
      <c r="W2809">
        <v>69</v>
      </c>
      <c r="X2809">
        <v>0</v>
      </c>
      <c r="Y2809" s="54">
        <v>0</v>
      </c>
      <c r="AA2809" t="s">
        <v>13183</v>
      </c>
      <c r="AJ2809" t="s">
        <v>13200</v>
      </c>
      <c r="AM2809" t="s">
        <v>1978</v>
      </c>
      <c r="AN2809" t="s">
        <v>1979</v>
      </c>
      <c r="AO2809" t="s">
        <v>1980</v>
      </c>
      <c r="AQ2809" t="s">
        <v>13185</v>
      </c>
    </row>
    <row r="2810" spans="1:43" ht="23.9" customHeight="1">
      <c r="A2810" t="b">
        <v>1</v>
      </c>
      <c r="B2810" t="s">
        <v>13175</v>
      </c>
      <c r="C2810" t="s">
        <v>1951</v>
      </c>
      <c r="D2810" t="s">
        <v>13176</v>
      </c>
      <c r="E2810" t="s">
        <v>433</v>
      </c>
      <c r="F2810" t="s">
        <v>435</v>
      </c>
      <c r="G2810" t="s">
        <v>434</v>
      </c>
      <c r="H2810" t="s">
        <v>13201</v>
      </c>
      <c r="I2810" t="s">
        <v>3620</v>
      </c>
      <c r="J2810" t="s">
        <v>1955</v>
      </c>
      <c r="K2810" t="s">
        <v>13202</v>
      </c>
      <c r="L2810" t="s">
        <v>13198</v>
      </c>
      <c r="M2810" t="s">
        <v>13203</v>
      </c>
      <c r="N2810" t="s">
        <v>13204</v>
      </c>
      <c r="O2810" t="s">
        <v>1974</v>
      </c>
      <c r="P2810" t="s">
        <v>2883</v>
      </c>
      <c r="Q2810" t="s">
        <v>38</v>
      </c>
      <c r="R2810" t="s">
        <v>13182</v>
      </c>
      <c r="S2810" s="34">
        <v>43069</v>
      </c>
      <c r="T2810" s="34">
        <v>44385</v>
      </c>
      <c r="U2810" t="s">
        <v>1977</v>
      </c>
      <c r="V2810" s="13">
        <v>196</v>
      </c>
      <c r="W2810">
        <v>74</v>
      </c>
      <c r="X2810">
        <v>1</v>
      </c>
      <c r="Y2810" s="54">
        <v>1.4</v>
      </c>
      <c r="AA2810" t="s">
        <v>13183</v>
      </c>
      <c r="AJ2810" t="s">
        <v>13205</v>
      </c>
      <c r="AM2810" t="s">
        <v>1978</v>
      </c>
      <c r="AN2810" t="s">
        <v>1979</v>
      </c>
      <c r="AO2810" t="s">
        <v>1980</v>
      </c>
      <c r="AQ2810" t="s">
        <v>13185</v>
      </c>
    </row>
    <row r="2811" spans="1:43" ht="23.9" customHeight="1">
      <c r="A2811" t="b">
        <v>0</v>
      </c>
      <c r="B2811" t="s">
        <v>13206</v>
      </c>
      <c r="C2811" t="s">
        <v>1951</v>
      </c>
      <c r="D2811" t="s">
        <v>13207</v>
      </c>
      <c r="E2811" t="s">
        <v>1134</v>
      </c>
      <c r="F2811" t="s">
        <v>1136</v>
      </c>
      <c r="G2811" t="s">
        <v>1135</v>
      </c>
      <c r="H2811" t="s">
        <v>13208</v>
      </c>
      <c r="I2811" t="s">
        <v>13209</v>
      </c>
      <c r="J2811" t="s">
        <v>1955</v>
      </c>
      <c r="K2811" t="s">
        <v>13210</v>
      </c>
      <c r="L2811" t="s">
        <v>13211</v>
      </c>
      <c r="M2811" t="s">
        <v>13212</v>
      </c>
      <c r="N2811" t="s">
        <v>13213</v>
      </c>
      <c r="O2811" t="s">
        <v>2063</v>
      </c>
      <c r="P2811" t="s">
        <v>13214</v>
      </c>
      <c r="Q2811" t="s">
        <v>38</v>
      </c>
      <c r="R2811" t="s">
        <v>13215</v>
      </c>
      <c r="S2811" s="34">
        <v>43087</v>
      </c>
      <c r="T2811" s="34">
        <v>43985</v>
      </c>
      <c r="U2811" t="s">
        <v>1977</v>
      </c>
      <c r="V2811" s="13">
        <v>84</v>
      </c>
      <c r="W2811">
        <v>44</v>
      </c>
      <c r="X2811">
        <v>0</v>
      </c>
      <c r="Y2811" s="54">
        <v>0</v>
      </c>
      <c r="AM2811" t="s">
        <v>1978</v>
      </c>
      <c r="AN2811" t="s">
        <v>2007</v>
      </c>
      <c r="AO2811" t="s">
        <v>2008</v>
      </c>
      <c r="AP2811" t="s">
        <v>2009</v>
      </c>
      <c r="AQ2811" t="s">
        <v>13216</v>
      </c>
    </row>
    <row r="2812" spans="1:43" ht="23.9" customHeight="1">
      <c r="A2812" t="b">
        <v>0</v>
      </c>
      <c r="B2812" t="s">
        <v>13206</v>
      </c>
      <c r="C2812" t="s">
        <v>1951</v>
      </c>
      <c r="D2812" t="s">
        <v>13207</v>
      </c>
      <c r="E2812" t="s">
        <v>1134</v>
      </c>
      <c r="F2812" t="s">
        <v>1136</v>
      </c>
      <c r="G2812" t="s">
        <v>1135</v>
      </c>
      <c r="H2812" t="s">
        <v>13217</v>
      </c>
      <c r="I2812" t="s">
        <v>13209</v>
      </c>
      <c r="J2812" t="s">
        <v>2175</v>
      </c>
      <c r="K2812" t="s">
        <v>2176</v>
      </c>
      <c r="L2812" t="s">
        <v>13211</v>
      </c>
      <c r="M2812" t="s">
        <v>13218</v>
      </c>
      <c r="N2812" t="s">
        <v>13219</v>
      </c>
      <c r="O2812" t="s">
        <v>2063</v>
      </c>
      <c r="P2812" t="s">
        <v>13214</v>
      </c>
      <c r="Q2812" t="s">
        <v>38</v>
      </c>
      <c r="R2812" t="s">
        <v>13215</v>
      </c>
      <c r="S2812" s="34">
        <v>43087</v>
      </c>
      <c r="T2812" s="34">
        <v>43985</v>
      </c>
      <c r="U2812" t="s">
        <v>1977</v>
      </c>
      <c r="V2812" s="13">
        <v>84</v>
      </c>
      <c r="W2812">
        <v>43</v>
      </c>
      <c r="X2812">
        <v>0</v>
      </c>
      <c r="Y2812" s="54">
        <v>0</v>
      </c>
      <c r="AM2812" t="s">
        <v>1978</v>
      </c>
      <c r="AN2812" t="s">
        <v>2007</v>
      </c>
      <c r="AO2812" t="s">
        <v>2008</v>
      </c>
      <c r="AP2812" t="s">
        <v>2009</v>
      </c>
      <c r="AQ2812" t="s">
        <v>13216</v>
      </c>
    </row>
    <row r="2813" spans="1:43" ht="23.9" customHeight="1">
      <c r="A2813" t="b">
        <v>1</v>
      </c>
      <c r="B2813" t="s">
        <v>13220</v>
      </c>
      <c r="C2813" t="s">
        <v>1951</v>
      </c>
      <c r="D2813" t="s">
        <v>13221</v>
      </c>
      <c r="E2813" t="s">
        <v>1261</v>
      </c>
      <c r="F2813" t="s">
        <v>1263</v>
      </c>
      <c r="G2813" t="s">
        <v>1262</v>
      </c>
      <c r="H2813" t="s">
        <v>13222</v>
      </c>
      <c r="I2813" t="s">
        <v>3258</v>
      </c>
      <c r="J2813" t="s">
        <v>1955</v>
      </c>
      <c r="K2813" t="s">
        <v>13223</v>
      </c>
      <c r="L2813" t="s">
        <v>12904</v>
      </c>
      <c r="M2813" t="s">
        <v>13224</v>
      </c>
      <c r="N2813" t="s">
        <v>13225</v>
      </c>
      <c r="O2813" t="s">
        <v>1974</v>
      </c>
      <c r="P2813" t="s">
        <v>2883</v>
      </c>
      <c r="Q2813" t="s">
        <v>13226</v>
      </c>
      <c r="R2813" t="s">
        <v>13227</v>
      </c>
      <c r="S2813" s="34">
        <v>43153</v>
      </c>
      <c r="T2813" s="34">
        <v>43734</v>
      </c>
      <c r="U2813" t="s">
        <v>1977</v>
      </c>
      <c r="V2813" s="13">
        <v>322</v>
      </c>
      <c r="W2813">
        <v>252</v>
      </c>
      <c r="X2813">
        <v>2</v>
      </c>
      <c r="Y2813" s="54">
        <v>0.8</v>
      </c>
      <c r="AA2813" t="s">
        <v>13228</v>
      </c>
      <c r="AJ2813" t="s">
        <v>13229</v>
      </c>
      <c r="AM2813" t="s">
        <v>1978</v>
      </c>
      <c r="AN2813" t="s">
        <v>2007</v>
      </c>
      <c r="AO2813" t="s">
        <v>2008</v>
      </c>
      <c r="AP2813" t="s">
        <v>2009</v>
      </c>
      <c r="AQ2813" t="s">
        <v>13230</v>
      </c>
    </row>
    <row r="2814" spans="1:43" ht="23.9" customHeight="1">
      <c r="A2814" t="b">
        <v>1</v>
      </c>
      <c r="B2814" t="s">
        <v>13220</v>
      </c>
      <c r="C2814" t="s">
        <v>1951</v>
      </c>
      <c r="D2814" t="s">
        <v>13221</v>
      </c>
      <c r="E2814" t="s">
        <v>1261</v>
      </c>
      <c r="F2814" t="s">
        <v>1263</v>
      </c>
      <c r="G2814" t="s">
        <v>1262</v>
      </c>
      <c r="H2814" t="s">
        <v>13231</v>
      </c>
      <c r="I2814" t="s">
        <v>3258</v>
      </c>
      <c r="J2814" t="s">
        <v>2175</v>
      </c>
      <c r="K2814" t="s">
        <v>13232</v>
      </c>
      <c r="L2814" t="s">
        <v>12904</v>
      </c>
      <c r="M2814" t="s">
        <v>13233</v>
      </c>
      <c r="N2814" t="s">
        <v>9585</v>
      </c>
      <c r="O2814" t="s">
        <v>1974</v>
      </c>
      <c r="P2814" t="s">
        <v>2883</v>
      </c>
      <c r="Q2814" t="s">
        <v>13226</v>
      </c>
      <c r="R2814" t="s">
        <v>13227</v>
      </c>
      <c r="S2814" s="34">
        <v>43153</v>
      </c>
      <c r="T2814" s="34">
        <v>43734</v>
      </c>
      <c r="U2814" t="s">
        <v>1977</v>
      </c>
      <c r="V2814" s="13">
        <v>322</v>
      </c>
      <c r="W2814">
        <v>126</v>
      </c>
      <c r="X2814">
        <v>3</v>
      </c>
      <c r="Y2814" s="54">
        <v>2.4</v>
      </c>
      <c r="AA2814" t="s">
        <v>13228</v>
      </c>
      <c r="AJ2814" t="s">
        <v>13234</v>
      </c>
      <c r="AM2814" t="s">
        <v>1978</v>
      </c>
      <c r="AN2814" t="s">
        <v>2007</v>
      </c>
      <c r="AO2814" t="s">
        <v>2008</v>
      </c>
      <c r="AP2814" t="s">
        <v>2009</v>
      </c>
      <c r="AQ2814" t="s">
        <v>13230</v>
      </c>
    </row>
    <row r="2815" spans="1:43" ht="23.9" customHeight="1">
      <c r="A2815" t="b">
        <v>1</v>
      </c>
      <c r="B2815" t="s">
        <v>13220</v>
      </c>
      <c r="C2815" t="s">
        <v>1951</v>
      </c>
      <c r="D2815" t="s">
        <v>13221</v>
      </c>
      <c r="E2815" t="s">
        <v>1261</v>
      </c>
      <c r="F2815" t="s">
        <v>1263</v>
      </c>
      <c r="G2815" t="s">
        <v>1262</v>
      </c>
      <c r="H2815" t="s">
        <v>13235</v>
      </c>
      <c r="I2815" t="s">
        <v>3258</v>
      </c>
      <c r="J2815" t="s">
        <v>1955</v>
      </c>
      <c r="K2815" t="s">
        <v>13236</v>
      </c>
      <c r="L2815" t="s">
        <v>13237</v>
      </c>
      <c r="M2815" t="s">
        <v>13238</v>
      </c>
      <c r="N2815" t="s">
        <v>13239</v>
      </c>
      <c r="O2815" t="s">
        <v>1974</v>
      </c>
      <c r="P2815" t="s">
        <v>2883</v>
      </c>
      <c r="Q2815" t="s">
        <v>13226</v>
      </c>
      <c r="R2815" t="s">
        <v>13227</v>
      </c>
      <c r="S2815" s="34">
        <v>43153</v>
      </c>
      <c r="T2815" s="34">
        <v>43734</v>
      </c>
      <c r="U2815" t="s">
        <v>1977</v>
      </c>
      <c r="V2815" s="13">
        <v>322</v>
      </c>
      <c r="W2815">
        <v>66</v>
      </c>
      <c r="X2815">
        <v>0</v>
      </c>
      <c r="Y2815" s="54">
        <v>0</v>
      </c>
      <c r="AA2815" t="s">
        <v>13228</v>
      </c>
      <c r="AJ2815" t="s">
        <v>13240</v>
      </c>
      <c r="AM2815" t="s">
        <v>1978</v>
      </c>
      <c r="AN2815" t="s">
        <v>2007</v>
      </c>
      <c r="AO2815" t="s">
        <v>2008</v>
      </c>
      <c r="AP2815" t="s">
        <v>2009</v>
      </c>
      <c r="AQ2815" t="s">
        <v>13230</v>
      </c>
    </row>
    <row r="2816" spans="1:43" ht="23.9" customHeight="1">
      <c r="A2816" t="b">
        <v>1</v>
      </c>
      <c r="B2816" t="s">
        <v>13220</v>
      </c>
      <c r="C2816" t="s">
        <v>1951</v>
      </c>
      <c r="D2816" t="s">
        <v>13221</v>
      </c>
      <c r="E2816" t="s">
        <v>1261</v>
      </c>
      <c r="F2816" t="s">
        <v>1263</v>
      </c>
      <c r="G2816" t="s">
        <v>1262</v>
      </c>
      <c r="H2816" t="s">
        <v>13241</v>
      </c>
      <c r="I2816" t="s">
        <v>3258</v>
      </c>
      <c r="J2816" t="s">
        <v>1955</v>
      </c>
      <c r="K2816" t="s">
        <v>13242</v>
      </c>
      <c r="L2816" t="s">
        <v>13237</v>
      </c>
      <c r="M2816" t="s">
        <v>13243</v>
      </c>
      <c r="N2816" t="s">
        <v>13244</v>
      </c>
      <c r="O2816" t="s">
        <v>1974</v>
      </c>
      <c r="P2816" t="s">
        <v>2883</v>
      </c>
      <c r="Q2816" t="s">
        <v>13226</v>
      </c>
      <c r="R2816" t="s">
        <v>13227</v>
      </c>
      <c r="S2816" s="34">
        <v>43153</v>
      </c>
      <c r="T2816" s="34">
        <v>43734</v>
      </c>
      <c r="U2816" t="s">
        <v>1977</v>
      </c>
      <c r="V2816" s="13">
        <v>322</v>
      </c>
      <c r="W2816">
        <v>65</v>
      </c>
      <c r="X2816">
        <v>2</v>
      </c>
      <c r="Y2816" s="54">
        <v>3.1</v>
      </c>
      <c r="AA2816" t="s">
        <v>13228</v>
      </c>
      <c r="AJ2816" t="s">
        <v>13245</v>
      </c>
      <c r="AM2816" t="s">
        <v>1978</v>
      </c>
      <c r="AN2816" t="s">
        <v>2007</v>
      </c>
      <c r="AO2816" t="s">
        <v>2008</v>
      </c>
      <c r="AP2816" t="s">
        <v>2009</v>
      </c>
      <c r="AQ2816" t="s">
        <v>13230</v>
      </c>
    </row>
    <row r="2817" spans="1:43" ht="23.9" customHeight="1">
      <c r="A2817" t="b">
        <v>1</v>
      </c>
      <c r="B2817" t="s">
        <v>13220</v>
      </c>
      <c r="C2817" t="s">
        <v>1951</v>
      </c>
      <c r="D2817" t="s">
        <v>13221</v>
      </c>
      <c r="E2817" t="s">
        <v>1261</v>
      </c>
      <c r="F2817" t="s">
        <v>1263</v>
      </c>
      <c r="G2817" t="s">
        <v>1262</v>
      </c>
      <c r="H2817" t="s">
        <v>13246</v>
      </c>
      <c r="I2817" t="s">
        <v>3258</v>
      </c>
      <c r="J2817" t="s">
        <v>1955</v>
      </c>
      <c r="K2817" t="s">
        <v>13247</v>
      </c>
      <c r="L2817" t="s">
        <v>13237</v>
      </c>
      <c r="M2817" t="s">
        <v>13248</v>
      </c>
      <c r="N2817" t="s">
        <v>13239</v>
      </c>
      <c r="O2817" t="s">
        <v>1974</v>
      </c>
      <c r="P2817" t="s">
        <v>2883</v>
      </c>
      <c r="Q2817" t="s">
        <v>13226</v>
      </c>
      <c r="R2817" t="s">
        <v>13227</v>
      </c>
      <c r="S2817" s="34">
        <v>43153</v>
      </c>
      <c r="T2817" s="34">
        <v>43734</v>
      </c>
      <c r="U2817" t="s">
        <v>1977</v>
      </c>
      <c r="V2817" s="13">
        <v>322</v>
      </c>
      <c r="W2817">
        <v>92</v>
      </c>
      <c r="X2817">
        <v>0</v>
      </c>
      <c r="Y2817" s="54">
        <v>0</v>
      </c>
      <c r="AA2817" t="s">
        <v>13228</v>
      </c>
      <c r="AJ2817" t="s">
        <v>13249</v>
      </c>
      <c r="AM2817" t="s">
        <v>1978</v>
      </c>
      <c r="AN2817" t="s">
        <v>2007</v>
      </c>
      <c r="AO2817" t="s">
        <v>2008</v>
      </c>
      <c r="AP2817" t="s">
        <v>2009</v>
      </c>
      <c r="AQ2817" t="s">
        <v>13230</v>
      </c>
    </row>
    <row r="2818" spans="1:43" ht="23.9" customHeight="1">
      <c r="A2818" t="b">
        <v>1</v>
      </c>
      <c r="B2818" t="s">
        <v>13220</v>
      </c>
      <c r="C2818" t="s">
        <v>1951</v>
      </c>
      <c r="D2818" t="s">
        <v>13221</v>
      </c>
      <c r="E2818" t="s">
        <v>1261</v>
      </c>
      <c r="F2818" t="s">
        <v>1263</v>
      </c>
      <c r="G2818" t="s">
        <v>1262</v>
      </c>
      <c r="H2818" t="s">
        <v>13250</v>
      </c>
      <c r="I2818" t="s">
        <v>3258</v>
      </c>
      <c r="J2818" t="s">
        <v>1955</v>
      </c>
      <c r="K2818" t="s">
        <v>13251</v>
      </c>
      <c r="L2818" t="s">
        <v>13237</v>
      </c>
      <c r="M2818" t="s">
        <v>13252</v>
      </c>
      <c r="N2818" t="s">
        <v>13239</v>
      </c>
      <c r="O2818" t="s">
        <v>1974</v>
      </c>
      <c r="P2818" t="s">
        <v>2883</v>
      </c>
      <c r="Q2818" t="s">
        <v>13226</v>
      </c>
      <c r="R2818" t="s">
        <v>13227</v>
      </c>
      <c r="S2818" s="34">
        <v>43153</v>
      </c>
      <c r="T2818" s="34">
        <v>43734</v>
      </c>
      <c r="U2818" t="s">
        <v>1977</v>
      </c>
      <c r="V2818" s="13">
        <v>322</v>
      </c>
      <c r="W2818">
        <v>77</v>
      </c>
      <c r="X2818">
        <v>3</v>
      </c>
      <c r="Y2818" s="54">
        <v>3.9</v>
      </c>
      <c r="AA2818" t="s">
        <v>13228</v>
      </c>
      <c r="AJ2818" t="s">
        <v>13253</v>
      </c>
      <c r="AM2818" t="s">
        <v>1978</v>
      </c>
      <c r="AN2818" t="s">
        <v>2007</v>
      </c>
      <c r="AO2818" t="s">
        <v>2008</v>
      </c>
      <c r="AP2818" t="s">
        <v>2009</v>
      </c>
      <c r="AQ2818" t="s">
        <v>13230</v>
      </c>
    </row>
    <row r="2819" spans="1:43" ht="23.9" customHeight="1">
      <c r="A2819" t="b">
        <v>1</v>
      </c>
      <c r="B2819" t="s">
        <v>13220</v>
      </c>
      <c r="C2819" t="s">
        <v>1951</v>
      </c>
      <c r="D2819" t="s">
        <v>13221</v>
      </c>
      <c r="E2819" t="s">
        <v>1261</v>
      </c>
      <c r="F2819" t="s">
        <v>1263</v>
      </c>
      <c r="G2819" t="s">
        <v>1262</v>
      </c>
      <c r="H2819" t="s">
        <v>13254</v>
      </c>
      <c r="I2819" t="s">
        <v>3258</v>
      </c>
      <c r="J2819" t="s">
        <v>2175</v>
      </c>
      <c r="K2819" t="s">
        <v>13255</v>
      </c>
      <c r="L2819" t="s">
        <v>13237</v>
      </c>
      <c r="M2819" t="s">
        <v>13256</v>
      </c>
      <c r="N2819" t="s">
        <v>13257</v>
      </c>
      <c r="O2819" t="s">
        <v>1974</v>
      </c>
      <c r="P2819" t="s">
        <v>2883</v>
      </c>
      <c r="Q2819" t="s">
        <v>13226</v>
      </c>
      <c r="R2819" t="s">
        <v>13227</v>
      </c>
      <c r="S2819" s="34">
        <v>43153</v>
      </c>
      <c r="T2819" s="34">
        <v>43734</v>
      </c>
      <c r="U2819" t="s">
        <v>1977</v>
      </c>
      <c r="V2819" s="13">
        <v>322</v>
      </c>
      <c r="W2819">
        <v>39</v>
      </c>
      <c r="X2819">
        <v>2</v>
      </c>
      <c r="Y2819" s="54">
        <v>5.0999999999999996</v>
      </c>
      <c r="AA2819" t="s">
        <v>13228</v>
      </c>
      <c r="AJ2819" t="s">
        <v>13234</v>
      </c>
      <c r="AM2819" t="s">
        <v>1978</v>
      </c>
      <c r="AN2819" t="s">
        <v>2007</v>
      </c>
      <c r="AO2819" t="s">
        <v>2008</v>
      </c>
      <c r="AP2819" t="s">
        <v>2009</v>
      </c>
      <c r="AQ2819" t="s">
        <v>13230</v>
      </c>
    </row>
    <row r="2820" spans="1:43" ht="23.9" customHeight="1">
      <c r="A2820" t="b">
        <v>0</v>
      </c>
      <c r="B2820" t="s">
        <v>13258</v>
      </c>
      <c r="C2820" t="s">
        <v>1951</v>
      </c>
      <c r="D2820" t="s">
        <v>13259</v>
      </c>
      <c r="E2820" t="s">
        <v>1219</v>
      </c>
      <c r="F2820" t="s">
        <v>1221</v>
      </c>
      <c r="G2820" t="s">
        <v>1220</v>
      </c>
      <c r="H2820" t="s">
        <v>13260</v>
      </c>
      <c r="I2820" t="s">
        <v>5403</v>
      </c>
      <c r="J2820" t="s">
        <v>1955</v>
      </c>
      <c r="K2820" t="s">
        <v>10335</v>
      </c>
      <c r="L2820" t="s">
        <v>7155</v>
      </c>
      <c r="M2820" t="s">
        <v>13261</v>
      </c>
      <c r="N2820" t="s">
        <v>7157</v>
      </c>
      <c r="O2820" t="s">
        <v>1974</v>
      </c>
      <c r="P2820" t="s">
        <v>1975</v>
      </c>
      <c r="Q2820" t="s">
        <v>38</v>
      </c>
      <c r="R2820" t="s">
        <v>13262</v>
      </c>
      <c r="S2820" s="34">
        <v>43216</v>
      </c>
      <c r="T2820" s="34">
        <v>43986</v>
      </c>
      <c r="U2820" t="s">
        <v>1977</v>
      </c>
      <c r="V2820" s="13">
        <v>504</v>
      </c>
      <c r="W2820">
        <v>174</v>
      </c>
      <c r="X2820">
        <v>33</v>
      </c>
      <c r="Y2820" s="54">
        <v>19</v>
      </c>
      <c r="Z2820" t="s">
        <v>13263</v>
      </c>
      <c r="AJ2820" t="s">
        <v>13264</v>
      </c>
      <c r="AM2820" t="s">
        <v>1978</v>
      </c>
      <c r="AN2820" t="s">
        <v>2007</v>
      </c>
      <c r="AO2820" t="s">
        <v>2008</v>
      </c>
      <c r="AP2820" t="s">
        <v>2009</v>
      </c>
      <c r="AQ2820" t="s">
        <v>13265</v>
      </c>
    </row>
    <row r="2821" spans="1:43" ht="23.9" customHeight="1">
      <c r="A2821" t="b">
        <v>0</v>
      </c>
      <c r="B2821" t="s">
        <v>13258</v>
      </c>
      <c r="C2821" t="s">
        <v>1951</v>
      </c>
      <c r="D2821" t="s">
        <v>13259</v>
      </c>
      <c r="E2821" t="s">
        <v>1219</v>
      </c>
      <c r="F2821" t="s">
        <v>1221</v>
      </c>
      <c r="G2821" t="s">
        <v>1220</v>
      </c>
      <c r="H2821" t="s">
        <v>13266</v>
      </c>
      <c r="I2821" t="s">
        <v>5403</v>
      </c>
      <c r="J2821" t="s">
        <v>1955</v>
      </c>
      <c r="K2821" t="s">
        <v>10341</v>
      </c>
      <c r="L2821" t="s">
        <v>7155</v>
      </c>
      <c r="M2821" t="s">
        <v>13267</v>
      </c>
      <c r="N2821" t="s">
        <v>7165</v>
      </c>
      <c r="O2821" t="s">
        <v>1974</v>
      </c>
      <c r="P2821" t="s">
        <v>1975</v>
      </c>
      <c r="Q2821" t="s">
        <v>38</v>
      </c>
      <c r="R2821" t="s">
        <v>13262</v>
      </c>
      <c r="S2821" s="34">
        <v>43216</v>
      </c>
      <c r="T2821" s="34">
        <v>43986</v>
      </c>
      <c r="U2821" t="s">
        <v>1977</v>
      </c>
      <c r="V2821" s="13">
        <v>504</v>
      </c>
      <c r="W2821">
        <v>176</v>
      </c>
      <c r="X2821">
        <v>39</v>
      </c>
      <c r="Y2821" s="54">
        <v>12.5</v>
      </c>
      <c r="Z2821" t="s">
        <v>13263</v>
      </c>
      <c r="AJ2821" t="s">
        <v>13268</v>
      </c>
      <c r="AM2821" t="s">
        <v>1978</v>
      </c>
      <c r="AN2821" t="s">
        <v>2007</v>
      </c>
      <c r="AO2821" t="s">
        <v>2008</v>
      </c>
      <c r="AP2821" t="s">
        <v>2009</v>
      </c>
      <c r="AQ2821" t="s">
        <v>13265</v>
      </c>
    </row>
    <row r="2822" spans="1:43" ht="23.9" customHeight="1">
      <c r="A2822" t="b">
        <v>0</v>
      </c>
      <c r="B2822" t="s">
        <v>13258</v>
      </c>
      <c r="C2822" t="s">
        <v>1951</v>
      </c>
      <c r="D2822" t="s">
        <v>13259</v>
      </c>
      <c r="E2822" t="s">
        <v>1219</v>
      </c>
      <c r="F2822" t="s">
        <v>1221</v>
      </c>
      <c r="G2822" t="s">
        <v>1220</v>
      </c>
      <c r="H2822" t="s">
        <v>13269</v>
      </c>
      <c r="I2822" t="s">
        <v>5403</v>
      </c>
      <c r="J2822" t="s">
        <v>2175</v>
      </c>
      <c r="K2822" t="s">
        <v>2176</v>
      </c>
      <c r="L2822" t="s">
        <v>7155</v>
      </c>
      <c r="M2822" t="s">
        <v>13270</v>
      </c>
      <c r="N2822" t="s">
        <v>7169</v>
      </c>
      <c r="O2822" t="s">
        <v>1974</v>
      </c>
      <c r="P2822" t="s">
        <v>1975</v>
      </c>
      <c r="Q2822" t="s">
        <v>38</v>
      </c>
      <c r="R2822" t="s">
        <v>13262</v>
      </c>
      <c r="S2822" s="34">
        <v>43216</v>
      </c>
      <c r="T2822" s="34">
        <v>43986</v>
      </c>
      <c r="U2822" t="s">
        <v>1977</v>
      </c>
      <c r="V2822" s="13">
        <v>504</v>
      </c>
      <c r="W2822">
        <v>88</v>
      </c>
      <c r="X2822">
        <v>0</v>
      </c>
      <c r="Y2822" s="54">
        <v>0</v>
      </c>
      <c r="Z2822" t="s">
        <v>13263</v>
      </c>
      <c r="AJ2822" t="s">
        <v>13271</v>
      </c>
      <c r="AM2822" t="s">
        <v>1978</v>
      </c>
      <c r="AN2822" t="s">
        <v>2007</v>
      </c>
      <c r="AO2822" t="s">
        <v>2008</v>
      </c>
      <c r="AP2822" t="s">
        <v>2009</v>
      </c>
      <c r="AQ2822" t="s">
        <v>13265</v>
      </c>
    </row>
    <row r="2823" spans="1:43" ht="23.9" customHeight="1">
      <c r="A2823" t="b">
        <v>0</v>
      </c>
      <c r="B2823" t="s">
        <v>13272</v>
      </c>
      <c r="C2823" t="s">
        <v>1951</v>
      </c>
      <c r="D2823" t="s">
        <v>13273</v>
      </c>
      <c r="E2823" t="s">
        <v>573</v>
      </c>
      <c r="F2823" t="s">
        <v>575</v>
      </c>
      <c r="G2823" t="s">
        <v>574</v>
      </c>
      <c r="H2823" t="s">
        <v>13274</v>
      </c>
      <c r="I2823" t="s">
        <v>5888</v>
      </c>
      <c r="J2823" t="s">
        <v>1955</v>
      </c>
      <c r="K2823" t="s">
        <v>13275</v>
      </c>
      <c r="L2823" t="s">
        <v>2160</v>
      </c>
      <c r="M2823" t="s">
        <v>13276</v>
      </c>
      <c r="N2823" t="s">
        <v>13277</v>
      </c>
      <c r="O2823" t="s">
        <v>1960</v>
      </c>
      <c r="P2823" t="s">
        <v>13278</v>
      </c>
      <c r="Q2823" t="s">
        <v>38</v>
      </c>
      <c r="R2823" t="s">
        <v>13279</v>
      </c>
      <c r="S2823" s="34">
        <v>43104</v>
      </c>
      <c r="T2823" s="34">
        <v>44265</v>
      </c>
      <c r="U2823" t="s">
        <v>1963</v>
      </c>
      <c r="V2823" s="13">
        <v>730</v>
      </c>
      <c r="W2823">
        <v>39</v>
      </c>
      <c r="X2823">
        <v>0</v>
      </c>
      <c r="Y2823" s="54">
        <v>0</v>
      </c>
      <c r="AA2823" t="s">
        <v>13280</v>
      </c>
      <c r="AM2823" t="s">
        <v>1978</v>
      </c>
      <c r="AN2823" t="s">
        <v>2007</v>
      </c>
      <c r="AO2823" t="s">
        <v>1980</v>
      </c>
      <c r="AP2823" t="s">
        <v>2053</v>
      </c>
      <c r="AQ2823" t="s">
        <v>13281</v>
      </c>
    </row>
    <row r="2824" spans="1:43" ht="23.9" customHeight="1">
      <c r="A2824" t="b">
        <v>0</v>
      </c>
      <c r="B2824" t="s">
        <v>13272</v>
      </c>
      <c r="C2824" t="s">
        <v>1951</v>
      </c>
      <c r="D2824" t="s">
        <v>13273</v>
      </c>
      <c r="E2824" t="s">
        <v>424</v>
      </c>
      <c r="F2824" t="s">
        <v>426</v>
      </c>
      <c r="G2824" t="s">
        <v>425</v>
      </c>
      <c r="H2824" t="s">
        <v>13282</v>
      </c>
      <c r="I2824" t="s">
        <v>6886</v>
      </c>
      <c r="J2824" t="s">
        <v>1955</v>
      </c>
      <c r="K2824" t="s">
        <v>13275</v>
      </c>
      <c r="L2824" t="s">
        <v>2160</v>
      </c>
      <c r="M2824" t="s">
        <v>13276</v>
      </c>
      <c r="N2824" t="s">
        <v>13277</v>
      </c>
      <c r="O2824" t="s">
        <v>1960</v>
      </c>
      <c r="P2824" t="s">
        <v>13278</v>
      </c>
      <c r="Q2824" t="s">
        <v>38</v>
      </c>
      <c r="R2824" t="s">
        <v>13279</v>
      </c>
      <c r="S2824" s="34">
        <v>43104</v>
      </c>
      <c r="T2824" s="34">
        <v>44265</v>
      </c>
      <c r="U2824" t="s">
        <v>1963</v>
      </c>
      <c r="V2824" s="13">
        <v>730</v>
      </c>
      <c r="W2824">
        <v>39</v>
      </c>
      <c r="X2824">
        <v>1</v>
      </c>
      <c r="Y2824" s="54">
        <v>2.6</v>
      </c>
      <c r="AA2824" t="s">
        <v>13280</v>
      </c>
      <c r="AM2824" t="s">
        <v>1978</v>
      </c>
      <c r="AN2824" t="s">
        <v>2007</v>
      </c>
      <c r="AO2824" t="s">
        <v>1980</v>
      </c>
      <c r="AP2824" t="s">
        <v>2053</v>
      </c>
      <c r="AQ2824" t="s">
        <v>13281</v>
      </c>
    </row>
    <row r="2825" spans="1:43" ht="23.9" customHeight="1">
      <c r="A2825" t="b">
        <v>1</v>
      </c>
      <c r="B2825" t="s">
        <v>13283</v>
      </c>
      <c r="C2825" t="s">
        <v>1951</v>
      </c>
      <c r="D2825" t="s">
        <v>13284</v>
      </c>
      <c r="E2825" t="s">
        <v>1100</v>
      </c>
      <c r="F2825" t="s">
        <v>1102</v>
      </c>
      <c r="G2825" t="s">
        <v>1101</v>
      </c>
      <c r="H2825" t="s">
        <v>13285</v>
      </c>
      <c r="I2825" t="s">
        <v>13286</v>
      </c>
      <c r="J2825" t="s">
        <v>2175</v>
      </c>
      <c r="K2825" t="s">
        <v>13287</v>
      </c>
      <c r="L2825" t="s">
        <v>13288</v>
      </c>
      <c r="M2825" t="s">
        <v>13289</v>
      </c>
      <c r="N2825" t="s">
        <v>13290</v>
      </c>
      <c r="O2825" t="s">
        <v>1974</v>
      </c>
      <c r="P2825" t="s">
        <v>13291</v>
      </c>
      <c r="Q2825" t="s">
        <v>38</v>
      </c>
      <c r="R2825" t="s">
        <v>13292</v>
      </c>
      <c r="S2825" s="34">
        <v>43084</v>
      </c>
      <c r="T2825" s="34">
        <v>43393</v>
      </c>
      <c r="U2825" t="s">
        <v>1977</v>
      </c>
      <c r="V2825" s="13">
        <v>168</v>
      </c>
      <c r="W2825">
        <v>161</v>
      </c>
      <c r="X2825">
        <v>0</v>
      </c>
      <c r="Y2825" s="54">
        <v>0</v>
      </c>
      <c r="AA2825" t="s">
        <v>13293</v>
      </c>
      <c r="AM2825" t="s">
        <v>1978</v>
      </c>
      <c r="AN2825" t="s">
        <v>2007</v>
      </c>
      <c r="AO2825" t="s">
        <v>2008</v>
      </c>
      <c r="AP2825" t="s">
        <v>2009</v>
      </c>
      <c r="AQ2825" t="s">
        <v>13294</v>
      </c>
    </row>
    <row r="2826" spans="1:43" ht="23.9" customHeight="1">
      <c r="A2826" t="b">
        <v>1</v>
      </c>
      <c r="B2826" t="s">
        <v>13283</v>
      </c>
      <c r="C2826" t="s">
        <v>1951</v>
      </c>
      <c r="D2826" t="s">
        <v>13284</v>
      </c>
      <c r="E2826" t="s">
        <v>1100</v>
      </c>
      <c r="F2826" t="s">
        <v>1102</v>
      </c>
      <c r="G2826" t="s">
        <v>1101</v>
      </c>
      <c r="H2826" t="s">
        <v>13295</v>
      </c>
      <c r="I2826" t="s">
        <v>13286</v>
      </c>
      <c r="J2826" t="s">
        <v>2175</v>
      </c>
      <c r="K2826" t="s">
        <v>2176</v>
      </c>
      <c r="L2826" t="s">
        <v>13288</v>
      </c>
      <c r="M2826" t="s">
        <v>13296</v>
      </c>
      <c r="N2826" t="s">
        <v>8423</v>
      </c>
      <c r="O2826" t="s">
        <v>1974</v>
      </c>
      <c r="P2826" t="s">
        <v>13291</v>
      </c>
      <c r="Q2826" t="s">
        <v>38</v>
      </c>
      <c r="R2826" t="s">
        <v>13292</v>
      </c>
      <c r="S2826" s="34">
        <v>43084</v>
      </c>
      <c r="T2826" s="34">
        <v>43393</v>
      </c>
      <c r="U2826" t="s">
        <v>1977</v>
      </c>
      <c r="V2826" s="13">
        <v>168</v>
      </c>
      <c r="W2826">
        <v>175</v>
      </c>
      <c r="X2826">
        <v>0</v>
      </c>
      <c r="Y2826" s="54">
        <v>0</v>
      </c>
      <c r="AA2826" t="s">
        <v>13293</v>
      </c>
      <c r="AM2826" t="s">
        <v>1978</v>
      </c>
      <c r="AN2826" t="s">
        <v>2007</v>
      </c>
      <c r="AO2826" t="s">
        <v>2008</v>
      </c>
      <c r="AP2826" t="s">
        <v>2009</v>
      </c>
      <c r="AQ2826" t="s">
        <v>13294</v>
      </c>
    </row>
    <row r="2827" spans="1:43" ht="23.9" customHeight="1">
      <c r="A2827" t="b">
        <v>1</v>
      </c>
      <c r="B2827" t="s">
        <v>13283</v>
      </c>
      <c r="C2827" t="s">
        <v>1951</v>
      </c>
      <c r="D2827" t="s">
        <v>13284</v>
      </c>
      <c r="E2827" t="s">
        <v>1100</v>
      </c>
      <c r="F2827" t="s">
        <v>1102</v>
      </c>
      <c r="G2827" t="s">
        <v>1101</v>
      </c>
      <c r="H2827" t="s">
        <v>13297</v>
      </c>
      <c r="I2827" t="s">
        <v>13286</v>
      </c>
      <c r="J2827" t="s">
        <v>1955</v>
      </c>
      <c r="K2827" t="s">
        <v>13287</v>
      </c>
      <c r="L2827" t="s">
        <v>13298</v>
      </c>
      <c r="M2827" t="s">
        <v>13289</v>
      </c>
      <c r="N2827" t="s">
        <v>13290</v>
      </c>
      <c r="O2827" t="s">
        <v>1974</v>
      </c>
      <c r="P2827" t="s">
        <v>13291</v>
      </c>
      <c r="Q2827" t="s">
        <v>38</v>
      </c>
      <c r="R2827" t="s">
        <v>13292</v>
      </c>
      <c r="S2827" s="34">
        <v>43084</v>
      </c>
      <c r="T2827" s="34">
        <v>43393</v>
      </c>
      <c r="U2827" t="s">
        <v>1977</v>
      </c>
      <c r="V2827" s="13">
        <v>168</v>
      </c>
      <c r="W2827">
        <v>160</v>
      </c>
      <c r="X2827">
        <v>0</v>
      </c>
      <c r="Y2827" s="54">
        <v>0</v>
      </c>
      <c r="AA2827" t="s">
        <v>13293</v>
      </c>
      <c r="AM2827" t="s">
        <v>1978</v>
      </c>
      <c r="AN2827" t="s">
        <v>2007</v>
      </c>
      <c r="AO2827" t="s">
        <v>2008</v>
      </c>
      <c r="AP2827" t="s">
        <v>2009</v>
      </c>
      <c r="AQ2827" t="s">
        <v>13294</v>
      </c>
    </row>
    <row r="2828" spans="1:43" ht="23.9" customHeight="1">
      <c r="A2828" t="b">
        <v>1</v>
      </c>
      <c r="B2828" t="s">
        <v>13283</v>
      </c>
      <c r="C2828" t="s">
        <v>1951</v>
      </c>
      <c r="D2828" t="s">
        <v>13284</v>
      </c>
      <c r="E2828" t="s">
        <v>1100</v>
      </c>
      <c r="F2828" t="s">
        <v>1102</v>
      </c>
      <c r="G2828" t="s">
        <v>1101</v>
      </c>
      <c r="H2828" t="s">
        <v>13299</v>
      </c>
      <c r="I2828" t="s">
        <v>13286</v>
      </c>
      <c r="J2828" t="s">
        <v>2175</v>
      </c>
      <c r="K2828" t="s">
        <v>2176</v>
      </c>
      <c r="L2828" t="s">
        <v>13298</v>
      </c>
      <c r="M2828" t="s">
        <v>13296</v>
      </c>
      <c r="N2828" t="s">
        <v>8423</v>
      </c>
      <c r="O2828" t="s">
        <v>1974</v>
      </c>
      <c r="P2828" t="s">
        <v>13291</v>
      </c>
      <c r="Q2828" t="s">
        <v>38</v>
      </c>
      <c r="R2828" t="s">
        <v>13292</v>
      </c>
      <c r="S2828" s="34">
        <v>43084</v>
      </c>
      <c r="T2828" s="34">
        <v>43393</v>
      </c>
      <c r="U2828" t="s">
        <v>1977</v>
      </c>
      <c r="V2828" s="13">
        <v>168</v>
      </c>
      <c r="W2828">
        <v>173</v>
      </c>
      <c r="X2828">
        <v>0</v>
      </c>
      <c r="Y2828" s="54">
        <v>0</v>
      </c>
      <c r="AA2828" t="s">
        <v>13293</v>
      </c>
      <c r="AM2828" t="s">
        <v>1978</v>
      </c>
      <c r="AN2828" t="s">
        <v>2007</v>
      </c>
      <c r="AO2828" t="s">
        <v>2008</v>
      </c>
      <c r="AP2828" t="s">
        <v>2009</v>
      </c>
      <c r="AQ2828" t="s">
        <v>13294</v>
      </c>
    </row>
    <row r="2829" spans="1:43" ht="23.9" customHeight="1">
      <c r="A2829" t="b">
        <v>1</v>
      </c>
      <c r="B2829" t="s">
        <v>13283</v>
      </c>
      <c r="C2829" t="s">
        <v>1951</v>
      </c>
      <c r="D2829" t="s">
        <v>13284</v>
      </c>
      <c r="E2829" t="s">
        <v>1100</v>
      </c>
      <c r="F2829" t="s">
        <v>1102</v>
      </c>
      <c r="G2829" t="s">
        <v>1101</v>
      </c>
      <c r="H2829" t="s">
        <v>13300</v>
      </c>
      <c r="I2829" t="s">
        <v>13301</v>
      </c>
      <c r="J2829" t="s">
        <v>2175</v>
      </c>
      <c r="K2829" t="s">
        <v>13287</v>
      </c>
      <c r="L2829" t="s">
        <v>13288</v>
      </c>
      <c r="M2829" t="s">
        <v>13289</v>
      </c>
      <c r="N2829" t="s">
        <v>13290</v>
      </c>
      <c r="O2829" t="s">
        <v>1974</v>
      </c>
      <c r="P2829" t="s">
        <v>13291</v>
      </c>
      <c r="Q2829" t="s">
        <v>38</v>
      </c>
      <c r="R2829" t="s">
        <v>13292</v>
      </c>
      <c r="S2829" s="34">
        <v>43084</v>
      </c>
      <c r="T2829" s="34">
        <v>43393</v>
      </c>
      <c r="U2829" t="s">
        <v>1977</v>
      </c>
      <c r="V2829" s="13">
        <v>168</v>
      </c>
      <c r="W2829">
        <v>161</v>
      </c>
      <c r="X2829">
        <v>1</v>
      </c>
      <c r="Y2829" s="54">
        <v>0.62111801200000005</v>
      </c>
      <c r="AA2829" t="s">
        <v>13302</v>
      </c>
      <c r="AM2829" t="s">
        <v>1978</v>
      </c>
      <c r="AN2829" t="s">
        <v>2007</v>
      </c>
      <c r="AO2829" t="s">
        <v>2008</v>
      </c>
      <c r="AP2829" t="s">
        <v>2009</v>
      </c>
      <c r="AQ2829" t="s">
        <v>13294</v>
      </c>
    </row>
    <row r="2830" spans="1:43" ht="23.9" customHeight="1">
      <c r="A2830" t="b">
        <v>1</v>
      </c>
      <c r="B2830" t="s">
        <v>13283</v>
      </c>
      <c r="C2830" t="s">
        <v>1951</v>
      </c>
      <c r="D2830" t="s">
        <v>13284</v>
      </c>
      <c r="E2830" t="s">
        <v>1100</v>
      </c>
      <c r="F2830" t="s">
        <v>1102</v>
      </c>
      <c r="G2830" t="s">
        <v>1101</v>
      </c>
      <c r="H2830" t="s">
        <v>13303</v>
      </c>
      <c r="I2830" t="s">
        <v>13301</v>
      </c>
      <c r="J2830" t="s">
        <v>2175</v>
      </c>
      <c r="K2830" t="s">
        <v>2176</v>
      </c>
      <c r="L2830" t="s">
        <v>13288</v>
      </c>
      <c r="M2830" t="s">
        <v>13296</v>
      </c>
      <c r="N2830" t="s">
        <v>8423</v>
      </c>
      <c r="O2830" t="s">
        <v>1974</v>
      </c>
      <c r="P2830" t="s">
        <v>13291</v>
      </c>
      <c r="Q2830" t="s">
        <v>38</v>
      </c>
      <c r="R2830" t="s">
        <v>13292</v>
      </c>
      <c r="S2830" s="34">
        <v>43084</v>
      </c>
      <c r="T2830" s="34">
        <v>43393</v>
      </c>
      <c r="U2830" t="s">
        <v>1977</v>
      </c>
      <c r="V2830" s="13">
        <v>168</v>
      </c>
      <c r="W2830">
        <v>175</v>
      </c>
      <c r="X2830">
        <v>2</v>
      </c>
      <c r="Y2830" s="54">
        <v>1.1428571430000001</v>
      </c>
      <c r="AA2830" t="s">
        <v>13302</v>
      </c>
      <c r="AM2830" t="s">
        <v>1978</v>
      </c>
      <c r="AN2830" t="s">
        <v>2007</v>
      </c>
      <c r="AO2830" t="s">
        <v>2008</v>
      </c>
      <c r="AP2830" t="s">
        <v>2009</v>
      </c>
      <c r="AQ2830" t="s">
        <v>13294</v>
      </c>
    </row>
    <row r="2831" spans="1:43" ht="23.9" customHeight="1">
      <c r="A2831" t="b">
        <v>1</v>
      </c>
      <c r="B2831" t="s">
        <v>13283</v>
      </c>
      <c r="C2831" t="s">
        <v>1951</v>
      </c>
      <c r="D2831" t="s">
        <v>13284</v>
      </c>
      <c r="E2831" t="s">
        <v>1100</v>
      </c>
      <c r="F2831" t="s">
        <v>1102</v>
      </c>
      <c r="G2831" t="s">
        <v>1101</v>
      </c>
      <c r="H2831" t="s">
        <v>13304</v>
      </c>
      <c r="I2831" t="s">
        <v>13301</v>
      </c>
      <c r="J2831" t="s">
        <v>1955</v>
      </c>
      <c r="K2831" t="s">
        <v>13287</v>
      </c>
      <c r="L2831" t="s">
        <v>13298</v>
      </c>
      <c r="M2831" t="s">
        <v>13289</v>
      </c>
      <c r="N2831" t="s">
        <v>13290</v>
      </c>
      <c r="O2831" t="s">
        <v>1974</v>
      </c>
      <c r="P2831" t="s">
        <v>13291</v>
      </c>
      <c r="Q2831" t="s">
        <v>38</v>
      </c>
      <c r="R2831" t="s">
        <v>13292</v>
      </c>
      <c r="S2831" s="34">
        <v>43084</v>
      </c>
      <c r="T2831" s="34">
        <v>43393</v>
      </c>
      <c r="U2831" t="s">
        <v>1977</v>
      </c>
      <c r="V2831" s="13">
        <v>168</v>
      </c>
      <c r="W2831">
        <v>160</v>
      </c>
      <c r="X2831">
        <v>0</v>
      </c>
      <c r="Y2831" s="54">
        <v>0</v>
      </c>
      <c r="AA2831" t="s">
        <v>13302</v>
      </c>
      <c r="AM2831" t="s">
        <v>1978</v>
      </c>
      <c r="AN2831" t="s">
        <v>2007</v>
      </c>
      <c r="AO2831" t="s">
        <v>2008</v>
      </c>
      <c r="AP2831" t="s">
        <v>2009</v>
      </c>
      <c r="AQ2831" t="s">
        <v>13294</v>
      </c>
    </row>
    <row r="2832" spans="1:43" ht="23.9" customHeight="1">
      <c r="A2832" t="b">
        <v>1</v>
      </c>
      <c r="B2832" t="s">
        <v>13283</v>
      </c>
      <c r="C2832" t="s">
        <v>1951</v>
      </c>
      <c r="D2832" t="s">
        <v>13284</v>
      </c>
      <c r="E2832" t="s">
        <v>1100</v>
      </c>
      <c r="F2832" t="s">
        <v>1102</v>
      </c>
      <c r="G2832" t="s">
        <v>1101</v>
      </c>
      <c r="H2832" t="s">
        <v>13305</v>
      </c>
      <c r="I2832" t="s">
        <v>13301</v>
      </c>
      <c r="J2832" t="s">
        <v>2175</v>
      </c>
      <c r="K2832" t="s">
        <v>2176</v>
      </c>
      <c r="L2832" t="s">
        <v>13298</v>
      </c>
      <c r="M2832" t="s">
        <v>13296</v>
      </c>
      <c r="N2832" t="s">
        <v>8423</v>
      </c>
      <c r="O2832" t="s">
        <v>1974</v>
      </c>
      <c r="P2832" t="s">
        <v>13291</v>
      </c>
      <c r="Q2832" t="s">
        <v>38</v>
      </c>
      <c r="R2832" t="s">
        <v>13292</v>
      </c>
      <c r="S2832" s="34">
        <v>43084</v>
      </c>
      <c r="T2832" s="34">
        <v>43393</v>
      </c>
      <c r="U2832" t="s">
        <v>1977</v>
      </c>
      <c r="V2832" s="13">
        <v>168</v>
      </c>
      <c r="W2832">
        <v>173</v>
      </c>
      <c r="X2832">
        <v>2</v>
      </c>
      <c r="Y2832" s="54">
        <v>1.1560693639999999</v>
      </c>
      <c r="AA2832" t="s">
        <v>13302</v>
      </c>
      <c r="AM2832" t="s">
        <v>1978</v>
      </c>
      <c r="AN2832" t="s">
        <v>2007</v>
      </c>
      <c r="AO2832" t="s">
        <v>2008</v>
      </c>
      <c r="AP2832" t="s">
        <v>2009</v>
      </c>
      <c r="AQ2832" t="s">
        <v>13294</v>
      </c>
    </row>
    <row r="2833" spans="1:43" ht="23.9" customHeight="1">
      <c r="A2833" t="b">
        <v>0</v>
      </c>
      <c r="B2833" t="s">
        <v>13306</v>
      </c>
      <c r="C2833" t="s">
        <v>1951</v>
      </c>
      <c r="D2833" t="s">
        <v>13307</v>
      </c>
      <c r="E2833" t="s">
        <v>1244</v>
      </c>
      <c r="F2833" t="s">
        <v>1246</v>
      </c>
      <c r="G2833" t="s">
        <v>1245</v>
      </c>
      <c r="H2833" t="s">
        <v>13308</v>
      </c>
      <c r="I2833" t="s">
        <v>3008</v>
      </c>
      <c r="J2833" t="s">
        <v>1955</v>
      </c>
      <c r="K2833" t="s">
        <v>13309</v>
      </c>
      <c r="L2833" t="s">
        <v>13310</v>
      </c>
      <c r="M2833" t="s">
        <v>13311</v>
      </c>
      <c r="N2833" t="s">
        <v>13312</v>
      </c>
      <c r="O2833" t="s">
        <v>1960</v>
      </c>
      <c r="P2833" t="s">
        <v>13313</v>
      </c>
      <c r="Q2833" t="s">
        <v>13314</v>
      </c>
      <c r="R2833" t="s">
        <v>13315</v>
      </c>
      <c r="S2833" s="34">
        <v>43102</v>
      </c>
      <c r="T2833" s="34">
        <v>43382</v>
      </c>
      <c r="U2833" t="s">
        <v>1963</v>
      </c>
      <c r="V2833" s="13">
        <v>204</v>
      </c>
      <c r="W2833">
        <v>12</v>
      </c>
      <c r="X2833">
        <v>6</v>
      </c>
      <c r="Y2833" s="54">
        <v>50</v>
      </c>
      <c r="Z2833" t="s">
        <v>13316</v>
      </c>
      <c r="AM2833" t="s">
        <v>1978</v>
      </c>
      <c r="AN2833" t="s">
        <v>2007</v>
      </c>
      <c r="AO2833" t="s">
        <v>1980</v>
      </c>
      <c r="AP2833" t="s">
        <v>2042</v>
      </c>
      <c r="AQ2833" t="s">
        <v>13317</v>
      </c>
    </row>
    <row r="2834" spans="1:43" ht="23.9" customHeight="1">
      <c r="A2834" t="b">
        <v>0</v>
      </c>
      <c r="B2834" t="s">
        <v>13318</v>
      </c>
      <c r="C2834" t="s">
        <v>1951</v>
      </c>
      <c r="D2834" t="s">
        <v>13319</v>
      </c>
      <c r="E2834" t="s">
        <v>343</v>
      </c>
      <c r="F2834" t="s">
        <v>345</v>
      </c>
      <c r="G2834" t="s">
        <v>344</v>
      </c>
      <c r="H2834" t="s">
        <v>13320</v>
      </c>
      <c r="I2834" t="s">
        <v>3457</v>
      </c>
      <c r="J2834" t="s">
        <v>1955</v>
      </c>
      <c r="K2834" t="s">
        <v>13321</v>
      </c>
      <c r="L2834" t="s">
        <v>2160</v>
      </c>
      <c r="M2834" t="s">
        <v>13322</v>
      </c>
      <c r="N2834" t="s">
        <v>13323</v>
      </c>
      <c r="O2834" t="s">
        <v>1960</v>
      </c>
      <c r="P2834" t="s">
        <v>3081</v>
      </c>
      <c r="Q2834" t="s">
        <v>13324</v>
      </c>
      <c r="R2834" t="s">
        <v>13325</v>
      </c>
      <c r="S2834" s="34">
        <v>43216</v>
      </c>
      <c r="T2834" s="34">
        <v>45138</v>
      </c>
      <c r="U2834" t="s">
        <v>1977</v>
      </c>
      <c r="V2834" s="13">
        <v>820</v>
      </c>
      <c r="W2834">
        <v>65</v>
      </c>
      <c r="X2834">
        <v>0</v>
      </c>
      <c r="Y2834" s="54">
        <v>0</v>
      </c>
      <c r="AJ2834" t="s">
        <v>13326</v>
      </c>
      <c r="AM2834" t="s">
        <v>1978</v>
      </c>
      <c r="AN2834" t="s">
        <v>1979</v>
      </c>
      <c r="AO2834" t="s">
        <v>1980</v>
      </c>
      <c r="AP2834" t="s">
        <v>2053</v>
      </c>
      <c r="AQ2834" t="s">
        <v>13327</v>
      </c>
    </row>
    <row r="2835" spans="1:43" ht="23.9" customHeight="1">
      <c r="A2835" t="b">
        <v>0</v>
      </c>
      <c r="B2835" t="s">
        <v>13318</v>
      </c>
      <c r="C2835" t="s">
        <v>1951</v>
      </c>
      <c r="D2835" t="s">
        <v>13319</v>
      </c>
      <c r="E2835" t="s">
        <v>343</v>
      </c>
      <c r="F2835" t="s">
        <v>345</v>
      </c>
      <c r="G2835" t="s">
        <v>344</v>
      </c>
      <c r="H2835" t="s">
        <v>13328</v>
      </c>
      <c r="I2835" t="s">
        <v>3457</v>
      </c>
      <c r="J2835" t="s">
        <v>1955</v>
      </c>
      <c r="K2835" t="s">
        <v>13329</v>
      </c>
      <c r="L2835" t="s">
        <v>2160</v>
      </c>
      <c r="M2835" t="s">
        <v>13330</v>
      </c>
      <c r="N2835" t="s">
        <v>13331</v>
      </c>
      <c r="O2835" t="s">
        <v>1960</v>
      </c>
      <c r="P2835" t="s">
        <v>3081</v>
      </c>
      <c r="Q2835" t="s">
        <v>13332</v>
      </c>
      <c r="R2835" t="s">
        <v>13325</v>
      </c>
      <c r="S2835" s="34">
        <v>43216</v>
      </c>
      <c r="T2835" s="34">
        <v>45138</v>
      </c>
      <c r="U2835" t="s">
        <v>1977</v>
      </c>
      <c r="V2835" s="13">
        <v>820</v>
      </c>
      <c r="W2835">
        <v>64</v>
      </c>
      <c r="X2835">
        <v>0</v>
      </c>
      <c r="Y2835" s="54">
        <v>0</v>
      </c>
      <c r="AJ2835" t="s">
        <v>13333</v>
      </c>
      <c r="AM2835" t="s">
        <v>1978</v>
      </c>
      <c r="AN2835" t="s">
        <v>1979</v>
      </c>
      <c r="AO2835" t="s">
        <v>1980</v>
      </c>
      <c r="AP2835" t="s">
        <v>2053</v>
      </c>
      <c r="AQ2835" t="s">
        <v>13327</v>
      </c>
    </row>
    <row r="2836" spans="1:43" ht="23.9" customHeight="1">
      <c r="A2836" t="b">
        <v>0</v>
      </c>
      <c r="B2836" t="s">
        <v>13318</v>
      </c>
      <c r="C2836" t="s">
        <v>1951</v>
      </c>
      <c r="D2836" t="s">
        <v>13319</v>
      </c>
      <c r="E2836" t="s">
        <v>343</v>
      </c>
      <c r="F2836" t="s">
        <v>345</v>
      </c>
      <c r="G2836" t="s">
        <v>344</v>
      </c>
      <c r="H2836" t="s">
        <v>13334</v>
      </c>
      <c r="I2836" t="s">
        <v>3457</v>
      </c>
      <c r="J2836" t="s">
        <v>1955</v>
      </c>
      <c r="K2836" t="s">
        <v>13335</v>
      </c>
      <c r="L2836" t="s">
        <v>2160</v>
      </c>
      <c r="M2836" t="s">
        <v>13336</v>
      </c>
      <c r="N2836" t="s">
        <v>13337</v>
      </c>
      <c r="O2836" t="s">
        <v>1960</v>
      </c>
      <c r="P2836" t="s">
        <v>3081</v>
      </c>
      <c r="Q2836" t="s">
        <v>3082</v>
      </c>
      <c r="R2836" t="s">
        <v>13325</v>
      </c>
      <c r="S2836" s="34">
        <v>43216</v>
      </c>
      <c r="T2836" s="34">
        <v>45138</v>
      </c>
      <c r="U2836" t="s">
        <v>1977</v>
      </c>
      <c r="V2836" s="13">
        <v>820</v>
      </c>
      <c r="W2836">
        <v>61</v>
      </c>
      <c r="X2836">
        <v>0</v>
      </c>
      <c r="Y2836" s="54">
        <v>0</v>
      </c>
      <c r="AJ2836" t="s">
        <v>13338</v>
      </c>
      <c r="AM2836" t="s">
        <v>1978</v>
      </c>
      <c r="AN2836" t="s">
        <v>1979</v>
      </c>
      <c r="AO2836" t="s">
        <v>1980</v>
      </c>
      <c r="AP2836" t="s">
        <v>2053</v>
      </c>
      <c r="AQ2836" t="s">
        <v>13327</v>
      </c>
    </row>
    <row r="2837" spans="1:43" ht="23.9" customHeight="1">
      <c r="A2837" t="b">
        <v>0</v>
      </c>
      <c r="B2837" t="s">
        <v>13318</v>
      </c>
      <c r="C2837" t="s">
        <v>1951</v>
      </c>
      <c r="D2837" t="s">
        <v>13319</v>
      </c>
      <c r="E2837" t="s">
        <v>343</v>
      </c>
      <c r="F2837" t="s">
        <v>345</v>
      </c>
      <c r="G2837" t="s">
        <v>344</v>
      </c>
      <c r="H2837" t="s">
        <v>13339</v>
      </c>
      <c r="I2837" t="s">
        <v>3457</v>
      </c>
      <c r="J2837" t="s">
        <v>1955</v>
      </c>
      <c r="K2837" t="s">
        <v>13340</v>
      </c>
      <c r="L2837" t="s">
        <v>2160</v>
      </c>
      <c r="M2837" t="s">
        <v>13341</v>
      </c>
      <c r="N2837" t="s">
        <v>13342</v>
      </c>
      <c r="O2837" t="s">
        <v>1960</v>
      </c>
      <c r="P2837" t="s">
        <v>3081</v>
      </c>
      <c r="Q2837" t="s">
        <v>13343</v>
      </c>
      <c r="R2837" t="s">
        <v>13325</v>
      </c>
      <c r="S2837" s="34">
        <v>43216</v>
      </c>
      <c r="T2837" s="34">
        <v>45138</v>
      </c>
      <c r="U2837" t="s">
        <v>1977</v>
      </c>
      <c r="V2837" s="13">
        <v>820</v>
      </c>
      <c r="W2837">
        <v>63</v>
      </c>
      <c r="X2837">
        <v>0</v>
      </c>
      <c r="Y2837" s="54">
        <v>0</v>
      </c>
      <c r="AJ2837" t="s">
        <v>13344</v>
      </c>
      <c r="AM2837" t="s">
        <v>1978</v>
      </c>
      <c r="AN2837" t="s">
        <v>1979</v>
      </c>
      <c r="AO2837" t="s">
        <v>1980</v>
      </c>
      <c r="AP2837" t="s">
        <v>2053</v>
      </c>
      <c r="AQ2837" t="s">
        <v>13327</v>
      </c>
    </row>
    <row r="2838" spans="1:43" ht="23.9" customHeight="1">
      <c r="A2838" t="b">
        <v>0</v>
      </c>
      <c r="B2838" t="s">
        <v>13318</v>
      </c>
      <c r="C2838" t="s">
        <v>1951</v>
      </c>
      <c r="D2838" t="s">
        <v>13319</v>
      </c>
      <c r="E2838" t="s">
        <v>853</v>
      </c>
      <c r="F2838" t="s">
        <v>855</v>
      </c>
      <c r="G2838" t="s">
        <v>854</v>
      </c>
      <c r="H2838" t="s">
        <v>13345</v>
      </c>
      <c r="I2838" t="s">
        <v>4864</v>
      </c>
      <c r="J2838" t="s">
        <v>1955</v>
      </c>
      <c r="K2838" t="s">
        <v>13346</v>
      </c>
      <c r="L2838" t="s">
        <v>2160</v>
      </c>
      <c r="M2838" t="s">
        <v>13322</v>
      </c>
      <c r="N2838" t="s">
        <v>13323</v>
      </c>
      <c r="O2838" t="s">
        <v>1960</v>
      </c>
      <c r="P2838" t="s">
        <v>3081</v>
      </c>
      <c r="Q2838" t="s">
        <v>13324</v>
      </c>
      <c r="R2838" t="s">
        <v>13325</v>
      </c>
      <c r="S2838" s="34">
        <v>43216</v>
      </c>
      <c r="T2838" s="34">
        <v>45138</v>
      </c>
      <c r="U2838" t="s">
        <v>1977</v>
      </c>
      <c r="V2838" s="13">
        <v>820</v>
      </c>
      <c r="W2838">
        <v>66</v>
      </c>
      <c r="X2838">
        <v>4</v>
      </c>
      <c r="Y2838" s="54">
        <v>6.1</v>
      </c>
      <c r="AM2838" t="s">
        <v>1978</v>
      </c>
      <c r="AN2838" t="s">
        <v>1979</v>
      </c>
      <c r="AO2838" t="s">
        <v>1980</v>
      </c>
      <c r="AP2838" t="s">
        <v>2053</v>
      </c>
      <c r="AQ2838" t="s">
        <v>13327</v>
      </c>
    </row>
    <row r="2839" spans="1:43" ht="23.9" customHeight="1">
      <c r="A2839" t="b">
        <v>0</v>
      </c>
      <c r="B2839" t="s">
        <v>13318</v>
      </c>
      <c r="C2839" t="s">
        <v>1951</v>
      </c>
      <c r="D2839" t="s">
        <v>13319</v>
      </c>
      <c r="E2839" t="s">
        <v>853</v>
      </c>
      <c r="F2839" t="s">
        <v>855</v>
      </c>
      <c r="G2839" t="s">
        <v>854</v>
      </c>
      <c r="H2839" t="s">
        <v>13347</v>
      </c>
      <c r="I2839" t="s">
        <v>4864</v>
      </c>
      <c r="J2839" t="s">
        <v>1955</v>
      </c>
      <c r="K2839" t="s">
        <v>13348</v>
      </c>
      <c r="L2839" t="s">
        <v>2160</v>
      </c>
      <c r="M2839" t="s">
        <v>13330</v>
      </c>
      <c r="N2839" t="s">
        <v>13331</v>
      </c>
      <c r="O2839" t="s">
        <v>1960</v>
      </c>
      <c r="P2839" t="s">
        <v>3081</v>
      </c>
      <c r="Q2839" t="s">
        <v>13332</v>
      </c>
      <c r="R2839" t="s">
        <v>13325</v>
      </c>
      <c r="S2839" s="34">
        <v>43216</v>
      </c>
      <c r="T2839" s="34">
        <v>45138</v>
      </c>
      <c r="U2839" t="s">
        <v>1977</v>
      </c>
      <c r="V2839" s="13">
        <v>820</v>
      </c>
      <c r="W2839">
        <v>61</v>
      </c>
      <c r="X2839">
        <v>2</v>
      </c>
      <c r="Y2839" s="54">
        <v>4.9000000000000004</v>
      </c>
      <c r="AM2839" t="s">
        <v>1978</v>
      </c>
      <c r="AN2839" t="s">
        <v>1979</v>
      </c>
      <c r="AO2839" t="s">
        <v>1980</v>
      </c>
      <c r="AP2839" t="s">
        <v>2053</v>
      </c>
      <c r="AQ2839" t="s">
        <v>13327</v>
      </c>
    </row>
    <row r="2840" spans="1:43" ht="23.9" customHeight="1">
      <c r="A2840" t="b">
        <v>0</v>
      </c>
      <c r="B2840" t="s">
        <v>13318</v>
      </c>
      <c r="C2840" t="s">
        <v>1951</v>
      </c>
      <c r="D2840" t="s">
        <v>13319</v>
      </c>
      <c r="E2840" t="s">
        <v>853</v>
      </c>
      <c r="F2840" t="s">
        <v>855</v>
      </c>
      <c r="G2840" t="s">
        <v>854</v>
      </c>
      <c r="H2840" t="s">
        <v>13349</v>
      </c>
      <c r="I2840" t="s">
        <v>4864</v>
      </c>
      <c r="J2840" t="s">
        <v>1955</v>
      </c>
      <c r="K2840" t="s">
        <v>13350</v>
      </c>
      <c r="L2840" t="s">
        <v>2160</v>
      </c>
      <c r="M2840" t="s">
        <v>13336</v>
      </c>
      <c r="N2840" t="s">
        <v>13337</v>
      </c>
      <c r="O2840" t="s">
        <v>1960</v>
      </c>
      <c r="P2840" t="s">
        <v>3081</v>
      </c>
      <c r="Q2840" t="s">
        <v>3082</v>
      </c>
      <c r="R2840" t="s">
        <v>13325</v>
      </c>
      <c r="S2840" s="34">
        <v>43216</v>
      </c>
      <c r="T2840" s="34">
        <v>45138</v>
      </c>
      <c r="U2840" t="s">
        <v>1977</v>
      </c>
      <c r="V2840" s="13">
        <v>820</v>
      </c>
      <c r="W2840">
        <v>60</v>
      </c>
      <c r="X2840">
        <v>1</v>
      </c>
      <c r="Y2840" s="54">
        <v>1.7</v>
      </c>
      <c r="AM2840" t="s">
        <v>1978</v>
      </c>
      <c r="AN2840" t="s">
        <v>1979</v>
      </c>
      <c r="AO2840" t="s">
        <v>1980</v>
      </c>
      <c r="AP2840" t="s">
        <v>2053</v>
      </c>
      <c r="AQ2840" t="s">
        <v>13327</v>
      </c>
    </row>
    <row r="2841" spans="1:43" ht="23.9" customHeight="1">
      <c r="A2841" t="b">
        <v>0</v>
      </c>
      <c r="B2841" t="s">
        <v>13318</v>
      </c>
      <c r="C2841" t="s">
        <v>1951</v>
      </c>
      <c r="D2841" t="s">
        <v>13319</v>
      </c>
      <c r="E2841" t="s">
        <v>853</v>
      </c>
      <c r="F2841" t="s">
        <v>855</v>
      </c>
      <c r="G2841" t="s">
        <v>854</v>
      </c>
      <c r="H2841" t="s">
        <v>13351</v>
      </c>
      <c r="I2841" t="s">
        <v>4864</v>
      </c>
      <c r="J2841" t="s">
        <v>1955</v>
      </c>
      <c r="K2841" t="s">
        <v>13352</v>
      </c>
      <c r="L2841" t="s">
        <v>2160</v>
      </c>
      <c r="M2841" t="s">
        <v>13341</v>
      </c>
      <c r="N2841" t="s">
        <v>13342</v>
      </c>
      <c r="O2841" t="s">
        <v>1960</v>
      </c>
      <c r="P2841" t="s">
        <v>3081</v>
      </c>
      <c r="Q2841" t="s">
        <v>13343</v>
      </c>
      <c r="R2841" t="s">
        <v>13325</v>
      </c>
      <c r="S2841" s="34">
        <v>43216</v>
      </c>
      <c r="T2841" s="34">
        <v>45138</v>
      </c>
      <c r="U2841" t="s">
        <v>1977</v>
      </c>
      <c r="V2841" s="13">
        <v>820</v>
      </c>
      <c r="W2841">
        <v>62</v>
      </c>
      <c r="X2841">
        <v>2</v>
      </c>
      <c r="Y2841" s="54">
        <v>4.8</v>
      </c>
      <c r="AM2841" t="s">
        <v>1978</v>
      </c>
      <c r="AN2841" t="s">
        <v>1979</v>
      </c>
      <c r="AO2841" t="s">
        <v>1980</v>
      </c>
      <c r="AP2841" t="s">
        <v>2053</v>
      </c>
      <c r="AQ2841" t="s">
        <v>13327</v>
      </c>
    </row>
    <row r="2842" spans="1:43" ht="23.9" customHeight="1">
      <c r="A2842" t="b">
        <v>1</v>
      </c>
      <c r="B2842" t="s">
        <v>13353</v>
      </c>
      <c r="C2842" t="s">
        <v>1951</v>
      </c>
      <c r="D2842" t="s">
        <v>13354</v>
      </c>
      <c r="E2842" t="s">
        <v>162</v>
      </c>
      <c r="F2842" t="s">
        <v>164</v>
      </c>
      <c r="G2842" t="s">
        <v>163</v>
      </c>
      <c r="H2842" t="s">
        <v>13355</v>
      </c>
      <c r="I2842" t="s">
        <v>12918</v>
      </c>
      <c r="J2842" t="s">
        <v>1955</v>
      </c>
      <c r="K2842" t="s">
        <v>13356</v>
      </c>
      <c r="L2842" t="s">
        <v>13357</v>
      </c>
      <c r="M2842" t="s">
        <v>13358</v>
      </c>
      <c r="N2842" t="s">
        <v>13359</v>
      </c>
      <c r="O2842" t="s">
        <v>6171</v>
      </c>
      <c r="P2842" t="s">
        <v>7393</v>
      </c>
      <c r="Q2842" t="s">
        <v>38</v>
      </c>
      <c r="R2842" t="s">
        <v>13360</v>
      </c>
      <c r="S2842" s="34">
        <v>43188</v>
      </c>
      <c r="T2842" s="34">
        <v>43321</v>
      </c>
      <c r="U2842" t="s">
        <v>1977</v>
      </c>
      <c r="V2842" s="13">
        <v>28</v>
      </c>
      <c r="W2842">
        <v>32</v>
      </c>
      <c r="X2842">
        <v>2</v>
      </c>
      <c r="Y2842" s="54">
        <v>6.3</v>
      </c>
      <c r="Z2842" t="s">
        <v>13361</v>
      </c>
      <c r="AM2842" t="s">
        <v>1978</v>
      </c>
      <c r="AN2842" t="s">
        <v>2007</v>
      </c>
      <c r="AO2842" t="s">
        <v>1980</v>
      </c>
      <c r="AP2842" t="s">
        <v>2053</v>
      </c>
      <c r="AQ2842" t="s">
        <v>13362</v>
      </c>
    </row>
    <row r="2843" spans="1:43" ht="23.9" customHeight="1">
      <c r="A2843" t="b">
        <v>1</v>
      </c>
      <c r="B2843" t="s">
        <v>13353</v>
      </c>
      <c r="C2843" t="s">
        <v>1951</v>
      </c>
      <c r="D2843" t="s">
        <v>13354</v>
      </c>
      <c r="E2843" t="s">
        <v>162</v>
      </c>
      <c r="F2843" t="s">
        <v>164</v>
      </c>
      <c r="G2843" t="s">
        <v>163</v>
      </c>
      <c r="H2843" t="s">
        <v>13363</v>
      </c>
      <c r="I2843" t="s">
        <v>12918</v>
      </c>
      <c r="J2843" t="s">
        <v>1955</v>
      </c>
      <c r="K2843" t="s">
        <v>13364</v>
      </c>
      <c r="L2843" t="s">
        <v>13357</v>
      </c>
      <c r="M2843" t="s">
        <v>13365</v>
      </c>
      <c r="N2843" t="s">
        <v>13366</v>
      </c>
      <c r="O2843" t="s">
        <v>6171</v>
      </c>
      <c r="P2843" t="s">
        <v>7393</v>
      </c>
      <c r="Q2843" t="s">
        <v>38</v>
      </c>
      <c r="R2843" t="s">
        <v>13360</v>
      </c>
      <c r="S2843" s="34">
        <v>43188</v>
      </c>
      <c r="T2843" s="34">
        <v>43321</v>
      </c>
      <c r="U2843" t="s">
        <v>1977</v>
      </c>
      <c r="V2843" s="13">
        <v>28</v>
      </c>
      <c r="W2843">
        <v>32</v>
      </c>
      <c r="X2843">
        <v>1</v>
      </c>
      <c r="Y2843" s="54">
        <v>3.1</v>
      </c>
      <c r="Z2843" t="s">
        <v>13361</v>
      </c>
      <c r="AM2843" t="s">
        <v>1978</v>
      </c>
      <c r="AN2843" t="s">
        <v>2007</v>
      </c>
      <c r="AO2843" t="s">
        <v>1980</v>
      </c>
      <c r="AP2843" t="s">
        <v>2053</v>
      </c>
      <c r="AQ2843" t="s">
        <v>13362</v>
      </c>
    </row>
    <row r="2844" spans="1:43" ht="23.9" customHeight="1">
      <c r="A2844" t="b">
        <v>0</v>
      </c>
      <c r="B2844" t="s">
        <v>13367</v>
      </c>
      <c r="C2844" t="s">
        <v>1951</v>
      </c>
      <c r="D2844" t="s">
        <v>13368</v>
      </c>
      <c r="E2844" t="s">
        <v>1146</v>
      </c>
      <c r="F2844" t="s">
        <v>1148</v>
      </c>
      <c r="G2844" t="s">
        <v>1147</v>
      </c>
      <c r="H2844" t="s">
        <v>13369</v>
      </c>
      <c r="I2844" t="s">
        <v>5811</v>
      </c>
      <c r="J2844" t="s">
        <v>1955</v>
      </c>
      <c r="K2844" t="s">
        <v>13370</v>
      </c>
      <c r="L2844" t="s">
        <v>2160</v>
      </c>
      <c r="M2844" t="s">
        <v>13371</v>
      </c>
      <c r="N2844" t="s">
        <v>13372</v>
      </c>
      <c r="O2844" t="s">
        <v>2163</v>
      </c>
      <c r="P2844" t="s">
        <v>2377</v>
      </c>
      <c r="Q2844" t="s">
        <v>38</v>
      </c>
      <c r="R2844" t="s">
        <v>13373</v>
      </c>
      <c r="S2844" s="34">
        <v>43137</v>
      </c>
      <c r="T2844" s="34">
        <v>43838</v>
      </c>
      <c r="U2844" t="s">
        <v>1977</v>
      </c>
      <c r="V2844" s="13">
        <v>273</v>
      </c>
      <c r="W2844">
        <v>139</v>
      </c>
      <c r="X2844">
        <v>21</v>
      </c>
      <c r="Y2844" s="54">
        <v>15.1</v>
      </c>
      <c r="AD2844" t="s">
        <v>41</v>
      </c>
      <c r="AG2844">
        <v>139</v>
      </c>
      <c r="AH2844">
        <v>5</v>
      </c>
      <c r="AI2844">
        <v>23.809523810000002</v>
      </c>
      <c r="AJ2844" t="s">
        <v>13374</v>
      </c>
      <c r="AM2844" t="s">
        <v>1978</v>
      </c>
      <c r="AN2844" t="s">
        <v>2007</v>
      </c>
      <c r="AO2844" t="s">
        <v>1980</v>
      </c>
      <c r="AP2844" t="s">
        <v>2053</v>
      </c>
      <c r="AQ2844" t="s">
        <v>13375</v>
      </c>
    </row>
    <row r="2845" spans="1:43" ht="23.9" customHeight="1">
      <c r="A2845" t="b">
        <v>0</v>
      </c>
      <c r="B2845" t="s">
        <v>13367</v>
      </c>
      <c r="C2845" t="s">
        <v>1951</v>
      </c>
      <c r="D2845" t="s">
        <v>13368</v>
      </c>
      <c r="E2845" t="s">
        <v>1146</v>
      </c>
      <c r="F2845" t="s">
        <v>1148</v>
      </c>
      <c r="G2845" t="s">
        <v>1147</v>
      </c>
      <c r="H2845" t="s">
        <v>13376</v>
      </c>
      <c r="I2845" t="s">
        <v>5811</v>
      </c>
      <c r="J2845" t="s">
        <v>1955</v>
      </c>
      <c r="K2845" t="s">
        <v>13377</v>
      </c>
      <c r="L2845" t="s">
        <v>2160</v>
      </c>
      <c r="M2845" t="s">
        <v>13378</v>
      </c>
      <c r="N2845" t="s">
        <v>13379</v>
      </c>
      <c r="O2845" t="s">
        <v>2163</v>
      </c>
      <c r="P2845" t="s">
        <v>2377</v>
      </c>
      <c r="Q2845" t="s">
        <v>38</v>
      </c>
      <c r="R2845" t="s">
        <v>13373</v>
      </c>
      <c r="S2845" s="34">
        <v>43137</v>
      </c>
      <c r="T2845" s="34">
        <v>43838</v>
      </c>
      <c r="U2845" t="s">
        <v>1977</v>
      </c>
      <c r="V2845" s="13">
        <v>273</v>
      </c>
      <c r="W2845">
        <v>142</v>
      </c>
      <c r="X2845">
        <v>22</v>
      </c>
      <c r="Y2845" s="54">
        <v>15.5</v>
      </c>
      <c r="AD2845" t="s">
        <v>41</v>
      </c>
      <c r="AG2845">
        <v>142</v>
      </c>
      <c r="AH2845">
        <v>4</v>
      </c>
      <c r="AI2845">
        <v>18.18181818</v>
      </c>
      <c r="AJ2845" t="s">
        <v>13380</v>
      </c>
      <c r="AM2845" t="s">
        <v>1978</v>
      </c>
      <c r="AN2845" t="s">
        <v>2007</v>
      </c>
      <c r="AO2845" t="s">
        <v>1980</v>
      </c>
      <c r="AP2845" t="s">
        <v>2053</v>
      </c>
      <c r="AQ2845" t="s">
        <v>13375</v>
      </c>
    </row>
    <row r="2846" spans="1:43" ht="23.9" customHeight="1">
      <c r="A2846" t="b">
        <v>1</v>
      </c>
      <c r="B2846" t="s">
        <v>3005</v>
      </c>
      <c r="C2846" t="s">
        <v>1951</v>
      </c>
      <c r="D2846" t="s">
        <v>3006</v>
      </c>
      <c r="E2846" t="s">
        <v>1244</v>
      </c>
      <c r="F2846" t="s">
        <v>1246</v>
      </c>
      <c r="G2846" t="s">
        <v>1245</v>
      </c>
      <c r="H2846" t="s">
        <v>13381</v>
      </c>
      <c r="I2846" t="s">
        <v>3008</v>
      </c>
      <c r="J2846" t="s">
        <v>2175</v>
      </c>
      <c r="K2846" t="s">
        <v>10977</v>
      </c>
      <c r="L2846" t="s">
        <v>2442</v>
      </c>
      <c r="M2846" t="s">
        <v>10978</v>
      </c>
      <c r="N2846" t="s">
        <v>10979</v>
      </c>
      <c r="O2846" t="s">
        <v>1960</v>
      </c>
      <c r="P2846" t="s">
        <v>3012</v>
      </c>
      <c r="Q2846" t="s">
        <v>38</v>
      </c>
      <c r="R2846" t="s">
        <v>3013</v>
      </c>
      <c r="S2846" s="34">
        <v>42255</v>
      </c>
      <c r="T2846" s="34">
        <v>43787</v>
      </c>
      <c r="U2846" t="s">
        <v>1963</v>
      </c>
      <c r="V2846" s="13">
        <v>0</v>
      </c>
      <c r="W2846">
        <v>6</v>
      </c>
      <c r="X2846">
        <v>0</v>
      </c>
      <c r="Y2846" s="54">
        <v>0</v>
      </c>
      <c r="Z2846" t="s">
        <v>3014</v>
      </c>
      <c r="AM2846" t="s">
        <v>1978</v>
      </c>
      <c r="AN2846" t="s">
        <v>1979</v>
      </c>
      <c r="AO2846" t="s">
        <v>1980</v>
      </c>
      <c r="AP2846" t="s">
        <v>2053</v>
      </c>
      <c r="AQ2846" t="s">
        <v>3015</v>
      </c>
    </row>
    <row r="2847" spans="1:43" ht="23.9" customHeight="1">
      <c r="A2847" t="b">
        <v>0</v>
      </c>
      <c r="B2847" t="s">
        <v>8608</v>
      </c>
      <c r="C2847" t="s">
        <v>1951</v>
      </c>
      <c r="D2847" t="s">
        <v>8609</v>
      </c>
      <c r="E2847" t="s">
        <v>170</v>
      </c>
      <c r="F2847" t="s">
        <v>172</v>
      </c>
      <c r="G2847" t="s">
        <v>171</v>
      </c>
      <c r="H2847" t="s">
        <v>13382</v>
      </c>
      <c r="I2847" t="s">
        <v>2557</v>
      </c>
      <c r="J2847" t="s">
        <v>1955</v>
      </c>
      <c r="K2847" t="s">
        <v>6933</v>
      </c>
      <c r="L2847" t="s">
        <v>13383</v>
      </c>
      <c r="M2847" t="s">
        <v>8612</v>
      </c>
      <c r="N2847" t="s">
        <v>8613</v>
      </c>
      <c r="O2847" t="s">
        <v>1960</v>
      </c>
      <c r="P2847" t="s">
        <v>8614</v>
      </c>
      <c r="Q2847" t="s">
        <v>245</v>
      </c>
      <c r="R2847" t="s">
        <v>8615</v>
      </c>
      <c r="S2847" s="34">
        <v>43174</v>
      </c>
      <c r="T2847" s="34">
        <v>44882</v>
      </c>
      <c r="U2847" t="s">
        <v>1963</v>
      </c>
      <c r="V2847" s="13">
        <v>900</v>
      </c>
      <c r="W2847">
        <v>318</v>
      </c>
      <c r="X2847">
        <v>94</v>
      </c>
      <c r="Y2847" s="54">
        <v>29.6</v>
      </c>
      <c r="AM2847" t="s">
        <v>1978</v>
      </c>
      <c r="AN2847" t="s">
        <v>2007</v>
      </c>
      <c r="AO2847" t="s">
        <v>1980</v>
      </c>
      <c r="AP2847" t="s">
        <v>2042</v>
      </c>
      <c r="AQ2847" t="s">
        <v>8616</v>
      </c>
    </row>
    <row r="2848" spans="1:43" ht="23.9" customHeight="1">
      <c r="A2848" t="b">
        <v>0</v>
      </c>
      <c r="B2848" t="s">
        <v>11196</v>
      </c>
      <c r="C2848" t="s">
        <v>1951</v>
      </c>
      <c r="D2848" t="s">
        <v>11197</v>
      </c>
      <c r="E2848" t="s">
        <v>664</v>
      </c>
      <c r="F2848" t="s">
        <v>666</v>
      </c>
      <c r="G2848" t="s">
        <v>665</v>
      </c>
      <c r="H2848" t="s">
        <v>13384</v>
      </c>
      <c r="I2848" t="s">
        <v>6470</v>
      </c>
      <c r="J2848" t="s">
        <v>2175</v>
      </c>
      <c r="K2848" t="s">
        <v>11207</v>
      </c>
      <c r="L2848" t="s">
        <v>2025</v>
      </c>
      <c r="M2848" t="s">
        <v>11208</v>
      </c>
      <c r="N2848" t="s">
        <v>11209</v>
      </c>
      <c r="O2848" t="s">
        <v>2063</v>
      </c>
      <c r="P2848" t="s">
        <v>3781</v>
      </c>
      <c r="Q2848" t="s">
        <v>11210</v>
      </c>
      <c r="R2848" t="s">
        <v>11203</v>
      </c>
      <c r="S2848" s="34">
        <v>42304</v>
      </c>
      <c r="T2848" s="34">
        <v>44478</v>
      </c>
      <c r="U2848" t="s">
        <v>1963</v>
      </c>
      <c r="V2848" s="13">
        <v>0</v>
      </c>
      <c r="W2848">
        <v>68</v>
      </c>
      <c r="X2848">
        <v>0</v>
      </c>
      <c r="Y2848" s="54">
        <v>0</v>
      </c>
      <c r="AM2848" t="s">
        <v>1978</v>
      </c>
      <c r="AN2848" t="s">
        <v>2007</v>
      </c>
      <c r="AO2848" t="s">
        <v>1980</v>
      </c>
      <c r="AP2848" t="s">
        <v>2042</v>
      </c>
      <c r="AQ2848" t="s">
        <v>11205</v>
      </c>
    </row>
    <row r="2849" spans="1:43" ht="23.9" customHeight="1">
      <c r="A2849" t="b">
        <v>0</v>
      </c>
      <c r="B2849" t="s">
        <v>8608</v>
      </c>
      <c r="C2849" t="s">
        <v>1951</v>
      </c>
      <c r="D2849" t="s">
        <v>8609</v>
      </c>
      <c r="E2849" t="s">
        <v>170</v>
      </c>
      <c r="F2849" t="s">
        <v>172</v>
      </c>
      <c r="G2849" t="s">
        <v>171</v>
      </c>
      <c r="H2849" t="s">
        <v>13385</v>
      </c>
      <c r="I2849" t="s">
        <v>2557</v>
      </c>
      <c r="J2849" t="s">
        <v>1955</v>
      </c>
      <c r="K2849" t="s">
        <v>6933</v>
      </c>
      <c r="L2849" t="s">
        <v>13386</v>
      </c>
      <c r="M2849" t="s">
        <v>9380</v>
      </c>
      <c r="N2849" t="s">
        <v>8613</v>
      </c>
      <c r="O2849" t="s">
        <v>1960</v>
      </c>
      <c r="P2849" t="s">
        <v>8614</v>
      </c>
      <c r="Q2849" t="s">
        <v>245</v>
      </c>
      <c r="R2849" t="s">
        <v>8615</v>
      </c>
      <c r="S2849" s="34">
        <v>43174</v>
      </c>
      <c r="T2849" s="34">
        <v>44882</v>
      </c>
      <c r="U2849" t="s">
        <v>1963</v>
      </c>
      <c r="V2849" s="13">
        <v>900</v>
      </c>
      <c r="W2849">
        <v>89</v>
      </c>
      <c r="X2849">
        <v>17</v>
      </c>
      <c r="Y2849" s="54">
        <v>20.2</v>
      </c>
      <c r="AM2849" t="s">
        <v>1978</v>
      </c>
      <c r="AN2849" t="s">
        <v>2007</v>
      </c>
      <c r="AO2849" t="s">
        <v>1980</v>
      </c>
      <c r="AP2849" t="s">
        <v>2042</v>
      </c>
      <c r="AQ2849" t="s">
        <v>8616</v>
      </c>
    </row>
    <row r="2850" spans="1:43" ht="23.9" customHeight="1">
      <c r="A2850" t="b">
        <v>0</v>
      </c>
      <c r="B2850" t="s">
        <v>3365</v>
      </c>
      <c r="C2850" t="s">
        <v>1951</v>
      </c>
      <c r="D2850" t="s">
        <v>3366</v>
      </c>
      <c r="E2850" t="s">
        <v>45</v>
      </c>
      <c r="F2850" t="s">
        <v>47</v>
      </c>
      <c r="G2850" t="s">
        <v>46</v>
      </c>
      <c r="H2850" t="s">
        <v>13387</v>
      </c>
      <c r="I2850" t="s">
        <v>2023</v>
      </c>
      <c r="J2850" t="s">
        <v>1955</v>
      </c>
      <c r="K2850" t="s">
        <v>3368</v>
      </c>
      <c r="L2850" t="s">
        <v>13388</v>
      </c>
      <c r="M2850" t="s">
        <v>3369</v>
      </c>
      <c r="N2850" t="s">
        <v>3370</v>
      </c>
      <c r="O2850" t="s">
        <v>1974</v>
      </c>
      <c r="P2850" t="s">
        <v>2276</v>
      </c>
      <c r="Q2850" t="s">
        <v>38</v>
      </c>
      <c r="R2850" t="s">
        <v>3371</v>
      </c>
      <c r="S2850" s="34">
        <v>41518</v>
      </c>
      <c r="T2850" s="34">
        <v>42278</v>
      </c>
      <c r="U2850" t="s">
        <v>1977</v>
      </c>
      <c r="V2850" s="13">
        <v>364</v>
      </c>
      <c r="W2850">
        <v>28</v>
      </c>
      <c r="X2850">
        <v>4</v>
      </c>
      <c r="Y2850" s="54">
        <v>14.28571429</v>
      </c>
      <c r="AM2850" t="s">
        <v>1978</v>
      </c>
      <c r="AO2850" t="s">
        <v>1980</v>
      </c>
      <c r="AQ2850" t="s">
        <v>3373</v>
      </c>
    </row>
    <row r="2851" spans="1:43" ht="23.9" customHeight="1">
      <c r="A2851" t="b">
        <v>0</v>
      </c>
      <c r="B2851" t="s">
        <v>13389</v>
      </c>
      <c r="C2851" t="s">
        <v>1951</v>
      </c>
      <c r="D2851" t="s">
        <v>13390</v>
      </c>
      <c r="E2851" t="s">
        <v>861</v>
      </c>
      <c r="F2851" t="s">
        <v>863</v>
      </c>
      <c r="G2851" t="s">
        <v>862</v>
      </c>
      <c r="H2851" t="s">
        <v>13391</v>
      </c>
      <c r="I2851" t="s">
        <v>2272</v>
      </c>
      <c r="J2851" t="s">
        <v>1955</v>
      </c>
      <c r="K2851" t="s">
        <v>2273</v>
      </c>
      <c r="L2851" t="s">
        <v>2160</v>
      </c>
      <c r="M2851" t="s">
        <v>13392</v>
      </c>
      <c r="N2851" t="s">
        <v>13393</v>
      </c>
      <c r="O2851" t="s">
        <v>1974</v>
      </c>
      <c r="P2851" t="s">
        <v>2276</v>
      </c>
      <c r="Q2851" t="s">
        <v>38</v>
      </c>
      <c r="R2851" t="s">
        <v>13394</v>
      </c>
      <c r="S2851" s="34">
        <v>43188</v>
      </c>
      <c r="T2851" s="34">
        <v>44337</v>
      </c>
      <c r="U2851" t="s">
        <v>1963</v>
      </c>
      <c r="V2851" s="13">
        <v>364</v>
      </c>
      <c r="W2851">
        <v>190</v>
      </c>
      <c r="X2851">
        <v>3</v>
      </c>
      <c r="Y2851" s="54">
        <v>2.1</v>
      </c>
      <c r="AJ2851" t="s">
        <v>13395</v>
      </c>
      <c r="AM2851" t="s">
        <v>1978</v>
      </c>
      <c r="AN2851" t="s">
        <v>2007</v>
      </c>
      <c r="AO2851" t="s">
        <v>2008</v>
      </c>
      <c r="AP2851" t="s">
        <v>2042</v>
      </c>
      <c r="AQ2851" t="s">
        <v>13396</v>
      </c>
    </row>
    <row r="2852" spans="1:43" ht="23.9" customHeight="1">
      <c r="A2852" t="b">
        <v>0</v>
      </c>
      <c r="B2852" t="s">
        <v>13397</v>
      </c>
      <c r="C2852" t="s">
        <v>1951</v>
      </c>
      <c r="D2852" t="s">
        <v>13398</v>
      </c>
      <c r="E2852" t="s">
        <v>284</v>
      </c>
      <c r="F2852" t="s">
        <v>286</v>
      </c>
      <c r="G2852" t="s">
        <v>285</v>
      </c>
      <c r="H2852" t="s">
        <v>13399</v>
      </c>
      <c r="I2852" t="s">
        <v>7121</v>
      </c>
      <c r="J2852" t="s">
        <v>1955</v>
      </c>
      <c r="K2852" t="s">
        <v>9121</v>
      </c>
      <c r="L2852" t="s">
        <v>2160</v>
      </c>
      <c r="M2852" t="s">
        <v>13400</v>
      </c>
      <c r="N2852" t="s">
        <v>13401</v>
      </c>
      <c r="O2852" t="s">
        <v>1960</v>
      </c>
      <c r="P2852" t="s">
        <v>3058</v>
      </c>
      <c r="Q2852" t="s">
        <v>5935</v>
      </c>
      <c r="R2852" t="s">
        <v>13402</v>
      </c>
      <c r="S2852" s="34">
        <v>43026</v>
      </c>
      <c r="T2852" s="34">
        <v>44294</v>
      </c>
      <c r="U2852" t="s">
        <v>1963</v>
      </c>
      <c r="V2852" s="13">
        <v>780</v>
      </c>
      <c r="W2852">
        <v>91</v>
      </c>
      <c r="X2852">
        <v>0</v>
      </c>
      <c r="Y2852" s="54">
        <v>0</v>
      </c>
      <c r="Z2852" t="s">
        <v>13403</v>
      </c>
      <c r="AD2852" t="s">
        <v>30</v>
      </c>
      <c r="AG2852">
        <v>0</v>
      </c>
      <c r="AH2852">
        <v>0</v>
      </c>
      <c r="AI2852">
        <v>0</v>
      </c>
      <c r="AM2852" t="s">
        <v>1978</v>
      </c>
      <c r="AN2852" t="s">
        <v>1979</v>
      </c>
      <c r="AO2852" t="s">
        <v>1980</v>
      </c>
      <c r="AQ2852" t="s">
        <v>13404</v>
      </c>
    </row>
    <row r="2853" spans="1:43" ht="23.9" customHeight="1">
      <c r="A2853" t="b">
        <v>0</v>
      </c>
      <c r="B2853" t="s">
        <v>13405</v>
      </c>
      <c r="C2853" t="s">
        <v>1951</v>
      </c>
      <c r="D2853" t="s">
        <v>13406</v>
      </c>
      <c r="E2853" t="s">
        <v>162</v>
      </c>
      <c r="F2853" t="s">
        <v>164</v>
      </c>
      <c r="G2853" t="s">
        <v>163</v>
      </c>
      <c r="H2853" t="s">
        <v>13407</v>
      </c>
      <c r="I2853" t="s">
        <v>12918</v>
      </c>
      <c r="J2853" t="s">
        <v>2175</v>
      </c>
      <c r="K2853" t="s">
        <v>13408</v>
      </c>
      <c r="L2853" t="s">
        <v>13409</v>
      </c>
      <c r="M2853" t="s">
        <v>13410</v>
      </c>
      <c r="N2853" t="s">
        <v>13411</v>
      </c>
      <c r="O2853" t="s">
        <v>6171</v>
      </c>
      <c r="P2853" t="s">
        <v>7393</v>
      </c>
      <c r="Q2853" t="s">
        <v>38</v>
      </c>
      <c r="R2853" t="s">
        <v>13412</v>
      </c>
      <c r="S2853" s="34">
        <v>43251</v>
      </c>
      <c r="T2853" s="34">
        <v>44778</v>
      </c>
      <c r="U2853" t="s">
        <v>1977</v>
      </c>
      <c r="V2853" s="13">
        <v>168</v>
      </c>
      <c r="W2853">
        <v>25</v>
      </c>
      <c r="X2853">
        <v>0</v>
      </c>
      <c r="Y2853" s="54">
        <v>0</v>
      </c>
      <c r="Z2853" t="s">
        <v>13413</v>
      </c>
      <c r="AD2853" t="s">
        <v>30</v>
      </c>
      <c r="AJ2853" t="s">
        <v>13414</v>
      </c>
      <c r="AM2853" t="s">
        <v>1978</v>
      </c>
      <c r="AN2853" t="s">
        <v>2007</v>
      </c>
      <c r="AO2853" t="s">
        <v>4175</v>
      </c>
      <c r="AP2853" t="s">
        <v>2009</v>
      </c>
      <c r="AQ2853" t="s">
        <v>13415</v>
      </c>
    </row>
    <row r="2854" spans="1:43" ht="23.9" customHeight="1">
      <c r="A2854" t="b">
        <v>0</v>
      </c>
      <c r="B2854" t="s">
        <v>13405</v>
      </c>
      <c r="C2854" t="s">
        <v>1951</v>
      </c>
      <c r="D2854" t="s">
        <v>13406</v>
      </c>
      <c r="E2854" t="s">
        <v>162</v>
      </c>
      <c r="F2854" t="s">
        <v>164</v>
      </c>
      <c r="G2854" t="s">
        <v>163</v>
      </c>
      <c r="H2854" t="s">
        <v>13416</v>
      </c>
      <c r="I2854" t="s">
        <v>12918</v>
      </c>
      <c r="J2854" t="s">
        <v>1955</v>
      </c>
      <c r="K2854" t="s">
        <v>13417</v>
      </c>
      <c r="L2854" t="s">
        <v>13409</v>
      </c>
      <c r="M2854" t="s">
        <v>13418</v>
      </c>
      <c r="N2854" t="s">
        <v>13419</v>
      </c>
      <c r="O2854" t="s">
        <v>6171</v>
      </c>
      <c r="P2854" t="s">
        <v>7393</v>
      </c>
      <c r="Q2854" t="s">
        <v>38</v>
      </c>
      <c r="R2854" t="s">
        <v>13412</v>
      </c>
      <c r="S2854" s="34">
        <v>43251</v>
      </c>
      <c r="T2854" s="34">
        <v>44778</v>
      </c>
      <c r="U2854" t="s">
        <v>1977</v>
      </c>
      <c r="V2854" s="13">
        <v>168</v>
      </c>
      <c r="W2854">
        <v>48</v>
      </c>
      <c r="X2854">
        <v>3</v>
      </c>
      <c r="Y2854" s="54">
        <v>6.3</v>
      </c>
      <c r="Z2854" t="s">
        <v>13413</v>
      </c>
      <c r="AD2854" t="s">
        <v>30</v>
      </c>
      <c r="AJ2854" t="s">
        <v>13420</v>
      </c>
      <c r="AM2854" t="s">
        <v>1978</v>
      </c>
      <c r="AN2854" t="s">
        <v>2007</v>
      </c>
      <c r="AO2854" t="s">
        <v>4175</v>
      </c>
      <c r="AP2854" t="s">
        <v>2009</v>
      </c>
      <c r="AQ2854" t="s">
        <v>13415</v>
      </c>
    </row>
    <row r="2855" spans="1:43" ht="23.9" customHeight="1">
      <c r="A2855" t="b">
        <v>0</v>
      </c>
      <c r="B2855" t="s">
        <v>13405</v>
      </c>
      <c r="C2855" t="s">
        <v>1951</v>
      </c>
      <c r="D2855" t="s">
        <v>13406</v>
      </c>
      <c r="E2855" t="s">
        <v>162</v>
      </c>
      <c r="F2855" t="s">
        <v>164</v>
      </c>
      <c r="G2855" t="s">
        <v>163</v>
      </c>
      <c r="H2855" t="s">
        <v>13421</v>
      </c>
      <c r="I2855" t="s">
        <v>12918</v>
      </c>
      <c r="J2855" t="s">
        <v>2175</v>
      </c>
      <c r="K2855" t="s">
        <v>13422</v>
      </c>
      <c r="L2855" t="s">
        <v>13409</v>
      </c>
      <c r="M2855" t="s">
        <v>13423</v>
      </c>
      <c r="N2855" t="s">
        <v>13411</v>
      </c>
      <c r="O2855" t="s">
        <v>6171</v>
      </c>
      <c r="P2855" t="s">
        <v>7393</v>
      </c>
      <c r="Q2855" t="s">
        <v>38</v>
      </c>
      <c r="R2855" t="s">
        <v>13412</v>
      </c>
      <c r="S2855" s="34">
        <v>43251</v>
      </c>
      <c r="T2855" s="34">
        <v>44778</v>
      </c>
      <c r="U2855" t="s">
        <v>1977</v>
      </c>
      <c r="V2855" s="13">
        <v>168</v>
      </c>
      <c r="W2855">
        <v>26</v>
      </c>
      <c r="X2855">
        <v>0</v>
      </c>
      <c r="Y2855" s="54">
        <v>0</v>
      </c>
      <c r="Z2855" t="s">
        <v>13413</v>
      </c>
      <c r="AD2855" t="s">
        <v>30</v>
      </c>
      <c r="AJ2855" t="s">
        <v>13414</v>
      </c>
      <c r="AM2855" t="s">
        <v>1978</v>
      </c>
      <c r="AN2855" t="s">
        <v>2007</v>
      </c>
      <c r="AO2855" t="s">
        <v>4175</v>
      </c>
      <c r="AP2855" t="s">
        <v>2009</v>
      </c>
      <c r="AQ2855" t="s">
        <v>13415</v>
      </c>
    </row>
    <row r="2856" spans="1:43" ht="23.9" customHeight="1">
      <c r="A2856" t="b">
        <v>0</v>
      </c>
      <c r="B2856" t="s">
        <v>13405</v>
      </c>
      <c r="C2856" t="s">
        <v>1951</v>
      </c>
      <c r="D2856" t="s">
        <v>13406</v>
      </c>
      <c r="E2856" t="s">
        <v>162</v>
      </c>
      <c r="F2856" t="s">
        <v>164</v>
      </c>
      <c r="G2856" t="s">
        <v>163</v>
      </c>
      <c r="H2856" t="s">
        <v>13424</v>
      </c>
      <c r="I2856" t="s">
        <v>12918</v>
      </c>
      <c r="J2856" t="s">
        <v>1955</v>
      </c>
      <c r="K2856" t="s">
        <v>13425</v>
      </c>
      <c r="L2856" t="s">
        <v>13409</v>
      </c>
      <c r="M2856" t="s">
        <v>13426</v>
      </c>
      <c r="N2856" t="s">
        <v>13427</v>
      </c>
      <c r="O2856" t="s">
        <v>6171</v>
      </c>
      <c r="P2856" t="s">
        <v>7393</v>
      </c>
      <c r="Q2856" t="s">
        <v>38</v>
      </c>
      <c r="R2856" t="s">
        <v>13412</v>
      </c>
      <c r="S2856" s="34">
        <v>43251</v>
      </c>
      <c r="T2856" s="34">
        <v>44778</v>
      </c>
      <c r="U2856" t="s">
        <v>1977</v>
      </c>
      <c r="V2856" s="13">
        <v>168</v>
      </c>
      <c r="W2856">
        <v>49</v>
      </c>
      <c r="X2856">
        <v>0</v>
      </c>
      <c r="Y2856" s="54">
        <v>0</v>
      </c>
      <c r="Z2856" t="s">
        <v>13413</v>
      </c>
      <c r="AD2856" t="s">
        <v>30</v>
      </c>
      <c r="AJ2856" t="s">
        <v>13428</v>
      </c>
      <c r="AM2856" t="s">
        <v>1978</v>
      </c>
      <c r="AN2856" t="s">
        <v>2007</v>
      </c>
      <c r="AO2856" t="s">
        <v>4175</v>
      </c>
      <c r="AP2856" t="s">
        <v>2009</v>
      </c>
      <c r="AQ2856" t="s">
        <v>13415</v>
      </c>
    </row>
    <row r="2857" spans="1:43" ht="23.9" customHeight="1">
      <c r="A2857" t="b">
        <v>0</v>
      </c>
      <c r="B2857" t="s">
        <v>13429</v>
      </c>
      <c r="C2857" t="s">
        <v>1951</v>
      </c>
      <c r="D2857" t="s">
        <v>13430</v>
      </c>
      <c r="E2857" t="s">
        <v>1261</v>
      </c>
      <c r="F2857" t="s">
        <v>1263</v>
      </c>
      <c r="G2857" t="s">
        <v>1262</v>
      </c>
      <c r="H2857" t="s">
        <v>13431</v>
      </c>
      <c r="I2857" t="s">
        <v>3258</v>
      </c>
      <c r="J2857" t="s">
        <v>1955</v>
      </c>
      <c r="K2857" t="s">
        <v>9375</v>
      </c>
      <c r="L2857" t="s">
        <v>12904</v>
      </c>
      <c r="M2857" t="s">
        <v>13432</v>
      </c>
      <c r="N2857" t="s">
        <v>13433</v>
      </c>
      <c r="O2857" t="s">
        <v>1974</v>
      </c>
      <c r="P2857" t="s">
        <v>2883</v>
      </c>
      <c r="Q2857" t="s">
        <v>38</v>
      </c>
      <c r="R2857" t="s">
        <v>13434</v>
      </c>
      <c r="S2857" s="34">
        <v>43270</v>
      </c>
      <c r="T2857" s="34">
        <v>44271</v>
      </c>
      <c r="U2857" t="s">
        <v>1977</v>
      </c>
      <c r="V2857" s="13">
        <v>462</v>
      </c>
      <c r="W2857">
        <v>97</v>
      </c>
      <c r="X2857">
        <v>1</v>
      </c>
      <c r="Y2857" s="54">
        <v>1</v>
      </c>
      <c r="Z2857" t="s">
        <v>9587</v>
      </c>
      <c r="AJ2857" t="s">
        <v>13435</v>
      </c>
      <c r="AM2857" t="s">
        <v>1978</v>
      </c>
      <c r="AN2857" t="s">
        <v>2007</v>
      </c>
      <c r="AO2857" t="s">
        <v>2008</v>
      </c>
      <c r="AP2857" t="s">
        <v>2009</v>
      </c>
      <c r="AQ2857" t="s">
        <v>13230</v>
      </c>
    </row>
    <row r="2858" spans="1:43" ht="23.9" customHeight="1">
      <c r="A2858" t="b">
        <v>0</v>
      </c>
      <c r="B2858" t="s">
        <v>13429</v>
      </c>
      <c r="C2858" t="s">
        <v>1951</v>
      </c>
      <c r="D2858" t="s">
        <v>13430</v>
      </c>
      <c r="E2858" t="s">
        <v>1261</v>
      </c>
      <c r="F2858" t="s">
        <v>1263</v>
      </c>
      <c r="G2858" t="s">
        <v>1262</v>
      </c>
      <c r="H2858" t="s">
        <v>13436</v>
      </c>
      <c r="I2858" t="s">
        <v>3258</v>
      </c>
      <c r="J2858" t="s">
        <v>1955</v>
      </c>
      <c r="K2858" t="s">
        <v>13437</v>
      </c>
      <c r="L2858" t="s">
        <v>12904</v>
      </c>
      <c r="M2858" t="s">
        <v>13438</v>
      </c>
      <c r="N2858" t="s">
        <v>13439</v>
      </c>
      <c r="O2858" t="s">
        <v>1974</v>
      </c>
      <c r="P2858" t="s">
        <v>2883</v>
      </c>
      <c r="Q2858" t="s">
        <v>38</v>
      </c>
      <c r="R2858" t="s">
        <v>13434</v>
      </c>
      <c r="S2858" s="34">
        <v>43270</v>
      </c>
      <c r="T2858" s="34">
        <v>44271</v>
      </c>
      <c r="U2858" t="s">
        <v>1977</v>
      </c>
      <c r="V2858" s="13">
        <v>462</v>
      </c>
      <c r="W2858">
        <v>98</v>
      </c>
      <c r="X2858">
        <v>7</v>
      </c>
      <c r="Y2858" s="54">
        <v>7.1</v>
      </c>
      <c r="Z2858" t="s">
        <v>9587</v>
      </c>
      <c r="AJ2858" t="s">
        <v>13440</v>
      </c>
      <c r="AM2858" t="s">
        <v>1978</v>
      </c>
      <c r="AN2858" t="s">
        <v>2007</v>
      </c>
      <c r="AO2858" t="s">
        <v>2008</v>
      </c>
      <c r="AP2858" t="s">
        <v>2009</v>
      </c>
      <c r="AQ2858" t="s">
        <v>13230</v>
      </c>
    </row>
    <row r="2859" spans="1:43" ht="23.9" customHeight="1">
      <c r="A2859" t="b">
        <v>0</v>
      </c>
      <c r="B2859" t="s">
        <v>13429</v>
      </c>
      <c r="C2859" t="s">
        <v>1951</v>
      </c>
      <c r="D2859" t="s">
        <v>13430</v>
      </c>
      <c r="E2859" t="s">
        <v>1261</v>
      </c>
      <c r="F2859" t="s">
        <v>1263</v>
      </c>
      <c r="G2859" t="s">
        <v>1262</v>
      </c>
      <c r="H2859" t="s">
        <v>13441</v>
      </c>
      <c r="I2859" t="s">
        <v>3258</v>
      </c>
      <c r="J2859" t="s">
        <v>2175</v>
      </c>
      <c r="K2859" t="s">
        <v>2176</v>
      </c>
      <c r="L2859" t="s">
        <v>12904</v>
      </c>
      <c r="M2859" t="s">
        <v>13442</v>
      </c>
      <c r="N2859" t="s">
        <v>13443</v>
      </c>
      <c r="O2859" t="s">
        <v>1974</v>
      </c>
      <c r="P2859" t="s">
        <v>2883</v>
      </c>
      <c r="Q2859" t="s">
        <v>38</v>
      </c>
      <c r="R2859" t="s">
        <v>13434</v>
      </c>
      <c r="S2859" s="34">
        <v>43270</v>
      </c>
      <c r="T2859" s="34">
        <v>44271</v>
      </c>
      <c r="U2859" t="s">
        <v>1977</v>
      </c>
      <c r="V2859" s="13">
        <v>462</v>
      </c>
      <c r="W2859">
        <v>94</v>
      </c>
      <c r="X2859">
        <v>2</v>
      </c>
      <c r="Y2859" s="54">
        <v>2.1</v>
      </c>
      <c r="Z2859" t="s">
        <v>9587</v>
      </c>
      <c r="AJ2859" t="s">
        <v>13444</v>
      </c>
      <c r="AM2859" t="s">
        <v>1978</v>
      </c>
      <c r="AN2859" t="s">
        <v>2007</v>
      </c>
      <c r="AO2859" t="s">
        <v>2008</v>
      </c>
      <c r="AP2859" t="s">
        <v>2009</v>
      </c>
      <c r="AQ2859" t="s">
        <v>13230</v>
      </c>
    </row>
    <row r="2860" spans="1:43" ht="23.9" customHeight="1">
      <c r="A2860" t="b">
        <v>1</v>
      </c>
      <c r="B2860" t="s">
        <v>5747</v>
      </c>
      <c r="C2860" t="s">
        <v>1951</v>
      </c>
      <c r="D2860" t="s">
        <v>5748</v>
      </c>
      <c r="E2860" t="s">
        <v>433</v>
      </c>
      <c r="F2860" t="s">
        <v>435</v>
      </c>
      <c r="G2860" t="s">
        <v>434</v>
      </c>
      <c r="H2860" t="s">
        <v>13445</v>
      </c>
      <c r="I2860" t="s">
        <v>3620</v>
      </c>
      <c r="J2860" t="s">
        <v>2175</v>
      </c>
      <c r="K2860" t="s">
        <v>11255</v>
      </c>
      <c r="L2860" t="s">
        <v>5750</v>
      </c>
      <c r="M2860" t="s">
        <v>11256</v>
      </c>
      <c r="N2860" t="s">
        <v>11257</v>
      </c>
      <c r="O2860" t="s">
        <v>1974</v>
      </c>
      <c r="P2860" t="s">
        <v>2363</v>
      </c>
      <c r="Q2860" t="s">
        <v>5753</v>
      </c>
      <c r="R2860" t="s">
        <v>5754</v>
      </c>
      <c r="S2860" s="34">
        <v>42396</v>
      </c>
      <c r="T2860" s="34">
        <v>43103</v>
      </c>
      <c r="U2860" t="s">
        <v>1977</v>
      </c>
      <c r="V2860" s="13">
        <v>0</v>
      </c>
      <c r="W2860">
        <v>19</v>
      </c>
      <c r="X2860">
        <v>0</v>
      </c>
      <c r="Y2860" s="54">
        <v>0</v>
      </c>
      <c r="AA2860" t="s">
        <v>5755</v>
      </c>
      <c r="AJ2860" t="s">
        <v>13446</v>
      </c>
      <c r="AM2860" t="s">
        <v>1978</v>
      </c>
      <c r="AN2860" t="s">
        <v>2007</v>
      </c>
      <c r="AO2860" t="s">
        <v>2008</v>
      </c>
      <c r="AP2860" t="s">
        <v>2009</v>
      </c>
      <c r="AQ2860" t="s">
        <v>5757</v>
      </c>
    </row>
    <row r="2861" spans="1:43" ht="23.9" customHeight="1">
      <c r="A2861" t="b">
        <v>0</v>
      </c>
      <c r="B2861" t="s">
        <v>4803</v>
      </c>
      <c r="C2861" t="s">
        <v>1951</v>
      </c>
      <c r="D2861" t="s">
        <v>4804</v>
      </c>
      <c r="E2861" t="s">
        <v>669</v>
      </c>
      <c r="F2861" t="s">
        <v>671</v>
      </c>
      <c r="G2861" t="s">
        <v>670</v>
      </c>
      <c r="H2861" t="s">
        <v>13447</v>
      </c>
      <c r="I2861" t="s">
        <v>2200</v>
      </c>
      <c r="J2861" t="s">
        <v>1955</v>
      </c>
      <c r="K2861" t="s">
        <v>9886</v>
      </c>
      <c r="L2861" t="s">
        <v>13448</v>
      </c>
      <c r="M2861" t="s">
        <v>9887</v>
      </c>
      <c r="N2861" t="s">
        <v>4808</v>
      </c>
      <c r="O2861" t="s">
        <v>2063</v>
      </c>
      <c r="P2861" t="s">
        <v>2064</v>
      </c>
      <c r="Q2861" t="s">
        <v>38</v>
      </c>
      <c r="R2861" t="s">
        <v>4809</v>
      </c>
      <c r="S2861" s="34">
        <v>43354</v>
      </c>
      <c r="T2861" s="34">
        <v>43956</v>
      </c>
      <c r="U2861" t="s">
        <v>1977</v>
      </c>
      <c r="V2861" s="13">
        <v>28</v>
      </c>
      <c r="W2861">
        <v>128</v>
      </c>
      <c r="X2861">
        <v>1</v>
      </c>
      <c r="Y2861" s="54">
        <v>0.8</v>
      </c>
      <c r="AM2861" t="s">
        <v>1978</v>
      </c>
      <c r="AN2861" t="s">
        <v>2007</v>
      </c>
      <c r="AO2861" t="s">
        <v>1980</v>
      </c>
      <c r="AP2861" t="s">
        <v>2053</v>
      </c>
      <c r="AQ2861" t="s">
        <v>4810</v>
      </c>
    </row>
    <row r="2862" spans="1:43" ht="23.9" customHeight="1">
      <c r="A2862" t="b">
        <v>0</v>
      </c>
      <c r="B2862" t="s">
        <v>4803</v>
      </c>
      <c r="C2862" t="s">
        <v>1951</v>
      </c>
      <c r="D2862" t="s">
        <v>4804</v>
      </c>
      <c r="E2862" t="s">
        <v>669</v>
      </c>
      <c r="F2862" t="s">
        <v>671</v>
      </c>
      <c r="G2862" t="s">
        <v>670</v>
      </c>
      <c r="H2862" t="s">
        <v>13449</v>
      </c>
      <c r="I2862" t="s">
        <v>2200</v>
      </c>
      <c r="J2862" t="s">
        <v>1955</v>
      </c>
      <c r="K2862" t="s">
        <v>9886</v>
      </c>
      <c r="L2862" t="s">
        <v>6105</v>
      </c>
      <c r="M2862" t="s">
        <v>9887</v>
      </c>
      <c r="N2862" t="s">
        <v>4808</v>
      </c>
      <c r="O2862" t="s">
        <v>2063</v>
      </c>
      <c r="P2862" t="s">
        <v>2064</v>
      </c>
      <c r="Q2862" t="s">
        <v>38</v>
      </c>
      <c r="R2862" t="s">
        <v>4809</v>
      </c>
      <c r="S2862" s="34">
        <v>43354</v>
      </c>
      <c r="T2862" s="34">
        <v>43956</v>
      </c>
      <c r="U2862" t="s">
        <v>1977</v>
      </c>
      <c r="V2862" s="13">
        <v>56</v>
      </c>
      <c r="W2862">
        <v>124</v>
      </c>
      <c r="X2862">
        <v>0</v>
      </c>
      <c r="Y2862" s="54">
        <v>0</v>
      </c>
      <c r="AM2862" t="s">
        <v>1978</v>
      </c>
      <c r="AN2862" t="s">
        <v>2007</v>
      </c>
      <c r="AO2862" t="s">
        <v>1980</v>
      </c>
      <c r="AP2862" t="s">
        <v>2053</v>
      </c>
      <c r="AQ2862" t="s">
        <v>4810</v>
      </c>
    </row>
    <row r="2863" spans="1:43" ht="23.9" customHeight="1">
      <c r="A2863" t="b">
        <v>0</v>
      </c>
      <c r="B2863" t="s">
        <v>4803</v>
      </c>
      <c r="C2863" t="s">
        <v>1951</v>
      </c>
      <c r="D2863" t="s">
        <v>4804</v>
      </c>
      <c r="E2863" t="s">
        <v>669</v>
      </c>
      <c r="F2863" t="s">
        <v>671</v>
      </c>
      <c r="G2863" t="s">
        <v>670</v>
      </c>
      <c r="H2863" t="s">
        <v>13450</v>
      </c>
      <c r="I2863" t="s">
        <v>2200</v>
      </c>
      <c r="J2863" t="s">
        <v>1955</v>
      </c>
      <c r="K2863" t="s">
        <v>9886</v>
      </c>
      <c r="L2863" t="s">
        <v>13451</v>
      </c>
      <c r="M2863" t="s">
        <v>9887</v>
      </c>
      <c r="N2863" t="s">
        <v>4808</v>
      </c>
      <c r="O2863" t="s">
        <v>2063</v>
      </c>
      <c r="P2863" t="s">
        <v>2064</v>
      </c>
      <c r="Q2863" t="s">
        <v>38</v>
      </c>
      <c r="R2863" t="s">
        <v>4809</v>
      </c>
      <c r="S2863" s="34">
        <v>43354</v>
      </c>
      <c r="T2863" s="34">
        <v>43956</v>
      </c>
      <c r="U2863" t="s">
        <v>1977</v>
      </c>
      <c r="V2863" s="13">
        <v>84</v>
      </c>
      <c r="W2863">
        <v>125</v>
      </c>
      <c r="X2863">
        <v>1</v>
      </c>
      <c r="Y2863" s="54">
        <v>0.8</v>
      </c>
      <c r="AM2863" t="s">
        <v>1978</v>
      </c>
      <c r="AN2863" t="s">
        <v>2007</v>
      </c>
      <c r="AO2863" t="s">
        <v>1980</v>
      </c>
      <c r="AP2863" t="s">
        <v>2053</v>
      </c>
      <c r="AQ2863" t="s">
        <v>4810</v>
      </c>
    </row>
    <row r="2864" spans="1:43" ht="23.9" customHeight="1">
      <c r="A2864" t="b">
        <v>0</v>
      </c>
      <c r="B2864" t="s">
        <v>4803</v>
      </c>
      <c r="C2864" t="s">
        <v>1951</v>
      </c>
      <c r="D2864" t="s">
        <v>4804</v>
      </c>
      <c r="E2864" t="s">
        <v>669</v>
      </c>
      <c r="F2864" t="s">
        <v>671</v>
      </c>
      <c r="G2864" t="s">
        <v>670</v>
      </c>
      <c r="H2864" t="s">
        <v>13452</v>
      </c>
      <c r="I2864" t="s">
        <v>2200</v>
      </c>
      <c r="J2864" t="s">
        <v>1955</v>
      </c>
      <c r="K2864" t="s">
        <v>9886</v>
      </c>
      <c r="L2864" t="s">
        <v>13453</v>
      </c>
      <c r="M2864" t="s">
        <v>9887</v>
      </c>
      <c r="N2864" t="s">
        <v>4808</v>
      </c>
      <c r="O2864" t="s">
        <v>2063</v>
      </c>
      <c r="P2864" t="s">
        <v>2064</v>
      </c>
      <c r="Q2864" t="s">
        <v>38</v>
      </c>
      <c r="R2864" t="s">
        <v>4809</v>
      </c>
      <c r="S2864" s="34">
        <v>43354</v>
      </c>
      <c r="T2864" s="34">
        <v>43956</v>
      </c>
      <c r="U2864" t="s">
        <v>1977</v>
      </c>
      <c r="V2864" s="13">
        <v>365</v>
      </c>
      <c r="W2864">
        <v>128</v>
      </c>
      <c r="X2864">
        <v>1</v>
      </c>
      <c r="Y2864" s="54">
        <v>0.8</v>
      </c>
      <c r="AJ2864" t="s">
        <v>13454</v>
      </c>
      <c r="AM2864" t="s">
        <v>1978</v>
      </c>
      <c r="AN2864" t="s">
        <v>2007</v>
      </c>
      <c r="AO2864" t="s">
        <v>1980</v>
      </c>
      <c r="AP2864" t="s">
        <v>2053</v>
      </c>
      <c r="AQ2864" t="s">
        <v>4810</v>
      </c>
    </row>
    <row r="2865" spans="1:43" ht="23.9" customHeight="1">
      <c r="A2865" t="b">
        <v>0</v>
      </c>
      <c r="B2865" t="s">
        <v>3114</v>
      </c>
      <c r="C2865" t="s">
        <v>1951</v>
      </c>
      <c r="D2865" t="s">
        <v>3115</v>
      </c>
      <c r="E2865" t="s">
        <v>170</v>
      </c>
      <c r="F2865" t="s">
        <v>172</v>
      </c>
      <c r="G2865" t="s">
        <v>171</v>
      </c>
      <c r="H2865" t="s">
        <v>13455</v>
      </c>
      <c r="I2865" t="s">
        <v>2557</v>
      </c>
      <c r="J2865" t="s">
        <v>2175</v>
      </c>
      <c r="K2865" t="s">
        <v>11391</v>
      </c>
      <c r="L2865" t="s">
        <v>3107</v>
      </c>
      <c r="M2865" t="s">
        <v>11392</v>
      </c>
      <c r="N2865" t="s">
        <v>11393</v>
      </c>
      <c r="O2865" t="s">
        <v>1960</v>
      </c>
      <c r="P2865" t="s">
        <v>3120</v>
      </c>
      <c r="Q2865" t="s">
        <v>11394</v>
      </c>
      <c r="R2865" t="s">
        <v>3122</v>
      </c>
      <c r="S2865" s="34">
        <v>42360</v>
      </c>
      <c r="T2865" s="34">
        <v>43959</v>
      </c>
      <c r="U2865" t="s">
        <v>1963</v>
      </c>
      <c r="V2865" s="13">
        <v>0</v>
      </c>
      <c r="W2865">
        <v>7</v>
      </c>
      <c r="X2865">
        <v>0</v>
      </c>
      <c r="Y2865" s="54">
        <v>0</v>
      </c>
      <c r="AM2865" t="s">
        <v>1978</v>
      </c>
      <c r="AN2865" t="s">
        <v>1979</v>
      </c>
      <c r="AO2865" t="s">
        <v>1980</v>
      </c>
      <c r="AP2865" t="s">
        <v>2053</v>
      </c>
      <c r="AQ2865" t="s">
        <v>3123</v>
      </c>
    </row>
    <row r="2866" spans="1:43" ht="23.9" customHeight="1">
      <c r="A2866" t="b">
        <v>0</v>
      </c>
      <c r="B2866" t="s">
        <v>4803</v>
      </c>
      <c r="C2866" t="s">
        <v>1951</v>
      </c>
      <c r="D2866" t="s">
        <v>4804</v>
      </c>
      <c r="E2866" t="s">
        <v>669</v>
      </c>
      <c r="F2866" t="s">
        <v>671</v>
      </c>
      <c r="G2866" t="s">
        <v>670</v>
      </c>
      <c r="H2866" t="s">
        <v>13456</v>
      </c>
      <c r="I2866" t="s">
        <v>2200</v>
      </c>
      <c r="J2866" t="s">
        <v>1955</v>
      </c>
      <c r="K2866" t="s">
        <v>7549</v>
      </c>
      <c r="L2866" t="s">
        <v>13448</v>
      </c>
      <c r="M2866" t="s">
        <v>7550</v>
      </c>
      <c r="N2866" t="s">
        <v>4808</v>
      </c>
      <c r="O2866" t="s">
        <v>2063</v>
      </c>
      <c r="P2866" t="s">
        <v>2064</v>
      </c>
      <c r="Q2866" t="s">
        <v>38</v>
      </c>
      <c r="R2866" t="s">
        <v>4809</v>
      </c>
      <c r="S2866" s="34">
        <v>43354</v>
      </c>
      <c r="T2866" s="34">
        <v>43956</v>
      </c>
      <c r="U2866" t="s">
        <v>1977</v>
      </c>
      <c r="V2866" s="13">
        <v>28</v>
      </c>
      <c r="W2866">
        <v>130</v>
      </c>
      <c r="X2866">
        <v>0</v>
      </c>
      <c r="Y2866" s="54">
        <v>0</v>
      </c>
      <c r="AM2866" t="s">
        <v>1978</v>
      </c>
      <c r="AN2866" t="s">
        <v>2007</v>
      </c>
      <c r="AO2866" t="s">
        <v>1980</v>
      </c>
      <c r="AP2866" t="s">
        <v>2053</v>
      </c>
      <c r="AQ2866" t="s">
        <v>4810</v>
      </c>
    </row>
    <row r="2867" spans="1:43" ht="23.9" customHeight="1">
      <c r="A2867" t="b">
        <v>0</v>
      </c>
      <c r="B2867" t="s">
        <v>4803</v>
      </c>
      <c r="C2867" t="s">
        <v>1951</v>
      </c>
      <c r="D2867" t="s">
        <v>4804</v>
      </c>
      <c r="E2867" t="s">
        <v>669</v>
      </c>
      <c r="F2867" t="s">
        <v>671</v>
      </c>
      <c r="G2867" t="s">
        <v>670</v>
      </c>
      <c r="H2867" t="s">
        <v>13457</v>
      </c>
      <c r="I2867" t="s">
        <v>2200</v>
      </c>
      <c r="J2867" t="s">
        <v>1955</v>
      </c>
      <c r="K2867" t="s">
        <v>7549</v>
      </c>
      <c r="L2867" t="s">
        <v>6105</v>
      </c>
      <c r="M2867" t="s">
        <v>7550</v>
      </c>
      <c r="N2867" t="s">
        <v>4808</v>
      </c>
      <c r="O2867" t="s">
        <v>2063</v>
      </c>
      <c r="P2867" t="s">
        <v>2064</v>
      </c>
      <c r="Q2867" t="s">
        <v>38</v>
      </c>
      <c r="R2867" t="s">
        <v>4809</v>
      </c>
      <c r="S2867" s="34">
        <v>43354</v>
      </c>
      <c r="T2867" s="34">
        <v>43956</v>
      </c>
      <c r="U2867" t="s">
        <v>1977</v>
      </c>
      <c r="V2867" s="13">
        <v>56</v>
      </c>
      <c r="W2867">
        <v>126</v>
      </c>
      <c r="X2867">
        <v>1</v>
      </c>
      <c r="Y2867" s="54">
        <v>0.8</v>
      </c>
      <c r="AM2867" t="s">
        <v>1978</v>
      </c>
      <c r="AN2867" t="s">
        <v>2007</v>
      </c>
      <c r="AO2867" t="s">
        <v>1980</v>
      </c>
      <c r="AP2867" t="s">
        <v>2053</v>
      </c>
      <c r="AQ2867" t="s">
        <v>4810</v>
      </c>
    </row>
    <row r="2868" spans="1:43" ht="23.9" customHeight="1">
      <c r="A2868" t="b">
        <v>0</v>
      </c>
      <c r="B2868" t="s">
        <v>4803</v>
      </c>
      <c r="C2868" t="s">
        <v>1951</v>
      </c>
      <c r="D2868" t="s">
        <v>4804</v>
      </c>
      <c r="E2868" t="s">
        <v>669</v>
      </c>
      <c r="F2868" t="s">
        <v>671</v>
      </c>
      <c r="G2868" t="s">
        <v>670</v>
      </c>
      <c r="H2868" t="s">
        <v>13458</v>
      </c>
      <c r="I2868" t="s">
        <v>2200</v>
      </c>
      <c r="J2868" t="s">
        <v>1955</v>
      </c>
      <c r="K2868" t="s">
        <v>7549</v>
      </c>
      <c r="L2868" t="s">
        <v>13451</v>
      </c>
      <c r="M2868" t="s">
        <v>7550</v>
      </c>
      <c r="N2868" t="s">
        <v>4808</v>
      </c>
      <c r="O2868" t="s">
        <v>2063</v>
      </c>
      <c r="P2868" t="s">
        <v>2064</v>
      </c>
      <c r="Q2868" t="s">
        <v>38</v>
      </c>
      <c r="R2868" t="s">
        <v>4809</v>
      </c>
      <c r="S2868" s="34">
        <v>43354</v>
      </c>
      <c r="T2868" s="34">
        <v>43956</v>
      </c>
      <c r="U2868" t="s">
        <v>1977</v>
      </c>
      <c r="V2868" s="13">
        <v>84</v>
      </c>
      <c r="W2868">
        <v>121</v>
      </c>
      <c r="X2868">
        <v>0</v>
      </c>
      <c r="Y2868" s="54">
        <v>0</v>
      </c>
      <c r="AM2868" t="s">
        <v>1978</v>
      </c>
      <c r="AN2868" t="s">
        <v>2007</v>
      </c>
      <c r="AO2868" t="s">
        <v>1980</v>
      </c>
      <c r="AP2868" t="s">
        <v>2053</v>
      </c>
      <c r="AQ2868" t="s">
        <v>4810</v>
      </c>
    </row>
    <row r="2869" spans="1:43" ht="23.9" customHeight="1">
      <c r="A2869" t="b">
        <v>0</v>
      </c>
      <c r="B2869" t="s">
        <v>4803</v>
      </c>
      <c r="C2869" t="s">
        <v>1951</v>
      </c>
      <c r="D2869" t="s">
        <v>4804</v>
      </c>
      <c r="E2869" t="s">
        <v>669</v>
      </c>
      <c r="F2869" t="s">
        <v>671</v>
      </c>
      <c r="G2869" t="s">
        <v>670</v>
      </c>
      <c r="H2869" t="s">
        <v>13459</v>
      </c>
      <c r="I2869" t="s">
        <v>2200</v>
      </c>
      <c r="J2869" t="s">
        <v>1955</v>
      </c>
      <c r="K2869" t="s">
        <v>7549</v>
      </c>
      <c r="L2869" t="s">
        <v>13453</v>
      </c>
      <c r="M2869" t="s">
        <v>7550</v>
      </c>
      <c r="N2869" t="s">
        <v>4808</v>
      </c>
      <c r="O2869" t="s">
        <v>2063</v>
      </c>
      <c r="P2869" t="s">
        <v>2064</v>
      </c>
      <c r="Q2869" t="s">
        <v>38</v>
      </c>
      <c r="R2869" t="s">
        <v>4809</v>
      </c>
      <c r="S2869" s="34">
        <v>43354</v>
      </c>
      <c r="T2869" s="34">
        <v>43956</v>
      </c>
      <c r="U2869" t="s">
        <v>1977</v>
      </c>
      <c r="V2869" s="13">
        <v>365</v>
      </c>
      <c r="W2869">
        <v>130</v>
      </c>
      <c r="X2869">
        <v>4</v>
      </c>
      <c r="Y2869" s="54">
        <v>3.8</v>
      </c>
      <c r="AJ2869" t="s">
        <v>13460</v>
      </c>
      <c r="AM2869" t="s">
        <v>1978</v>
      </c>
      <c r="AN2869" t="s">
        <v>2007</v>
      </c>
      <c r="AO2869" t="s">
        <v>1980</v>
      </c>
      <c r="AP2869" t="s">
        <v>2053</v>
      </c>
      <c r="AQ2869" t="s">
        <v>4810</v>
      </c>
    </row>
    <row r="2870" spans="1:43" ht="23.9" customHeight="1">
      <c r="A2870" t="b">
        <v>1</v>
      </c>
      <c r="B2870" t="s">
        <v>8689</v>
      </c>
      <c r="C2870" t="s">
        <v>1951</v>
      </c>
      <c r="D2870" t="s">
        <v>8690</v>
      </c>
      <c r="E2870" t="s">
        <v>830</v>
      </c>
      <c r="F2870" t="s">
        <v>1088</v>
      </c>
      <c r="G2870" t="s">
        <v>1087</v>
      </c>
      <c r="H2870" t="s">
        <v>13461</v>
      </c>
      <c r="I2870" t="s">
        <v>2215</v>
      </c>
      <c r="J2870" t="s">
        <v>2175</v>
      </c>
      <c r="K2870" t="s">
        <v>11470</v>
      </c>
      <c r="L2870" t="s">
        <v>2025</v>
      </c>
      <c r="M2870" t="s">
        <v>11471</v>
      </c>
      <c r="N2870" t="s">
        <v>11472</v>
      </c>
      <c r="O2870" t="s">
        <v>2220</v>
      </c>
      <c r="P2870" t="s">
        <v>8695</v>
      </c>
      <c r="Q2870" t="s">
        <v>38</v>
      </c>
      <c r="R2870" t="s">
        <v>8696</v>
      </c>
      <c r="S2870" s="34">
        <v>42357</v>
      </c>
      <c r="T2870" s="34">
        <v>43257</v>
      </c>
      <c r="U2870" t="s">
        <v>2223</v>
      </c>
      <c r="V2870" s="13">
        <v>0</v>
      </c>
      <c r="W2870">
        <v>234</v>
      </c>
      <c r="X2870">
        <v>0</v>
      </c>
      <c r="Y2870" s="54">
        <v>0</v>
      </c>
      <c r="AA2870" t="s">
        <v>8697</v>
      </c>
      <c r="AM2870" t="s">
        <v>1978</v>
      </c>
      <c r="AN2870" t="s">
        <v>2007</v>
      </c>
      <c r="AO2870" t="s">
        <v>2008</v>
      </c>
      <c r="AP2870" t="s">
        <v>2053</v>
      </c>
      <c r="AQ2870" t="s">
        <v>8698</v>
      </c>
    </row>
    <row r="2871" spans="1:43" ht="23.9" customHeight="1">
      <c r="A2871" t="b">
        <v>0</v>
      </c>
      <c r="B2871" t="s">
        <v>4803</v>
      </c>
      <c r="C2871" t="s">
        <v>1951</v>
      </c>
      <c r="D2871" t="s">
        <v>4804</v>
      </c>
      <c r="E2871" t="s">
        <v>669</v>
      </c>
      <c r="F2871" t="s">
        <v>671</v>
      </c>
      <c r="G2871" t="s">
        <v>670</v>
      </c>
      <c r="H2871" t="s">
        <v>13462</v>
      </c>
      <c r="I2871" t="s">
        <v>2200</v>
      </c>
      <c r="J2871" t="s">
        <v>1955</v>
      </c>
      <c r="K2871" t="s">
        <v>13463</v>
      </c>
      <c r="L2871" t="s">
        <v>13448</v>
      </c>
      <c r="M2871" t="s">
        <v>13464</v>
      </c>
      <c r="N2871" t="s">
        <v>4808</v>
      </c>
      <c r="O2871" t="s">
        <v>2063</v>
      </c>
      <c r="P2871" t="s">
        <v>2064</v>
      </c>
      <c r="Q2871" t="s">
        <v>38</v>
      </c>
      <c r="R2871" t="s">
        <v>4809</v>
      </c>
      <c r="S2871" s="34">
        <v>43354</v>
      </c>
      <c r="T2871" s="34">
        <v>43956</v>
      </c>
      <c r="U2871" t="s">
        <v>1977</v>
      </c>
      <c r="V2871" s="13">
        <v>28</v>
      </c>
      <c r="W2871">
        <v>13</v>
      </c>
      <c r="X2871">
        <v>0</v>
      </c>
      <c r="Y2871" s="54">
        <v>0</v>
      </c>
      <c r="AM2871" t="s">
        <v>1978</v>
      </c>
      <c r="AN2871" t="s">
        <v>2007</v>
      </c>
      <c r="AO2871" t="s">
        <v>1980</v>
      </c>
      <c r="AP2871" t="s">
        <v>2053</v>
      </c>
      <c r="AQ2871" t="s">
        <v>4810</v>
      </c>
    </row>
    <row r="2872" spans="1:43" ht="23.9" customHeight="1">
      <c r="A2872" t="b">
        <v>0</v>
      </c>
      <c r="B2872" t="s">
        <v>4803</v>
      </c>
      <c r="C2872" t="s">
        <v>1951</v>
      </c>
      <c r="D2872" t="s">
        <v>4804</v>
      </c>
      <c r="E2872" t="s">
        <v>669</v>
      </c>
      <c r="F2872" t="s">
        <v>671</v>
      </c>
      <c r="G2872" t="s">
        <v>670</v>
      </c>
      <c r="H2872" t="s">
        <v>13465</v>
      </c>
      <c r="I2872" t="s">
        <v>2200</v>
      </c>
      <c r="J2872" t="s">
        <v>1955</v>
      </c>
      <c r="K2872" t="s">
        <v>13463</v>
      </c>
      <c r="L2872" t="s">
        <v>6105</v>
      </c>
      <c r="M2872" t="s">
        <v>13464</v>
      </c>
      <c r="N2872" t="s">
        <v>4808</v>
      </c>
      <c r="O2872" t="s">
        <v>2063</v>
      </c>
      <c r="P2872" t="s">
        <v>2064</v>
      </c>
      <c r="Q2872" t="s">
        <v>38</v>
      </c>
      <c r="R2872" t="s">
        <v>4809</v>
      </c>
      <c r="S2872" s="34">
        <v>43354</v>
      </c>
      <c r="T2872" s="34">
        <v>43956</v>
      </c>
      <c r="U2872" t="s">
        <v>1977</v>
      </c>
      <c r="V2872" s="13">
        <v>56</v>
      </c>
      <c r="W2872">
        <v>13</v>
      </c>
      <c r="X2872">
        <v>0</v>
      </c>
      <c r="Y2872" s="54">
        <v>0</v>
      </c>
      <c r="AM2872" t="s">
        <v>1978</v>
      </c>
      <c r="AN2872" t="s">
        <v>2007</v>
      </c>
      <c r="AO2872" t="s">
        <v>1980</v>
      </c>
      <c r="AP2872" t="s">
        <v>2053</v>
      </c>
      <c r="AQ2872" t="s">
        <v>4810</v>
      </c>
    </row>
    <row r="2873" spans="1:43" ht="23.9" customHeight="1">
      <c r="A2873" t="b">
        <v>0</v>
      </c>
      <c r="B2873" t="s">
        <v>4803</v>
      </c>
      <c r="C2873" t="s">
        <v>1951</v>
      </c>
      <c r="D2873" t="s">
        <v>4804</v>
      </c>
      <c r="E2873" t="s">
        <v>669</v>
      </c>
      <c r="F2873" t="s">
        <v>671</v>
      </c>
      <c r="G2873" t="s">
        <v>670</v>
      </c>
      <c r="H2873" t="s">
        <v>13466</v>
      </c>
      <c r="I2873" t="s">
        <v>2200</v>
      </c>
      <c r="J2873" t="s">
        <v>1955</v>
      </c>
      <c r="K2873" t="s">
        <v>13463</v>
      </c>
      <c r="L2873" t="s">
        <v>13451</v>
      </c>
      <c r="M2873" t="s">
        <v>13464</v>
      </c>
      <c r="N2873" t="s">
        <v>4808</v>
      </c>
      <c r="O2873" t="s">
        <v>2063</v>
      </c>
      <c r="P2873" t="s">
        <v>2064</v>
      </c>
      <c r="Q2873" t="s">
        <v>38</v>
      </c>
      <c r="R2873" t="s">
        <v>4809</v>
      </c>
      <c r="S2873" s="34">
        <v>43354</v>
      </c>
      <c r="T2873" s="34">
        <v>43956</v>
      </c>
      <c r="U2873" t="s">
        <v>1977</v>
      </c>
      <c r="V2873" s="13">
        <v>84</v>
      </c>
      <c r="W2873">
        <v>12</v>
      </c>
      <c r="X2873">
        <v>0</v>
      </c>
      <c r="Y2873" s="54">
        <v>0</v>
      </c>
      <c r="AM2873" t="s">
        <v>1978</v>
      </c>
      <c r="AN2873" t="s">
        <v>2007</v>
      </c>
      <c r="AO2873" t="s">
        <v>1980</v>
      </c>
      <c r="AP2873" t="s">
        <v>2053</v>
      </c>
      <c r="AQ2873" t="s">
        <v>4810</v>
      </c>
    </row>
    <row r="2874" spans="1:43" ht="23.9" customHeight="1">
      <c r="A2874" t="b">
        <v>0</v>
      </c>
      <c r="B2874" t="s">
        <v>4803</v>
      </c>
      <c r="C2874" t="s">
        <v>1951</v>
      </c>
      <c r="D2874" t="s">
        <v>4804</v>
      </c>
      <c r="E2874" t="s">
        <v>669</v>
      </c>
      <c r="F2874" t="s">
        <v>671</v>
      </c>
      <c r="G2874" t="s">
        <v>670</v>
      </c>
      <c r="H2874" t="s">
        <v>13467</v>
      </c>
      <c r="I2874" t="s">
        <v>2200</v>
      </c>
      <c r="J2874" t="s">
        <v>1955</v>
      </c>
      <c r="K2874" t="s">
        <v>13463</v>
      </c>
      <c r="L2874" t="s">
        <v>13453</v>
      </c>
      <c r="M2874" t="s">
        <v>13464</v>
      </c>
      <c r="N2874" t="s">
        <v>4808</v>
      </c>
      <c r="O2874" t="s">
        <v>2063</v>
      </c>
      <c r="P2874" t="s">
        <v>2064</v>
      </c>
      <c r="Q2874" t="s">
        <v>38</v>
      </c>
      <c r="R2874" t="s">
        <v>4809</v>
      </c>
      <c r="S2874" s="34">
        <v>43354</v>
      </c>
      <c r="T2874" s="34">
        <v>43956</v>
      </c>
      <c r="U2874" t="s">
        <v>1977</v>
      </c>
      <c r="V2874" s="13">
        <v>365</v>
      </c>
      <c r="W2874">
        <v>13</v>
      </c>
      <c r="X2874">
        <v>0</v>
      </c>
      <c r="Y2874" s="54">
        <v>0</v>
      </c>
      <c r="AJ2874" t="s">
        <v>6175</v>
      </c>
      <c r="AM2874" t="s">
        <v>1978</v>
      </c>
      <c r="AN2874" t="s">
        <v>2007</v>
      </c>
      <c r="AO2874" t="s">
        <v>1980</v>
      </c>
      <c r="AP2874" t="s">
        <v>2053</v>
      </c>
      <c r="AQ2874" t="s">
        <v>4810</v>
      </c>
    </row>
    <row r="2875" spans="1:43" ht="23.9" customHeight="1">
      <c r="A2875" t="b">
        <v>0</v>
      </c>
      <c r="B2875" t="s">
        <v>11549</v>
      </c>
      <c r="C2875" t="s">
        <v>1951</v>
      </c>
      <c r="D2875" t="s">
        <v>11550</v>
      </c>
      <c r="E2875" t="s">
        <v>1115</v>
      </c>
      <c r="F2875" t="s">
        <v>1117</v>
      </c>
      <c r="G2875" t="s">
        <v>1116</v>
      </c>
      <c r="H2875" t="s">
        <v>13468</v>
      </c>
      <c r="I2875" t="s">
        <v>5715</v>
      </c>
      <c r="J2875" t="s">
        <v>2175</v>
      </c>
      <c r="K2875" t="s">
        <v>2646</v>
      </c>
      <c r="L2875" t="s">
        <v>13469</v>
      </c>
      <c r="M2875" t="s">
        <v>13470</v>
      </c>
      <c r="N2875" t="s">
        <v>13471</v>
      </c>
      <c r="O2875" t="s">
        <v>2063</v>
      </c>
      <c r="P2875" t="s">
        <v>8771</v>
      </c>
      <c r="Q2875" t="s">
        <v>38</v>
      </c>
      <c r="R2875" t="s">
        <v>11556</v>
      </c>
      <c r="S2875" s="34">
        <v>42375</v>
      </c>
      <c r="T2875" s="34">
        <v>43621</v>
      </c>
      <c r="U2875" t="s">
        <v>1977</v>
      </c>
      <c r="V2875" s="13">
        <v>0</v>
      </c>
      <c r="W2875">
        <v>133</v>
      </c>
      <c r="X2875">
        <v>0</v>
      </c>
      <c r="Y2875" s="54">
        <v>0</v>
      </c>
      <c r="AD2875" t="s">
        <v>30</v>
      </c>
      <c r="AG2875">
        <v>0</v>
      </c>
      <c r="AH2875">
        <v>0</v>
      </c>
      <c r="AI2875">
        <v>0</v>
      </c>
      <c r="AM2875" t="s">
        <v>1978</v>
      </c>
      <c r="AN2875" t="s">
        <v>2007</v>
      </c>
      <c r="AO2875" t="s">
        <v>2008</v>
      </c>
      <c r="AP2875" t="s">
        <v>2009</v>
      </c>
      <c r="AQ2875" t="s">
        <v>11557</v>
      </c>
    </row>
    <row r="2876" spans="1:43" ht="23.9" customHeight="1">
      <c r="A2876" t="b">
        <v>0</v>
      </c>
      <c r="B2876" t="s">
        <v>4803</v>
      </c>
      <c r="C2876" t="s">
        <v>1951</v>
      </c>
      <c r="D2876" t="s">
        <v>4804</v>
      </c>
      <c r="E2876" t="s">
        <v>669</v>
      </c>
      <c r="F2876" t="s">
        <v>671</v>
      </c>
      <c r="G2876" t="s">
        <v>670</v>
      </c>
      <c r="H2876" t="s">
        <v>13472</v>
      </c>
      <c r="I2876" t="s">
        <v>2200</v>
      </c>
      <c r="J2876" t="s">
        <v>1955</v>
      </c>
      <c r="K2876" t="s">
        <v>4806</v>
      </c>
      <c r="L2876" t="s">
        <v>13448</v>
      </c>
      <c r="M2876" t="s">
        <v>4807</v>
      </c>
      <c r="N2876" t="s">
        <v>4808</v>
      </c>
      <c r="O2876" t="s">
        <v>2063</v>
      </c>
      <c r="P2876" t="s">
        <v>2064</v>
      </c>
      <c r="Q2876" t="s">
        <v>38</v>
      </c>
      <c r="R2876" t="s">
        <v>4809</v>
      </c>
      <c r="S2876" s="34">
        <v>43354</v>
      </c>
      <c r="T2876" s="34">
        <v>43956</v>
      </c>
      <c r="U2876" t="s">
        <v>1977</v>
      </c>
      <c r="V2876" s="13">
        <v>28</v>
      </c>
      <c r="W2876">
        <v>13</v>
      </c>
      <c r="X2876">
        <v>0</v>
      </c>
      <c r="Y2876" s="54">
        <v>0</v>
      </c>
      <c r="AM2876" t="s">
        <v>1978</v>
      </c>
      <c r="AN2876" t="s">
        <v>2007</v>
      </c>
      <c r="AO2876" t="s">
        <v>1980</v>
      </c>
      <c r="AP2876" t="s">
        <v>2053</v>
      </c>
      <c r="AQ2876" t="s">
        <v>4810</v>
      </c>
    </row>
    <row r="2877" spans="1:43" ht="23.9" customHeight="1">
      <c r="A2877" t="b">
        <v>0</v>
      </c>
      <c r="B2877" t="s">
        <v>4803</v>
      </c>
      <c r="C2877" t="s">
        <v>1951</v>
      </c>
      <c r="D2877" t="s">
        <v>4804</v>
      </c>
      <c r="E2877" t="s">
        <v>669</v>
      </c>
      <c r="F2877" t="s">
        <v>671</v>
      </c>
      <c r="G2877" t="s">
        <v>670</v>
      </c>
      <c r="H2877" t="s">
        <v>13473</v>
      </c>
      <c r="I2877" t="s">
        <v>2200</v>
      </c>
      <c r="J2877" t="s">
        <v>1955</v>
      </c>
      <c r="K2877" t="s">
        <v>4806</v>
      </c>
      <c r="L2877" t="s">
        <v>6105</v>
      </c>
      <c r="M2877" t="s">
        <v>4807</v>
      </c>
      <c r="N2877" t="s">
        <v>4808</v>
      </c>
      <c r="O2877" t="s">
        <v>2063</v>
      </c>
      <c r="P2877" t="s">
        <v>2064</v>
      </c>
      <c r="Q2877" t="s">
        <v>38</v>
      </c>
      <c r="R2877" t="s">
        <v>4809</v>
      </c>
      <c r="S2877" s="34">
        <v>43354</v>
      </c>
      <c r="T2877" s="34">
        <v>43956</v>
      </c>
      <c r="U2877" t="s">
        <v>1977</v>
      </c>
      <c r="V2877" s="13">
        <v>56</v>
      </c>
      <c r="W2877">
        <v>13</v>
      </c>
      <c r="X2877">
        <v>0</v>
      </c>
      <c r="Y2877" s="54">
        <v>0</v>
      </c>
      <c r="AM2877" t="s">
        <v>1978</v>
      </c>
      <c r="AN2877" t="s">
        <v>2007</v>
      </c>
      <c r="AO2877" t="s">
        <v>1980</v>
      </c>
      <c r="AP2877" t="s">
        <v>2053</v>
      </c>
      <c r="AQ2877" t="s">
        <v>4810</v>
      </c>
    </row>
    <row r="2878" spans="1:43" ht="23.9" customHeight="1">
      <c r="A2878" t="b">
        <v>0</v>
      </c>
      <c r="B2878" t="s">
        <v>4803</v>
      </c>
      <c r="C2878" t="s">
        <v>1951</v>
      </c>
      <c r="D2878" t="s">
        <v>4804</v>
      </c>
      <c r="E2878" t="s">
        <v>669</v>
      </c>
      <c r="F2878" t="s">
        <v>671</v>
      </c>
      <c r="G2878" t="s">
        <v>670</v>
      </c>
      <c r="H2878" t="s">
        <v>13474</v>
      </c>
      <c r="I2878" t="s">
        <v>2200</v>
      </c>
      <c r="J2878" t="s">
        <v>1955</v>
      </c>
      <c r="K2878" t="s">
        <v>4806</v>
      </c>
      <c r="L2878" t="s">
        <v>13451</v>
      </c>
      <c r="M2878" t="s">
        <v>4807</v>
      </c>
      <c r="N2878" t="s">
        <v>4808</v>
      </c>
      <c r="O2878" t="s">
        <v>2063</v>
      </c>
      <c r="P2878" t="s">
        <v>2064</v>
      </c>
      <c r="Q2878" t="s">
        <v>38</v>
      </c>
      <c r="R2878" t="s">
        <v>4809</v>
      </c>
      <c r="S2878" s="34">
        <v>43354</v>
      </c>
      <c r="T2878" s="34">
        <v>43956</v>
      </c>
      <c r="U2878" t="s">
        <v>1977</v>
      </c>
      <c r="V2878" s="13">
        <v>84</v>
      </c>
      <c r="W2878">
        <v>13</v>
      </c>
      <c r="X2878">
        <v>0</v>
      </c>
      <c r="Y2878" s="54">
        <v>0</v>
      </c>
      <c r="AM2878" t="s">
        <v>1978</v>
      </c>
      <c r="AN2878" t="s">
        <v>2007</v>
      </c>
      <c r="AO2878" t="s">
        <v>1980</v>
      </c>
      <c r="AP2878" t="s">
        <v>2053</v>
      </c>
      <c r="AQ2878" t="s">
        <v>4810</v>
      </c>
    </row>
    <row r="2879" spans="1:43" ht="23.9" customHeight="1">
      <c r="A2879" t="b">
        <v>0</v>
      </c>
      <c r="B2879" t="s">
        <v>4803</v>
      </c>
      <c r="C2879" t="s">
        <v>1951</v>
      </c>
      <c r="D2879" t="s">
        <v>4804</v>
      </c>
      <c r="E2879" t="s">
        <v>669</v>
      </c>
      <c r="F2879" t="s">
        <v>671</v>
      </c>
      <c r="G2879" t="s">
        <v>670</v>
      </c>
      <c r="H2879" t="s">
        <v>13475</v>
      </c>
      <c r="I2879" t="s">
        <v>2200</v>
      </c>
      <c r="J2879" t="s">
        <v>1955</v>
      </c>
      <c r="K2879" t="s">
        <v>4806</v>
      </c>
      <c r="L2879" t="s">
        <v>13453</v>
      </c>
      <c r="M2879" t="s">
        <v>4807</v>
      </c>
      <c r="N2879" t="s">
        <v>4808</v>
      </c>
      <c r="O2879" t="s">
        <v>2063</v>
      </c>
      <c r="P2879" t="s">
        <v>2064</v>
      </c>
      <c r="Q2879" t="s">
        <v>38</v>
      </c>
      <c r="R2879" t="s">
        <v>4809</v>
      </c>
      <c r="S2879" s="34">
        <v>43354</v>
      </c>
      <c r="T2879" s="34">
        <v>43956</v>
      </c>
      <c r="U2879" t="s">
        <v>1977</v>
      </c>
      <c r="V2879" s="13">
        <v>365</v>
      </c>
      <c r="W2879">
        <v>13</v>
      </c>
      <c r="X2879">
        <v>1</v>
      </c>
      <c r="Y2879" s="54">
        <v>7.7</v>
      </c>
      <c r="AJ2879" t="s">
        <v>13476</v>
      </c>
      <c r="AM2879" t="s">
        <v>1978</v>
      </c>
      <c r="AN2879" t="s">
        <v>2007</v>
      </c>
      <c r="AO2879" t="s">
        <v>1980</v>
      </c>
      <c r="AP2879" t="s">
        <v>2053</v>
      </c>
      <c r="AQ2879" t="s">
        <v>4810</v>
      </c>
    </row>
    <row r="2880" spans="1:43" ht="23.9" customHeight="1">
      <c r="A2880" t="b">
        <v>1</v>
      </c>
      <c r="B2880" t="s">
        <v>13477</v>
      </c>
      <c r="C2880" t="s">
        <v>1951</v>
      </c>
      <c r="D2880" t="s">
        <v>13478</v>
      </c>
      <c r="E2880" t="s">
        <v>1261</v>
      </c>
      <c r="F2880" t="s">
        <v>1263</v>
      </c>
      <c r="G2880" t="s">
        <v>1262</v>
      </c>
      <c r="H2880" t="s">
        <v>13479</v>
      </c>
      <c r="I2880" t="s">
        <v>3258</v>
      </c>
      <c r="J2880" t="s">
        <v>1955</v>
      </c>
      <c r="K2880" t="s">
        <v>7180</v>
      </c>
      <c r="L2880" t="s">
        <v>13480</v>
      </c>
      <c r="M2880" t="s">
        <v>13481</v>
      </c>
      <c r="N2880" t="s">
        <v>13482</v>
      </c>
      <c r="O2880" t="s">
        <v>1974</v>
      </c>
      <c r="P2880" t="s">
        <v>2883</v>
      </c>
      <c r="Q2880" t="s">
        <v>13483</v>
      </c>
      <c r="R2880" t="s">
        <v>13484</v>
      </c>
      <c r="S2880" s="34">
        <v>43294</v>
      </c>
      <c r="T2880" s="34">
        <v>43791</v>
      </c>
      <c r="U2880" t="s">
        <v>1977</v>
      </c>
      <c r="V2880" s="13">
        <v>112</v>
      </c>
      <c r="W2880">
        <v>107</v>
      </c>
      <c r="X2880">
        <v>2</v>
      </c>
      <c r="Y2880" s="54">
        <v>1.9</v>
      </c>
      <c r="Z2880" t="s">
        <v>13485</v>
      </c>
      <c r="AA2880" t="s">
        <v>13486</v>
      </c>
      <c r="AM2880" t="s">
        <v>1978</v>
      </c>
      <c r="AN2880" t="s">
        <v>2007</v>
      </c>
      <c r="AO2880" t="s">
        <v>2008</v>
      </c>
      <c r="AP2880" t="s">
        <v>2009</v>
      </c>
      <c r="AQ2880" t="s">
        <v>13487</v>
      </c>
    </row>
    <row r="2881" spans="1:43" ht="23.9" customHeight="1">
      <c r="A2881" t="b">
        <v>1</v>
      </c>
      <c r="B2881" t="s">
        <v>13477</v>
      </c>
      <c r="C2881" t="s">
        <v>1951</v>
      </c>
      <c r="D2881" t="s">
        <v>13478</v>
      </c>
      <c r="E2881" t="s">
        <v>1261</v>
      </c>
      <c r="F2881" t="s">
        <v>1263</v>
      </c>
      <c r="G2881" t="s">
        <v>1262</v>
      </c>
      <c r="H2881" t="s">
        <v>13488</v>
      </c>
      <c r="I2881" t="s">
        <v>3258</v>
      </c>
      <c r="J2881" t="s">
        <v>2175</v>
      </c>
      <c r="K2881" t="s">
        <v>2176</v>
      </c>
      <c r="L2881" t="s">
        <v>13480</v>
      </c>
      <c r="M2881" t="s">
        <v>13489</v>
      </c>
      <c r="N2881" t="s">
        <v>13490</v>
      </c>
      <c r="O2881" t="s">
        <v>1974</v>
      </c>
      <c r="P2881" t="s">
        <v>2883</v>
      </c>
      <c r="Q2881" t="s">
        <v>13483</v>
      </c>
      <c r="R2881" t="s">
        <v>13484</v>
      </c>
      <c r="S2881" s="34">
        <v>43294</v>
      </c>
      <c r="T2881" s="34">
        <v>43791</v>
      </c>
      <c r="U2881" t="s">
        <v>1977</v>
      </c>
      <c r="V2881" s="13">
        <v>112</v>
      </c>
      <c r="W2881">
        <v>107</v>
      </c>
      <c r="X2881">
        <v>4</v>
      </c>
      <c r="Y2881" s="54">
        <v>3.7</v>
      </c>
      <c r="Z2881" t="s">
        <v>13485</v>
      </c>
      <c r="AA2881" t="s">
        <v>13486</v>
      </c>
      <c r="AM2881" t="s">
        <v>1978</v>
      </c>
      <c r="AN2881" t="s">
        <v>2007</v>
      </c>
      <c r="AO2881" t="s">
        <v>2008</v>
      </c>
      <c r="AP2881" t="s">
        <v>2009</v>
      </c>
      <c r="AQ2881" t="s">
        <v>13487</v>
      </c>
    </row>
    <row r="2882" spans="1:43" ht="23.9" customHeight="1">
      <c r="A2882" t="b">
        <v>0</v>
      </c>
      <c r="B2882" t="s">
        <v>13491</v>
      </c>
      <c r="C2882" t="s">
        <v>1951</v>
      </c>
      <c r="D2882" t="s">
        <v>13492</v>
      </c>
      <c r="E2882" t="s">
        <v>376</v>
      </c>
      <c r="F2882" t="s">
        <v>378</v>
      </c>
      <c r="G2882" t="s">
        <v>377</v>
      </c>
      <c r="H2882" t="s">
        <v>13493</v>
      </c>
      <c r="I2882" t="s">
        <v>6551</v>
      </c>
      <c r="J2882" t="s">
        <v>1955</v>
      </c>
      <c r="K2882" t="s">
        <v>6552</v>
      </c>
      <c r="L2882" t="s">
        <v>2160</v>
      </c>
      <c r="M2882" t="s">
        <v>13494</v>
      </c>
      <c r="N2882" t="s">
        <v>13495</v>
      </c>
      <c r="O2882" t="s">
        <v>2966</v>
      </c>
      <c r="P2882" t="s">
        <v>2967</v>
      </c>
      <c r="Q2882" t="s">
        <v>38</v>
      </c>
      <c r="R2882" t="s">
        <v>13496</v>
      </c>
      <c r="S2882" s="34">
        <v>43441</v>
      </c>
      <c r="T2882" s="34">
        <v>44419</v>
      </c>
      <c r="U2882" t="s">
        <v>1963</v>
      </c>
      <c r="V2882" s="13">
        <v>180</v>
      </c>
      <c r="W2882">
        <v>25</v>
      </c>
      <c r="X2882">
        <v>1</v>
      </c>
      <c r="Y2882" s="54">
        <v>4</v>
      </c>
      <c r="Z2882" t="s">
        <v>13497</v>
      </c>
      <c r="AM2882" t="s">
        <v>1978</v>
      </c>
      <c r="AN2882" t="s">
        <v>1979</v>
      </c>
      <c r="AO2882" t="s">
        <v>1980</v>
      </c>
      <c r="AQ2882" t="s">
        <v>13498</v>
      </c>
    </row>
    <row r="2883" spans="1:43" ht="23.9" customHeight="1">
      <c r="A2883" t="b">
        <v>1</v>
      </c>
      <c r="B2883" t="s">
        <v>13499</v>
      </c>
      <c r="C2883" t="s">
        <v>1951</v>
      </c>
      <c r="D2883" t="s">
        <v>13500</v>
      </c>
      <c r="E2883" t="s">
        <v>771</v>
      </c>
      <c r="F2883" t="s">
        <v>773</v>
      </c>
      <c r="G2883" t="s">
        <v>772</v>
      </c>
      <c r="H2883" t="s">
        <v>13501</v>
      </c>
      <c r="I2883" t="s">
        <v>2518</v>
      </c>
      <c r="J2883" t="s">
        <v>2175</v>
      </c>
      <c r="K2883" t="s">
        <v>13502</v>
      </c>
      <c r="L2883" t="s">
        <v>2340</v>
      </c>
      <c r="M2883" t="s">
        <v>13503</v>
      </c>
      <c r="N2883" t="s">
        <v>13504</v>
      </c>
      <c r="O2883" t="s">
        <v>1974</v>
      </c>
      <c r="P2883" t="s">
        <v>8333</v>
      </c>
      <c r="Q2883" t="s">
        <v>6387</v>
      </c>
      <c r="R2883" t="s">
        <v>13505</v>
      </c>
      <c r="S2883" s="34">
        <v>43424</v>
      </c>
      <c r="T2883" s="34">
        <v>44159</v>
      </c>
      <c r="U2883" t="s">
        <v>1977</v>
      </c>
      <c r="V2883" s="13">
        <v>420</v>
      </c>
      <c r="W2883">
        <v>26</v>
      </c>
      <c r="X2883">
        <v>0</v>
      </c>
      <c r="Y2883" s="54">
        <v>3.8</v>
      </c>
      <c r="Z2883" t="s">
        <v>13506</v>
      </c>
      <c r="AA2883" t="s">
        <v>13507</v>
      </c>
      <c r="AM2883" t="s">
        <v>1978</v>
      </c>
      <c r="AN2883" t="s">
        <v>2007</v>
      </c>
      <c r="AO2883" t="s">
        <v>2008</v>
      </c>
      <c r="AP2883" t="s">
        <v>2009</v>
      </c>
      <c r="AQ2883" t="s">
        <v>13508</v>
      </c>
    </row>
    <row r="2884" spans="1:43" ht="23.9" customHeight="1">
      <c r="A2884" t="b">
        <v>1</v>
      </c>
      <c r="B2884" t="s">
        <v>13499</v>
      </c>
      <c r="C2884" t="s">
        <v>1951</v>
      </c>
      <c r="D2884" t="s">
        <v>13500</v>
      </c>
      <c r="E2884" t="s">
        <v>771</v>
      </c>
      <c r="F2884" t="s">
        <v>773</v>
      </c>
      <c r="G2884" t="s">
        <v>772</v>
      </c>
      <c r="H2884" t="s">
        <v>13509</v>
      </c>
      <c r="I2884" t="s">
        <v>2518</v>
      </c>
      <c r="J2884" t="s">
        <v>2175</v>
      </c>
      <c r="K2884" t="s">
        <v>13510</v>
      </c>
      <c r="L2884" t="s">
        <v>2340</v>
      </c>
      <c r="M2884" t="s">
        <v>13511</v>
      </c>
      <c r="N2884" t="s">
        <v>13512</v>
      </c>
      <c r="O2884" t="s">
        <v>1974</v>
      </c>
      <c r="P2884" t="s">
        <v>8333</v>
      </c>
      <c r="Q2884" t="s">
        <v>6387</v>
      </c>
      <c r="R2884" t="s">
        <v>13505</v>
      </c>
      <c r="S2884" s="34">
        <v>43424</v>
      </c>
      <c r="T2884" s="34">
        <v>44159</v>
      </c>
      <c r="U2884" t="s">
        <v>1977</v>
      </c>
      <c r="V2884" s="13">
        <v>420</v>
      </c>
      <c r="W2884">
        <v>13</v>
      </c>
      <c r="X2884">
        <v>0</v>
      </c>
      <c r="Y2884" s="54">
        <v>0</v>
      </c>
      <c r="Z2884" t="s">
        <v>13506</v>
      </c>
      <c r="AA2884" t="s">
        <v>13507</v>
      </c>
      <c r="AM2884" t="s">
        <v>1978</v>
      </c>
      <c r="AN2884" t="s">
        <v>2007</v>
      </c>
      <c r="AO2884" t="s">
        <v>2008</v>
      </c>
      <c r="AP2884" t="s">
        <v>2009</v>
      </c>
      <c r="AQ2884" t="s">
        <v>13508</v>
      </c>
    </row>
    <row r="2885" spans="1:43" ht="23.9" customHeight="1">
      <c r="A2885" t="b">
        <v>1</v>
      </c>
      <c r="B2885" t="s">
        <v>13499</v>
      </c>
      <c r="C2885" t="s">
        <v>1951</v>
      </c>
      <c r="D2885" t="s">
        <v>13500</v>
      </c>
      <c r="E2885" t="s">
        <v>771</v>
      </c>
      <c r="F2885" t="s">
        <v>773</v>
      </c>
      <c r="G2885" t="s">
        <v>772</v>
      </c>
      <c r="H2885" t="s">
        <v>13513</v>
      </c>
      <c r="I2885" t="s">
        <v>2518</v>
      </c>
      <c r="J2885" t="s">
        <v>1955</v>
      </c>
      <c r="K2885" t="s">
        <v>13514</v>
      </c>
      <c r="L2885" t="s">
        <v>2340</v>
      </c>
      <c r="M2885" t="s">
        <v>13515</v>
      </c>
      <c r="N2885" t="s">
        <v>13516</v>
      </c>
      <c r="O2885" t="s">
        <v>1974</v>
      </c>
      <c r="P2885" t="s">
        <v>8333</v>
      </c>
      <c r="Q2885" t="s">
        <v>6387</v>
      </c>
      <c r="R2885" t="s">
        <v>13505</v>
      </c>
      <c r="S2885" s="34">
        <v>43424</v>
      </c>
      <c r="T2885" s="34">
        <v>44159</v>
      </c>
      <c r="U2885" t="s">
        <v>1977</v>
      </c>
      <c r="V2885" s="13">
        <v>420</v>
      </c>
      <c r="W2885">
        <v>14</v>
      </c>
      <c r="X2885">
        <v>0</v>
      </c>
      <c r="Y2885" s="54">
        <v>7.1</v>
      </c>
      <c r="Z2885" t="s">
        <v>13506</v>
      </c>
      <c r="AA2885" t="s">
        <v>13507</v>
      </c>
      <c r="AM2885" t="s">
        <v>1978</v>
      </c>
      <c r="AN2885" t="s">
        <v>2007</v>
      </c>
      <c r="AO2885" t="s">
        <v>2008</v>
      </c>
      <c r="AP2885" t="s">
        <v>2009</v>
      </c>
      <c r="AQ2885" t="s">
        <v>13508</v>
      </c>
    </row>
    <row r="2886" spans="1:43" ht="23.9" customHeight="1">
      <c r="A2886" t="b">
        <v>1</v>
      </c>
      <c r="B2886" t="s">
        <v>13499</v>
      </c>
      <c r="C2886" t="s">
        <v>1951</v>
      </c>
      <c r="D2886" t="s">
        <v>13500</v>
      </c>
      <c r="E2886" t="s">
        <v>771</v>
      </c>
      <c r="F2886" t="s">
        <v>773</v>
      </c>
      <c r="G2886" t="s">
        <v>772</v>
      </c>
      <c r="H2886" t="s">
        <v>13517</v>
      </c>
      <c r="I2886" t="s">
        <v>2518</v>
      </c>
      <c r="J2886" t="s">
        <v>1955</v>
      </c>
      <c r="K2886" t="s">
        <v>13518</v>
      </c>
      <c r="L2886" t="s">
        <v>2340</v>
      </c>
      <c r="M2886" t="s">
        <v>13519</v>
      </c>
      <c r="N2886" t="s">
        <v>13520</v>
      </c>
      <c r="O2886" t="s">
        <v>1974</v>
      </c>
      <c r="P2886" t="s">
        <v>8333</v>
      </c>
      <c r="Q2886" t="s">
        <v>6387</v>
      </c>
      <c r="R2886" t="s">
        <v>13505</v>
      </c>
      <c r="S2886" s="34">
        <v>43424</v>
      </c>
      <c r="T2886" s="34">
        <v>44159</v>
      </c>
      <c r="U2886" t="s">
        <v>1977</v>
      </c>
      <c r="V2886" s="13">
        <v>420</v>
      </c>
      <c r="W2886">
        <v>24</v>
      </c>
      <c r="X2886">
        <v>0</v>
      </c>
      <c r="Y2886" s="54">
        <v>0</v>
      </c>
      <c r="Z2886" t="s">
        <v>13506</v>
      </c>
      <c r="AA2886" t="s">
        <v>13507</v>
      </c>
      <c r="AM2886" t="s">
        <v>1978</v>
      </c>
      <c r="AN2886" t="s">
        <v>2007</v>
      </c>
      <c r="AO2886" t="s">
        <v>2008</v>
      </c>
      <c r="AP2886" t="s">
        <v>2009</v>
      </c>
      <c r="AQ2886" t="s">
        <v>13508</v>
      </c>
    </row>
    <row r="2887" spans="1:43" ht="23.9" customHeight="1">
      <c r="A2887" t="b">
        <v>1</v>
      </c>
      <c r="B2887" t="s">
        <v>13521</v>
      </c>
      <c r="C2887" t="s">
        <v>1951</v>
      </c>
      <c r="D2887" t="s">
        <v>13522</v>
      </c>
      <c r="E2887" t="s">
        <v>771</v>
      </c>
      <c r="F2887" t="s">
        <v>773</v>
      </c>
      <c r="G2887" t="s">
        <v>772</v>
      </c>
      <c r="H2887" t="s">
        <v>13523</v>
      </c>
      <c r="I2887" t="s">
        <v>2518</v>
      </c>
      <c r="J2887" t="s">
        <v>2175</v>
      </c>
      <c r="K2887" t="s">
        <v>13502</v>
      </c>
      <c r="L2887" t="s">
        <v>2340</v>
      </c>
      <c r="M2887" t="s">
        <v>13503</v>
      </c>
      <c r="N2887" t="s">
        <v>13524</v>
      </c>
      <c r="O2887" t="s">
        <v>1974</v>
      </c>
      <c r="P2887" t="s">
        <v>13525</v>
      </c>
      <c r="Q2887" t="s">
        <v>6387</v>
      </c>
      <c r="R2887" t="s">
        <v>13526</v>
      </c>
      <c r="S2887" s="34">
        <v>43382</v>
      </c>
      <c r="T2887" s="34">
        <v>44335</v>
      </c>
      <c r="U2887" t="s">
        <v>1977</v>
      </c>
      <c r="V2887" s="13">
        <v>420</v>
      </c>
      <c r="W2887">
        <v>55</v>
      </c>
      <c r="X2887">
        <v>1</v>
      </c>
      <c r="Y2887" s="54">
        <v>1.8</v>
      </c>
      <c r="Z2887" t="s">
        <v>13527</v>
      </c>
      <c r="AA2887" t="s">
        <v>13507</v>
      </c>
      <c r="AM2887" t="s">
        <v>1978</v>
      </c>
      <c r="AN2887" t="s">
        <v>2007</v>
      </c>
      <c r="AO2887" t="s">
        <v>2008</v>
      </c>
      <c r="AP2887" t="s">
        <v>2009</v>
      </c>
      <c r="AQ2887" t="s">
        <v>13528</v>
      </c>
    </row>
    <row r="2888" spans="1:43" ht="23.9" customHeight="1">
      <c r="A2888" t="b">
        <v>1</v>
      </c>
      <c r="B2888" t="s">
        <v>13521</v>
      </c>
      <c r="C2888" t="s">
        <v>1951</v>
      </c>
      <c r="D2888" t="s">
        <v>13522</v>
      </c>
      <c r="E2888" t="s">
        <v>771</v>
      </c>
      <c r="F2888" t="s">
        <v>773</v>
      </c>
      <c r="G2888" t="s">
        <v>772</v>
      </c>
      <c r="H2888" t="s">
        <v>13529</v>
      </c>
      <c r="I2888" t="s">
        <v>2518</v>
      </c>
      <c r="J2888" t="s">
        <v>1955</v>
      </c>
      <c r="K2888" t="s">
        <v>13530</v>
      </c>
      <c r="L2888" t="s">
        <v>2340</v>
      </c>
      <c r="M2888" t="s">
        <v>13531</v>
      </c>
      <c r="N2888" t="s">
        <v>13532</v>
      </c>
      <c r="O2888" t="s">
        <v>1974</v>
      </c>
      <c r="P2888" t="s">
        <v>13525</v>
      </c>
      <c r="Q2888" t="s">
        <v>6387</v>
      </c>
      <c r="R2888" t="s">
        <v>13526</v>
      </c>
      <c r="S2888" s="34">
        <v>43382</v>
      </c>
      <c r="T2888" s="34">
        <v>44335</v>
      </c>
      <c r="U2888" t="s">
        <v>1977</v>
      </c>
      <c r="V2888" s="13">
        <v>420</v>
      </c>
      <c r="W2888">
        <v>56</v>
      </c>
      <c r="X2888">
        <v>2</v>
      </c>
      <c r="Y2888" s="54">
        <v>3.6</v>
      </c>
      <c r="Z2888" t="s">
        <v>13527</v>
      </c>
      <c r="AA2888" t="s">
        <v>13507</v>
      </c>
      <c r="AM2888" t="s">
        <v>1978</v>
      </c>
      <c r="AN2888" t="s">
        <v>2007</v>
      </c>
      <c r="AO2888" t="s">
        <v>2008</v>
      </c>
      <c r="AP2888" t="s">
        <v>2009</v>
      </c>
      <c r="AQ2888" t="s">
        <v>13528</v>
      </c>
    </row>
    <row r="2889" spans="1:43" ht="23.9" customHeight="1">
      <c r="A2889" t="b">
        <v>0</v>
      </c>
      <c r="B2889" t="s">
        <v>13533</v>
      </c>
      <c r="C2889" t="s">
        <v>1951</v>
      </c>
      <c r="D2889" t="s">
        <v>13534</v>
      </c>
      <c r="E2889" t="s">
        <v>303</v>
      </c>
      <c r="F2889" t="s">
        <v>305</v>
      </c>
      <c r="G2889" t="s">
        <v>304</v>
      </c>
      <c r="H2889" t="s">
        <v>13535</v>
      </c>
      <c r="I2889" t="s">
        <v>2310</v>
      </c>
      <c r="J2889" t="s">
        <v>1955</v>
      </c>
      <c r="K2889" t="s">
        <v>13536</v>
      </c>
      <c r="L2889" t="s">
        <v>2160</v>
      </c>
      <c r="M2889" t="s">
        <v>13537</v>
      </c>
      <c r="N2889" t="s">
        <v>13538</v>
      </c>
      <c r="O2889" t="s">
        <v>2204</v>
      </c>
      <c r="P2889" t="s">
        <v>13539</v>
      </c>
      <c r="Q2889" t="s">
        <v>6244</v>
      </c>
      <c r="R2889" t="s">
        <v>13540</v>
      </c>
      <c r="S2889" s="34">
        <v>43488</v>
      </c>
      <c r="T2889" s="34">
        <v>44550</v>
      </c>
      <c r="U2889" t="s">
        <v>1977</v>
      </c>
      <c r="V2889" s="13">
        <v>760</v>
      </c>
      <c r="W2889">
        <v>120</v>
      </c>
      <c r="X2889">
        <v>1</v>
      </c>
      <c r="Y2889" s="54">
        <v>0.8</v>
      </c>
      <c r="AM2889" t="s">
        <v>1978</v>
      </c>
      <c r="AN2889" t="s">
        <v>2007</v>
      </c>
      <c r="AO2889" t="s">
        <v>2008</v>
      </c>
      <c r="AP2889" t="s">
        <v>2009</v>
      </c>
      <c r="AQ2889" t="s">
        <v>13541</v>
      </c>
    </row>
    <row r="2890" spans="1:43" ht="23.9" customHeight="1">
      <c r="A2890" t="b">
        <v>1</v>
      </c>
      <c r="B2890" t="s">
        <v>13542</v>
      </c>
      <c r="C2890" t="s">
        <v>1951</v>
      </c>
      <c r="D2890" t="s">
        <v>13543</v>
      </c>
      <c r="E2890" t="s">
        <v>433</v>
      </c>
      <c r="F2890" t="s">
        <v>435</v>
      </c>
      <c r="G2890" t="s">
        <v>434</v>
      </c>
      <c r="H2890" t="s">
        <v>13544</v>
      </c>
      <c r="I2890" t="s">
        <v>3620</v>
      </c>
      <c r="J2890" t="s">
        <v>2175</v>
      </c>
      <c r="K2890" t="s">
        <v>13545</v>
      </c>
      <c r="L2890" t="s">
        <v>13546</v>
      </c>
      <c r="M2890" t="s">
        <v>13547</v>
      </c>
      <c r="N2890" t="s">
        <v>13548</v>
      </c>
      <c r="O2890" t="s">
        <v>1974</v>
      </c>
      <c r="P2890" t="s">
        <v>4364</v>
      </c>
      <c r="Q2890" t="s">
        <v>38</v>
      </c>
      <c r="R2890" t="s">
        <v>13549</v>
      </c>
      <c r="S2890" s="34">
        <v>43367</v>
      </c>
      <c r="T2890" s="34">
        <v>44719</v>
      </c>
      <c r="U2890" t="s">
        <v>1977</v>
      </c>
      <c r="V2890" s="13">
        <v>168</v>
      </c>
      <c r="W2890">
        <v>39</v>
      </c>
      <c r="X2890">
        <v>0</v>
      </c>
      <c r="Y2890" s="54">
        <v>0</v>
      </c>
      <c r="AJ2890" t="s">
        <v>13550</v>
      </c>
      <c r="AM2890" t="s">
        <v>1978</v>
      </c>
      <c r="AN2890" t="s">
        <v>2007</v>
      </c>
      <c r="AO2890" t="s">
        <v>2008</v>
      </c>
      <c r="AP2890" t="s">
        <v>2009</v>
      </c>
      <c r="AQ2890" t="s">
        <v>13551</v>
      </c>
    </row>
    <row r="2891" spans="1:43" ht="23.9" customHeight="1">
      <c r="A2891" t="b">
        <v>1</v>
      </c>
      <c r="B2891" t="s">
        <v>13542</v>
      </c>
      <c r="C2891" t="s">
        <v>1951</v>
      </c>
      <c r="D2891" t="s">
        <v>13543</v>
      </c>
      <c r="E2891" t="s">
        <v>433</v>
      </c>
      <c r="F2891" t="s">
        <v>435</v>
      </c>
      <c r="G2891" t="s">
        <v>434</v>
      </c>
      <c r="H2891" t="s">
        <v>13552</v>
      </c>
      <c r="I2891" t="s">
        <v>3620</v>
      </c>
      <c r="J2891" t="s">
        <v>1955</v>
      </c>
      <c r="K2891" t="s">
        <v>13553</v>
      </c>
      <c r="L2891" t="s">
        <v>13546</v>
      </c>
      <c r="M2891" t="s">
        <v>13554</v>
      </c>
      <c r="N2891" t="s">
        <v>13555</v>
      </c>
      <c r="O2891" t="s">
        <v>1974</v>
      </c>
      <c r="P2891" t="s">
        <v>4364</v>
      </c>
      <c r="Q2891" t="s">
        <v>38</v>
      </c>
      <c r="R2891" t="s">
        <v>13549</v>
      </c>
      <c r="S2891" s="34">
        <v>43367</v>
      </c>
      <c r="T2891" s="34">
        <v>44719</v>
      </c>
      <c r="U2891" t="s">
        <v>1977</v>
      </c>
      <c r="V2891" s="13">
        <v>168</v>
      </c>
      <c r="W2891">
        <v>42</v>
      </c>
      <c r="X2891">
        <v>0</v>
      </c>
      <c r="Y2891" s="54">
        <v>0</v>
      </c>
      <c r="AJ2891" t="s">
        <v>13556</v>
      </c>
      <c r="AM2891" t="s">
        <v>1978</v>
      </c>
      <c r="AN2891" t="s">
        <v>2007</v>
      </c>
      <c r="AO2891" t="s">
        <v>2008</v>
      </c>
      <c r="AP2891" t="s">
        <v>2009</v>
      </c>
      <c r="AQ2891" t="s">
        <v>13551</v>
      </c>
    </row>
    <row r="2892" spans="1:43" ht="23.9" customHeight="1">
      <c r="A2892" t="b">
        <v>1</v>
      </c>
      <c r="B2892" t="s">
        <v>13542</v>
      </c>
      <c r="C2892" t="s">
        <v>1951</v>
      </c>
      <c r="D2892" t="s">
        <v>13543</v>
      </c>
      <c r="E2892" t="s">
        <v>433</v>
      </c>
      <c r="F2892" t="s">
        <v>435</v>
      </c>
      <c r="G2892" t="s">
        <v>434</v>
      </c>
      <c r="H2892" t="s">
        <v>13557</v>
      </c>
      <c r="I2892" t="s">
        <v>3620</v>
      </c>
      <c r="J2892" t="s">
        <v>2175</v>
      </c>
      <c r="K2892" t="s">
        <v>13558</v>
      </c>
      <c r="L2892" t="s">
        <v>13546</v>
      </c>
      <c r="M2892" t="s">
        <v>13559</v>
      </c>
      <c r="N2892" t="s">
        <v>13548</v>
      </c>
      <c r="O2892" t="s">
        <v>1974</v>
      </c>
      <c r="P2892" t="s">
        <v>4364</v>
      </c>
      <c r="Q2892" t="s">
        <v>38</v>
      </c>
      <c r="R2892" t="s">
        <v>13549</v>
      </c>
      <c r="S2892" s="34">
        <v>43367</v>
      </c>
      <c r="T2892" s="34">
        <v>44719</v>
      </c>
      <c r="U2892" t="s">
        <v>1977</v>
      </c>
      <c r="V2892" s="13">
        <v>168</v>
      </c>
      <c r="W2892">
        <v>77</v>
      </c>
      <c r="X2892">
        <v>0</v>
      </c>
      <c r="Y2892" s="54">
        <v>0</v>
      </c>
      <c r="AJ2892" t="s">
        <v>13560</v>
      </c>
      <c r="AM2892" t="s">
        <v>1978</v>
      </c>
      <c r="AN2892" t="s">
        <v>2007</v>
      </c>
      <c r="AO2892" t="s">
        <v>2008</v>
      </c>
      <c r="AP2892" t="s">
        <v>2009</v>
      </c>
      <c r="AQ2892" t="s">
        <v>13551</v>
      </c>
    </row>
    <row r="2893" spans="1:43" ht="23.9" customHeight="1">
      <c r="A2893" t="b">
        <v>1</v>
      </c>
      <c r="B2893" t="s">
        <v>13542</v>
      </c>
      <c r="C2893" t="s">
        <v>1951</v>
      </c>
      <c r="D2893" t="s">
        <v>13543</v>
      </c>
      <c r="E2893" t="s">
        <v>433</v>
      </c>
      <c r="F2893" t="s">
        <v>435</v>
      </c>
      <c r="G2893" t="s">
        <v>434</v>
      </c>
      <c r="H2893" t="s">
        <v>13561</v>
      </c>
      <c r="I2893" t="s">
        <v>3620</v>
      </c>
      <c r="J2893" t="s">
        <v>1955</v>
      </c>
      <c r="K2893" t="s">
        <v>13562</v>
      </c>
      <c r="L2893" t="s">
        <v>13546</v>
      </c>
      <c r="M2893" t="s">
        <v>13563</v>
      </c>
      <c r="N2893" t="s">
        <v>13564</v>
      </c>
      <c r="O2893" t="s">
        <v>1974</v>
      </c>
      <c r="P2893" t="s">
        <v>4364</v>
      </c>
      <c r="Q2893" t="s">
        <v>38</v>
      </c>
      <c r="R2893" t="s">
        <v>13549</v>
      </c>
      <c r="S2893" s="34">
        <v>43367</v>
      </c>
      <c r="T2893" s="34">
        <v>44719</v>
      </c>
      <c r="U2893" t="s">
        <v>1977</v>
      </c>
      <c r="V2893" s="13">
        <v>168</v>
      </c>
      <c r="W2893">
        <v>77</v>
      </c>
      <c r="X2893">
        <v>2</v>
      </c>
      <c r="Y2893" s="54">
        <v>2.5974025969999999</v>
      </c>
      <c r="AJ2893" t="s">
        <v>13565</v>
      </c>
      <c r="AM2893" t="s">
        <v>1978</v>
      </c>
      <c r="AN2893" t="s">
        <v>2007</v>
      </c>
      <c r="AO2893" t="s">
        <v>2008</v>
      </c>
      <c r="AP2893" t="s">
        <v>2009</v>
      </c>
      <c r="AQ2893" t="s">
        <v>13551</v>
      </c>
    </row>
    <row r="2894" spans="1:43" ht="23.9" customHeight="1">
      <c r="A2894" t="b">
        <v>1</v>
      </c>
      <c r="B2894" t="s">
        <v>13542</v>
      </c>
      <c r="C2894" t="s">
        <v>1951</v>
      </c>
      <c r="D2894" t="s">
        <v>13543</v>
      </c>
      <c r="E2894" t="s">
        <v>433</v>
      </c>
      <c r="F2894" t="s">
        <v>435</v>
      </c>
      <c r="G2894" t="s">
        <v>434</v>
      </c>
      <c r="H2894" t="s">
        <v>13566</v>
      </c>
      <c r="I2894" t="s">
        <v>3620</v>
      </c>
      <c r="J2894" t="s">
        <v>1955</v>
      </c>
      <c r="K2894" t="s">
        <v>13567</v>
      </c>
      <c r="L2894" t="s">
        <v>13546</v>
      </c>
      <c r="M2894" t="s">
        <v>13568</v>
      </c>
      <c r="N2894" t="s">
        <v>13555</v>
      </c>
      <c r="O2894" t="s">
        <v>1974</v>
      </c>
      <c r="P2894" t="s">
        <v>4364</v>
      </c>
      <c r="Q2894" t="s">
        <v>38</v>
      </c>
      <c r="R2894" t="s">
        <v>13549</v>
      </c>
      <c r="S2894" s="34">
        <v>43367</v>
      </c>
      <c r="T2894" s="34">
        <v>44719</v>
      </c>
      <c r="U2894" t="s">
        <v>1977</v>
      </c>
      <c r="V2894" s="13">
        <v>168</v>
      </c>
      <c r="W2894">
        <v>76</v>
      </c>
      <c r="X2894">
        <v>1</v>
      </c>
      <c r="Y2894" s="54">
        <v>1.315789474</v>
      </c>
      <c r="AJ2894" t="s">
        <v>13569</v>
      </c>
      <c r="AM2894" t="s">
        <v>1978</v>
      </c>
      <c r="AN2894" t="s">
        <v>2007</v>
      </c>
      <c r="AO2894" t="s">
        <v>2008</v>
      </c>
      <c r="AP2894" t="s">
        <v>2009</v>
      </c>
      <c r="AQ2894" t="s">
        <v>13551</v>
      </c>
    </row>
    <row r="2895" spans="1:43" ht="23.9" customHeight="1">
      <c r="A2895" t="b">
        <v>1</v>
      </c>
      <c r="B2895" t="s">
        <v>13542</v>
      </c>
      <c r="C2895" t="s">
        <v>1951</v>
      </c>
      <c r="D2895" t="s">
        <v>13543</v>
      </c>
      <c r="E2895" t="s">
        <v>433</v>
      </c>
      <c r="F2895" t="s">
        <v>435</v>
      </c>
      <c r="G2895" t="s">
        <v>434</v>
      </c>
      <c r="H2895" t="s">
        <v>13570</v>
      </c>
      <c r="I2895" t="s">
        <v>3620</v>
      </c>
      <c r="J2895" t="s">
        <v>1955</v>
      </c>
      <c r="K2895" t="s">
        <v>13571</v>
      </c>
      <c r="L2895" t="s">
        <v>13572</v>
      </c>
      <c r="M2895" t="s">
        <v>13573</v>
      </c>
      <c r="N2895" t="s">
        <v>13574</v>
      </c>
      <c r="O2895" t="s">
        <v>1974</v>
      </c>
      <c r="P2895" t="s">
        <v>4364</v>
      </c>
      <c r="Q2895" t="s">
        <v>38</v>
      </c>
      <c r="R2895" t="s">
        <v>13549</v>
      </c>
      <c r="S2895" s="34">
        <v>43367</v>
      </c>
      <c r="T2895" s="34">
        <v>44719</v>
      </c>
      <c r="U2895" t="s">
        <v>1977</v>
      </c>
      <c r="V2895" s="13">
        <v>364</v>
      </c>
      <c r="W2895">
        <v>35</v>
      </c>
      <c r="X2895">
        <v>4</v>
      </c>
      <c r="Y2895" s="54">
        <v>11.42857143</v>
      </c>
      <c r="AM2895" t="s">
        <v>1978</v>
      </c>
      <c r="AN2895" t="s">
        <v>2007</v>
      </c>
      <c r="AO2895" t="s">
        <v>2008</v>
      </c>
      <c r="AP2895" t="s">
        <v>2009</v>
      </c>
      <c r="AQ2895" t="s">
        <v>13551</v>
      </c>
    </row>
    <row r="2896" spans="1:43" ht="23.9" customHeight="1">
      <c r="A2896" t="b">
        <v>1</v>
      </c>
      <c r="B2896" t="s">
        <v>13542</v>
      </c>
      <c r="C2896" t="s">
        <v>1951</v>
      </c>
      <c r="D2896" t="s">
        <v>13543</v>
      </c>
      <c r="E2896" t="s">
        <v>433</v>
      </c>
      <c r="F2896" t="s">
        <v>435</v>
      </c>
      <c r="G2896" t="s">
        <v>434</v>
      </c>
      <c r="H2896" t="s">
        <v>13575</v>
      </c>
      <c r="I2896" t="s">
        <v>3620</v>
      </c>
      <c r="J2896" t="s">
        <v>1955</v>
      </c>
      <c r="K2896" t="s">
        <v>13576</v>
      </c>
      <c r="L2896" t="s">
        <v>13572</v>
      </c>
      <c r="M2896" t="s">
        <v>13577</v>
      </c>
      <c r="N2896" t="s">
        <v>13574</v>
      </c>
      <c r="O2896" t="s">
        <v>1974</v>
      </c>
      <c r="P2896" t="s">
        <v>4364</v>
      </c>
      <c r="Q2896" t="s">
        <v>38</v>
      </c>
      <c r="R2896" t="s">
        <v>13549</v>
      </c>
      <c r="S2896" s="34">
        <v>43367</v>
      </c>
      <c r="T2896" s="34">
        <v>44719</v>
      </c>
      <c r="U2896" t="s">
        <v>1977</v>
      </c>
      <c r="V2896" s="13">
        <v>364</v>
      </c>
      <c r="W2896">
        <v>39</v>
      </c>
      <c r="X2896">
        <v>1</v>
      </c>
      <c r="Y2896" s="54">
        <v>2.5641025640000001</v>
      </c>
      <c r="AM2896" t="s">
        <v>1978</v>
      </c>
      <c r="AN2896" t="s">
        <v>2007</v>
      </c>
      <c r="AO2896" t="s">
        <v>2008</v>
      </c>
      <c r="AP2896" t="s">
        <v>2009</v>
      </c>
      <c r="AQ2896" t="s">
        <v>13551</v>
      </c>
    </row>
    <row r="2897" spans="1:43" ht="23.9" customHeight="1">
      <c r="A2897" t="b">
        <v>1</v>
      </c>
      <c r="B2897" t="s">
        <v>13542</v>
      </c>
      <c r="C2897" t="s">
        <v>1951</v>
      </c>
      <c r="D2897" t="s">
        <v>13543</v>
      </c>
      <c r="E2897" t="s">
        <v>433</v>
      </c>
      <c r="F2897" t="s">
        <v>435</v>
      </c>
      <c r="G2897" t="s">
        <v>434</v>
      </c>
      <c r="H2897" t="s">
        <v>13578</v>
      </c>
      <c r="I2897" t="s">
        <v>3620</v>
      </c>
      <c r="J2897" t="s">
        <v>1955</v>
      </c>
      <c r="K2897" t="s">
        <v>13579</v>
      </c>
      <c r="L2897" t="s">
        <v>13572</v>
      </c>
      <c r="M2897" t="s">
        <v>13580</v>
      </c>
      <c r="N2897" t="s">
        <v>13581</v>
      </c>
      <c r="O2897" t="s">
        <v>1974</v>
      </c>
      <c r="P2897" t="s">
        <v>4364</v>
      </c>
      <c r="Q2897" t="s">
        <v>38</v>
      </c>
      <c r="R2897" t="s">
        <v>13549</v>
      </c>
      <c r="S2897" s="34">
        <v>43367</v>
      </c>
      <c r="T2897" s="34">
        <v>44719</v>
      </c>
      <c r="U2897" t="s">
        <v>1977</v>
      </c>
      <c r="V2897" s="13">
        <v>364</v>
      </c>
      <c r="W2897">
        <v>36</v>
      </c>
      <c r="X2897">
        <v>1</v>
      </c>
      <c r="Y2897" s="54">
        <v>2.7777777779999999</v>
      </c>
      <c r="AJ2897" t="s">
        <v>13582</v>
      </c>
      <c r="AM2897" t="s">
        <v>1978</v>
      </c>
      <c r="AN2897" t="s">
        <v>2007</v>
      </c>
      <c r="AO2897" t="s">
        <v>2008</v>
      </c>
      <c r="AP2897" t="s">
        <v>2009</v>
      </c>
      <c r="AQ2897" t="s">
        <v>13551</v>
      </c>
    </row>
    <row r="2898" spans="1:43" ht="23.9" customHeight="1">
      <c r="A2898" t="b">
        <v>1</v>
      </c>
      <c r="B2898" t="s">
        <v>13542</v>
      </c>
      <c r="C2898" t="s">
        <v>1951</v>
      </c>
      <c r="D2898" t="s">
        <v>13543</v>
      </c>
      <c r="E2898" t="s">
        <v>433</v>
      </c>
      <c r="F2898" t="s">
        <v>435</v>
      </c>
      <c r="G2898" t="s">
        <v>434</v>
      </c>
      <c r="H2898" t="s">
        <v>13583</v>
      </c>
      <c r="I2898" t="s">
        <v>3620</v>
      </c>
      <c r="J2898" t="s">
        <v>1955</v>
      </c>
      <c r="K2898" t="s">
        <v>13584</v>
      </c>
      <c r="L2898" t="s">
        <v>13572</v>
      </c>
      <c r="M2898" t="s">
        <v>13585</v>
      </c>
      <c r="N2898" t="s">
        <v>13574</v>
      </c>
      <c r="O2898" t="s">
        <v>1974</v>
      </c>
      <c r="P2898" t="s">
        <v>4364</v>
      </c>
      <c r="Q2898" t="s">
        <v>38</v>
      </c>
      <c r="R2898" t="s">
        <v>13549</v>
      </c>
      <c r="S2898" s="34">
        <v>43367</v>
      </c>
      <c r="T2898" s="34">
        <v>44719</v>
      </c>
      <c r="U2898" t="s">
        <v>1977</v>
      </c>
      <c r="V2898" s="13">
        <v>364</v>
      </c>
      <c r="W2898">
        <v>37</v>
      </c>
      <c r="X2898">
        <v>0</v>
      </c>
      <c r="Y2898" s="54">
        <v>0</v>
      </c>
      <c r="AM2898" t="s">
        <v>1978</v>
      </c>
      <c r="AN2898" t="s">
        <v>2007</v>
      </c>
      <c r="AO2898" t="s">
        <v>2008</v>
      </c>
      <c r="AP2898" t="s">
        <v>2009</v>
      </c>
      <c r="AQ2898" t="s">
        <v>13551</v>
      </c>
    </row>
    <row r="2899" spans="1:43" ht="23.9" customHeight="1">
      <c r="A2899" t="b">
        <v>1</v>
      </c>
      <c r="B2899" t="s">
        <v>13542</v>
      </c>
      <c r="C2899" t="s">
        <v>1951</v>
      </c>
      <c r="D2899" t="s">
        <v>13543</v>
      </c>
      <c r="E2899" t="s">
        <v>433</v>
      </c>
      <c r="F2899" t="s">
        <v>435</v>
      </c>
      <c r="G2899" t="s">
        <v>434</v>
      </c>
      <c r="H2899" t="s">
        <v>13586</v>
      </c>
      <c r="I2899" t="s">
        <v>3620</v>
      </c>
      <c r="J2899" t="s">
        <v>1955</v>
      </c>
      <c r="K2899" t="s">
        <v>13587</v>
      </c>
      <c r="L2899" t="s">
        <v>13572</v>
      </c>
      <c r="M2899" t="s">
        <v>13588</v>
      </c>
      <c r="N2899" t="s">
        <v>13581</v>
      </c>
      <c r="O2899" t="s">
        <v>1974</v>
      </c>
      <c r="P2899" t="s">
        <v>4364</v>
      </c>
      <c r="Q2899" t="s">
        <v>38</v>
      </c>
      <c r="R2899" t="s">
        <v>13549</v>
      </c>
      <c r="S2899" s="34">
        <v>43367</v>
      </c>
      <c r="T2899" s="34">
        <v>44719</v>
      </c>
      <c r="U2899" t="s">
        <v>1977</v>
      </c>
      <c r="V2899" s="13">
        <v>364</v>
      </c>
      <c r="W2899">
        <v>77</v>
      </c>
      <c r="X2899">
        <v>5</v>
      </c>
      <c r="Y2899" s="54">
        <v>6.493506494</v>
      </c>
      <c r="AJ2899" t="s">
        <v>13589</v>
      </c>
      <c r="AM2899" t="s">
        <v>1978</v>
      </c>
      <c r="AN2899" t="s">
        <v>2007</v>
      </c>
      <c r="AO2899" t="s">
        <v>2008</v>
      </c>
      <c r="AP2899" t="s">
        <v>2009</v>
      </c>
      <c r="AQ2899" t="s">
        <v>13551</v>
      </c>
    </row>
    <row r="2900" spans="1:43" ht="23.9" customHeight="1">
      <c r="A2900" t="b">
        <v>1</v>
      </c>
      <c r="B2900" t="s">
        <v>13542</v>
      </c>
      <c r="C2900" t="s">
        <v>1951</v>
      </c>
      <c r="D2900" t="s">
        <v>13543</v>
      </c>
      <c r="E2900" t="s">
        <v>433</v>
      </c>
      <c r="F2900" t="s">
        <v>435</v>
      </c>
      <c r="G2900" t="s">
        <v>434</v>
      </c>
      <c r="H2900" t="s">
        <v>13590</v>
      </c>
      <c r="I2900" t="s">
        <v>3620</v>
      </c>
      <c r="J2900" t="s">
        <v>1955</v>
      </c>
      <c r="K2900" t="s">
        <v>13591</v>
      </c>
      <c r="L2900" t="s">
        <v>13572</v>
      </c>
      <c r="M2900" t="s">
        <v>13592</v>
      </c>
      <c r="N2900" t="s">
        <v>13574</v>
      </c>
      <c r="O2900" t="s">
        <v>1974</v>
      </c>
      <c r="P2900" t="s">
        <v>4364</v>
      </c>
      <c r="Q2900" t="s">
        <v>38</v>
      </c>
      <c r="R2900" t="s">
        <v>13549</v>
      </c>
      <c r="S2900" s="34">
        <v>43367</v>
      </c>
      <c r="T2900" s="34">
        <v>44719</v>
      </c>
      <c r="U2900" t="s">
        <v>1977</v>
      </c>
      <c r="V2900" s="13">
        <v>364</v>
      </c>
      <c r="W2900">
        <v>69</v>
      </c>
      <c r="X2900">
        <v>0</v>
      </c>
      <c r="Y2900" s="54">
        <v>0</v>
      </c>
      <c r="AM2900" t="s">
        <v>1978</v>
      </c>
      <c r="AN2900" t="s">
        <v>2007</v>
      </c>
      <c r="AO2900" t="s">
        <v>2008</v>
      </c>
      <c r="AP2900" t="s">
        <v>2009</v>
      </c>
      <c r="AQ2900" t="s">
        <v>13551</v>
      </c>
    </row>
    <row r="2901" spans="1:43" ht="23.9" customHeight="1">
      <c r="A2901" t="b">
        <v>0</v>
      </c>
      <c r="B2901" t="s">
        <v>13593</v>
      </c>
      <c r="C2901" t="s">
        <v>1951</v>
      </c>
      <c r="D2901" t="s">
        <v>13594</v>
      </c>
      <c r="E2901" t="s">
        <v>187</v>
      </c>
      <c r="F2901" t="s">
        <v>189</v>
      </c>
      <c r="G2901" t="s">
        <v>188</v>
      </c>
      <c r="H2901" t="s">
        <v>13595</v>
      </c>
      <c r="I2901" t="s">
        <v>3165</v>
      </c>
      <c r="J2901" t="s">
        <v>1955</v>
      </c>
      <c r="K2901" t="s">
        <v>13596</v>
      </c>
      <c r="L2901" t="s">
        <v>2160</v>
      </c>
      <c r="M2901" t="s">
        <v>13597</v>
      </c>
      <c r="N2901" t="s">
        <v>13598</v>
      </c>
      <c r="O2901" t="s">
        <v>1960</v>
      </c>
      <c r="P2901" t="s">
        <v>13599</v>
      </c>
      <c r="Q2901" t="s">
        <v>13600</v>
      </c>
      <c r="R2901" t="s">
        <v>13601</v>
      </c>
      <c r="S2901" s="34">
        <v>43327</v>
      </c>
      <c r="T2901" s="34">
        <v>44229</v>
      </c>
      <c r="U2901" t="s">
        <v>1963</v>
      </c>
      <c r="V2901" s="13">
        <v>930</v>
      </c>
      <c r="W2901">
        <v>10</v>
      </c>
      <c r="X2901">
        <v>2</v>
      </c>
      <c r="Y2901" s="54">
        <v>20</v>
      </c>
      <c r="AJ2901" t="s">
        <v>13602</v>
      </c>
      <c r="AM2901" t="s">
        <v>1978</v>
      </c>
      <c r="AN2901" t="s">
        <v>2007</v>
      </c>
      <c r="AO2901" t="s">
        <v>1980</v>
      </c>
      <c r="AP2901" t="s">
        <v>2042</v>
      </c>
      <c r="AQ2901" t="s">
        <v>13603</v>
      </c>
    </row>
    <row r="2902" spans="1:43" ht="23.9" customHeight="1">
      <c r="A2902" t="b">
        <v>0</v>
      </c>
      <c r="B2902" t="s">
        <v>13593</v>
      </c>
      <c r="C2902" t="s">
        <v>1951</v>
      </c>
      <c r="D2902" t="s">
        <v>13594</v>
      </c>
      <c r="E2902" t="s">
        <v>187</v>
      </c>
      <c r="F2902" t="s">
        <v>189</v>
      </c>
      <c r="G2902" t="s">
        <v>188</v>
      </c>
      <c r="H2902" t="s">
        <v>13604</v>
      </c>
      <c r="I2902" t="s">
        <v>3165</v>
      </c>
      <c r="J2902" t="s">
        <v>1955</v>
      </c>
      <c r="K2902" t="s">
        <v>13605</v>
      </c>
      <c r="L2902" t="s">
        <v>2160</v>
      </c>
      <c r="M2902" t="s">
        <v>13606</v>
      </c>
      <c r="N2902" t="s">
        <v>13607</v>
      </c>
      <c r="O2902" t="s">
        <v>1960</v>
      </c>
      <c r="P2902" t="s">
        <v>13599</v>
      </c>
      <c r="Q2902" t="s">
        <v>13600</v>
      </c>
      <c r="R2902" t="s">
        <v>13601</v>
      </c>
      <c r="S2902" s="34">
        <v>43327</v>
      </c>
      <c r="T2902" s="34">
        <v>44229</v>
      </c>
      <c r="U2902" t="s">
        <v>1963</v>
      </c>
      <c r="V2902" s="13">
        <v>930</v>
      </c>
      <c r="W2902">
        <v>12</v>
      </c>
      <c r="X2902">
        <v>1</v>
      </c>
      <c r="Y2902" s="54">
        <v>8.3000000000000007</v>
      </c>
      <c r="AJ2902" t="s">
        <v>13608</v>
      </c>
      <c r="AM2902" t="s">
        <v>1978</v>
      </c>
      <c r="AN2902" t="s">
        <v>2007</v>
      </c>
      <c r="AO2902" t="s">
        <v>1980</v>
      </c>
      <c r="AP2902" t="s">
        <v>2042</v>
      </c>
      <c r="AQ2902" t="s">
        <v>13603</v>
      </c>
    </row>
    <row r="2903" spans="1:43" ht="23.9" customHeight="1">
      <c r="A2903" t="b">
        <v>1</v>
      </c>
      <c r="B2903" t="s">
        <v>13609</v>
      </c>
      <c r="C2903" t="s">
        <v>1951</v>
      </c>
      <c r="D2903" t="s">
        <v>13610</v>
      </c>
      <c r="E2903" t="s">
        <v>573</v>
      </c>
      <c r="F2903" t="s">
        <v>575</v>
      </c>
      <c r="G2903" t="s">
        <v>574</v>
      </c>
      <c r="H2903" t="s">
        <v>13611</v>
      </c>
      <c r="I2903" t="s">
        <v>13612</v>
      </c>
      <c r="J2903" t="s">
        <v>1955</v>
      </c>
      <c r="K2903" t="s">
        <v>13613</v>
      </c>
      <c r="L2903" t="s">
        <v>2160</v>
      </c>
      <c r="M2903" t="s">
        <v>13614</v>
      </c>
      <c r="N2903" t="s">
        <v>13615</v>
      </c>
      <c r="O2903" t="s">
        <v>1960</v>
      </c>
      <c r="P2903" t="s">
        <v>13616</v>
      </c>
      <c r="Q2903" t="s">
        <v>573</v>
      </c>
      <c r="R2903" t="s">
        <v>13617</v>
      </c>
      <c r="S2903" s="34">
        <v>43318</v>
      </c>
      <c r="T2903" s="34">
        <v>44692</v>
      </c>
      <c r="U2903" t="s">
        <v>1963</v>
      </c>
      <c r="V2903" s="13">
        <v>742</v>
      </c>
      <c r="W2903">
        <v>25</v>
      </c>
      <c r="X2903">
        <v>2</v>
      </c>
      <c r="Y2903" s="54">
        <v>8</v>
      </c>
      <c r="AA2903" t="s">
        <v>13618</v>
      </c>
      <c r="AM2903" t="s">
        <v>1978</v>
      </c>
      <c r="AN2903" t="s">
        <v>1979</v>
      </c>
      <c r="AO2903" t="s">
        <v>1980</v>
      </c>
      <c r="AP2903" t="s">
        <v>2053</v>
      </c>
      <c r="AQ2903" t="s">
        <v>13619</v>
      </c>
    </row>
    <row r="2904" spans="1:43" ht="23.9" customHeight="1">
      <c r="A2904" t="b">
        <v>1</v>
      </c>
      <c r="B2904" t="s">
        <v>13609</v>
      </c>
      <c r="C2904" t="s">
        <v>1951</v>
      </c>
      <c r="D2904" t="s">
        <v>13610</v>
      </c>
      <c r="E2904" t="s">
        <v>573</v>
      </c>
      <c r="F2904" t="s">
        <v>575</v>
      </c>
      <c r="G2904" t="s">
        <v>574</v>
      </c>
      <c r="H2904" t="s">
        <v>13620</v>
      </c>
      <c r="I2904" t="s">
        <v>13612</v>
      </c>
      <c r="J2904" t="s">
        <v>1955</v>
      </c>
      <c r="K2904" t="s">
        <v>13621</v>
      </c>
      <c r="L2904" t="s">
        <v>2160</v>
      </c>
      <c r="M2904" t="s">
        <v>13622</v>
      </c>
      <c r="N2904" t="s">
        <v>13623</v>
      </c>
      <c r="O2904" t="s">
        <v>1960</v>
      </c>
      <c r="P2904" t="s">
        <v>13616</v>
      </c>
      <c r="Q2904" t="s">
        <v>573</v>
      </c>
      <c r="R2904" t="s">
        <v>13617</v>
      </c>
      <c r="S2904" s="34">
        <v>43318</v>
      </c>
      <c r="T2904" s="34">
        <v>44692</v>
      </c>
      <c r="U2904" t="s">
        <v>1963</v>
      </c>
      <c r="V2904" s="13">
        <v>756</v>
      </c>
      <c r="W2904">
        <v>24</v>
      </c>
      <c r="X2904">
        <v>0</v>
      </c>
      <c r="Y2904" s="54">
        <v>0</v>
      </c>
      <c r="AA2904" t="s">
        <v>13618</v>
      </c>
      <c r="AM2904" t="s">
        <v>1978</v>
      </c>
      <c r="AN2904" t="s">
        <v>1979</v>
      </c>
      <c r="AO2904" t="s">
        <v>1980</v>
      </c>
      <c r="AP2904" t="s">
        <v>2053</v>
      </c>
      <c r="AQ2904" t="s">
        <v>13619</v>
      </c>
    </row>
    <row r="2905" spans="1:43" ht="23.9" customHeight="1">
      <c r="A2905" t="b">
        <v>1</v>
      </c>
      <c r="B2905" t="s">
        <v>13609</v>
      </c>
      <c r="C2905" t="s">
        <v>1951</v>
      </c>
      <c r="D2905" t="s">
        <v>13610</v>
      </c>
      <c r="E2905" t="s">
        <v>573</v>
      </c>
      <c r="F2905" t="s">
        <v>575</v>
      </c>
      <c r="G2905" t="s">
        <v>574</v>
      </c>
      <c r="H2905" t="s">
        <v>13624</v>
      </c>
      <c r="I2905" t="s">
        <v>13612</v>
      </c>
      <c r="J2905" t="s">
        <v>1955</v>
      </c>
      <c r="K2905" t="s">
        <v>13625</v>
      </c>
      <c r="L2905" t="s">
        <v>2160</v>
      </c>
      <c r="M2905" t="s">
        <v>13626</v>
      </c>
      <c r="N2905" t="s">
        <v>13623</v>
      </c>
      <c r="O2905" t="s">
        <v>1960</v>
      </c>
      <c r="P2905" t="s">
        <v>13616</v>
      </c>
      <c r="Q2905" t="s">
        <v>573</v>
      </c>
      <c r="R2905" t="s">
        <v>13617</v>
      </c>
      <c r="S2905" s="34">
        <v>43318</v>
      </c>
      <c r="T2905" s="34">
        <v>44692</v>
      </c>
      <c r="U2905" t="s">
        <v>1963</v>
      </c>
      <c r="V2905" s="13">
        <v>427</v>
      </c>
      <c r="W2905">
        <v>17</v>
      </c>
      <c r="X2905">
        <v>1</v>
      </c>
      <c r="Y2905" s="54">
        <v>5.8823529409999997</v>
      </c>
      <c r="AA2905" t="s">
        <v>13618</v>
      </c>
      <c r="AM2905" t="s">
        <v>1978</v>
      </c>
      <c r="AN2905" t="s">
        <v>1979</v>
      </c>
      <c r="AO2905" t="s">
        <v>1980</v>
      </c>
      <c r="AP2905" t="s">
        <v>2053</v>
      </c>
      <c r="AQ2905" t="s">
        <v>13619</v>
      </c>
    </row>
    <row r="2906" spans="1:43" ht="23.9" customHeight="1">
      <c r="A2906" t="b">
        <v>1</v>
      </c>
      <c r="B2906" t="s">
        <v>13609</v>
      </c>
      <c r="C2906" t="s">
        <v>1951</v>
      </c>
      <c r="D2906" t="s">
        <v>13610</v>
      </c>
      <c r="E2906" t="s">
        <v>573</v>
      </c>
      <c r="F2906" t="s">
        <v>575</v>
      </c>
      <c r="G2906" t="s">
        <v>574</v>
      </c>
      <c r="H2906" t="s">
        <v>13627</v>
      </c>
      <c r="I2906" t="s">
        <v>13612</v>
      </c>
      <c r="J2906" t="s">
        <v>1955</v>
      </c>
      <c r="K2906" t="s">
        <v>13628</v>
      </c>
      <c r="L2906" t="s">
        <v>2160</v>
      </c>
      <c r="M2906" t="s">
        <v>13629</v>
      </c>
      <c r="N2906" t="s">
        <v>13623</v>
      </c>
      <c r="O2906" t="s">
        <v>1960</v>
      </c>
      <c r="P2906" t="s">
        <v>13616</v>
      </c>
      <c r="Q2906" t="s">
        <v>573</v>
      </c>
      <c r="R2906" t="s">
        <v>13617</v>
      </c>
      <c r="S2906" s="34">
        <v>43318</v>
      </c>
      <c r="T2906" s="34">
        <v>44692</v>
      </c>
      <c r="U2906" t="s">
        <v>1963</v>
      </c>
      <c r="V2906" s="13">
        <v>378</v>
      </c>
      <c r="W2906">
        <v>30</v>
      </c>
      <c r="X2906">
        <v>1</v>
      </c>
      <c r="Y2906" s="54">
        <v>3.3333333330000001</v>
      </c>
      <c r="AA2906" t="s">
        <v>13618</v>
      </c>
      <c r="AM2906" t="s">
        <v>1978</v>
      </c>
      <c r="AN2906" t="s">
        <v>1979</v>
      </c>
      <c r="AO2906" t="s">
        <v>1980</v>
      </c>
      <c r="AP2906" t="s">
        <v>2053</v>
      </c>
      <c r="AQ2906" t="s">
        <v>13619</v>
      </c>
    </row>
    <row r="2907" spans="1:43" ht="23.9" customHeight="1">
      <c r="A2907" t="b">
        <v>1</v>
      </c>
      <c r="B2907" t="s">
        <v>13609</v>
      </c>
      <c r="C2907" t="s">
        <v>1951</v>
      </c>
      <c r="D2907" t="s">
        <v>13610</v>
      </c>
      <c r="E2907" t="s">
        <v>170</v>
      </c>
      <c r="F2907" t="s">
        <v>172</v>
      </c>
      <c r="G2907" t="s">
        <v>171</v>
      </c>
      <c r="H2907" t="s">
        <v>13630</v>
      </c>
      <c r="I2907" t="s">
        <v>2557</v>
      </c>
      <c r="J2907" t="s">
        <v>1955</v>
      </c>
      <c r="K2907" t="s">
        <v>13613</v>
      </c>
      <c r="L2907" t="s">
        <v>2160</v>
      </c>
      <c r="M2907" t="s">
        <v>13614</v>
      </c>
      <c r="N2907" t="s">
        <v>13631</v>
      </c>
      <c r="O2907" t="s">
        <v>1960</v>
      </c>
      <c r="P2907" t="s">
        <v>13616</v>
      </c>
      <c r="Q2907" t="s">
        <v>573</v>
      </c>
      <c r="R2907" t="s">
        <v>13617</v>
      </c>
      <c r="S2907" s="34">
        <v>43318</v>
      </c>
      <c r="T2907" s="34">
        <v>44692</v>
      </c>
      <c r="U2907" t="s">
        <v>1963</v>
      </c>
      <c r="V2907" s="13">
        <v>742</v>
      </c>
      <c r="W2907">
        <v>25</v>
      </c>
      <c r="X2907">
        <v>2</v>
      </c>
      <c r="Y2907" s="54">
        <v>8</v>
      </c>
      <c r="AA2907" t="s">
        <v>13618</v>
      </c>
      <c r="AM2907" t="s">
        <v>1978</v>
      </c>
      <c r="AN2907" t="s">
        <v>1979</v>
      </c>
      <c r="AO2907" t="s">
        <v>1980</v>
      </c>
      <c r="AP2907" t="s">
        <v>2053</v>
      </c>
      <c r="AQ2907" t="s">
        <v>13619</v>
      </c>
    </row>
    <row r="2908" spans="1:43" ht="23.9" customHeight="1">
      <c r="A2908" t="b">
        <v>1</v>
      </c>
      <c r="B2908" t="s">
        <v>13609</v>
      </c>
      <c r="C2908" t="s">
        <v>1951</v>
      </c>
      <c r="D2908" t="s">
        <v>13610</v>
      </c>
      <c r="E2908" t="s">
        <v>170</v>
      </c>
      <c r="F2908" t="s">
        <v>172</v>
      </c>
      <c r="G2908" t="s">
        <v>171</v>
      </c>
      <c r="H2908" t="s">
        <v>13632</v>
      </c>
      <c r="I2908" t="s">
        <v>2557</v>
      </c>
      <c r="J2908" t="s">
        <v>1955</v>
      </c>
      <c r="K2908" t="s">
        <v>13621</v>
      </c>
      <c r="L2908" t="s">
        <v>2160</v>
      </c>
      <c r="M2908" t="s">
        <v>13622</v>
      </c>
      <c r="N2908" t="s">
        <v>13633</v>
      </c>
      <c r="O2908" t="s">
        <v>1960</v>
      </c>
      <c r="P2908" t="s">
        <v>13616</v>
      </c>
      <c r="Q2908" t="s">
        <v>573</v>
      </c>
      <c r="R2908" t="s">
        <v>13617</v>
      </c>
      <c r="S2908" s="34">
        <v>43318</v>
      </c>
      <c r="T2908" s="34">
        <v>44692</v>
      </c>
      <c r="U2908" t="s">
        <v>1963</v>
      </c>
      <c r="V2908" s="13">
        <v>756</v>
      </c>
      <c r="W2908">
        <v>25</v>
      </c>
      <c r="X2908">
        <v>2</v>
      </c>
      <c r="Y2908" s="54">
        <v>8</v>
      </c>
      <c r="AA2908" t="s">
        <v>13618</v>
      </c>
      <c r="AM2908" t="s">
        <v>1978</v>
      </c>
      <c r="AN2908" t="s">
        <v>1979</v>
      </c>
      <c r="AO2908" t="s">
        <v>1980</v>
      </c>
      <c r="AP2908" t="s">
        <v>2053</v>
      </c>
      <c r="AQ2908" t="s">
        <v>13619</v>
      </c>
    </row>
    <row r="2909" spans="1:43" ht="23.9" customHeight="1">
      <c r="A2909" t="b">
        <v>1</v>
      </c>
      <c r="B2909" t="s">
        <v>13609</v>
      </c>
      <c r="C2909" t="s">
        <v>1951</v>
      </c>
      <c r="D2909" t="s">
        <v>13610</v>
      </c>
      <c r="E2909" t="s">
        <v>170</v>
      </c>
      <c r="F2909" t="s">
        <v>172</v>
      </c>
      <c r="G2909" t="s">
        <v>171</v>
      </c>
      <c r="H2909" t="s">
        <v>13634</v>
      </c>
      <c r="I2909" t="s">
        <v>2557</v>
      </c>
      <c r="J2909" t="s">
        <v>1955</v>
      </c>
      <c r="K2909" t="s">
        <v>13625</v>
      </c>
      <c r="L2909" t="s">
        <v>2160</v>
      </c>
      <c r="M2909" t="s">
        <v>13626</v>
      </c>
      <c r="N2909" t="s">
        <v>13623</v>
      </c>
      <c r="O2909" t="s">
        <v>1960</v>
      </c>
      <c r="P2909" t="s">
        <v>13616</v>
      </c>
      <c r="Q2909" t="s">
        <v>573</v>
      </c>
      <c r="R2909" t="s">
        <v>13617</v>
      </c>
      <c r="S2909" s="34">
        <v>43318</v>
      </c>
      <c r="T2909" s="34">
        <v>44692</v>
      </c>
      <c r="U2909" t="s">
        <v>1963</v>
      </c>
      <c r="V2909" s="13">
        <v>427</v>
      </c>
      <c r="W2909">
        <v>17</v>
      </c>
      <c r="X2909">
        <v>1</v>
      </c>
      <c r="Y2909" s="54">
        <v>5.8823529409999997</v>
      </c>
      <c r="AA2909" t="s">
        <v>13618</v>
      </c>
      <c r="AM2909" t="s">
        <v>1978</v>
      </c>
      <c r="AN2909" t="s">
        <v>1979</v>
      </c>
      <c r="AO2909" t="s">
        <v>1980</v>
      </c>
      <c r="AP2909" t="s">
        <v>2053</v>
      </c>
      <c r="AQ2909" t="s">
        <v>13619</v>
      </c>
    </row>
    <row r="2910" spans="1:43" ht="23.9" customHeight="1">
      <c r="A2910" t="b">
        <v>1</v>
      </c>
      <c r="B2910" t="s">
        <v>13609</v>
      </c>
      <c r="C2910" t="s">
        <v>1951</v>
      </c>
      <c r="D2910" t="s">
        <v>13610</v>
      </c>
      <c r="E2910" t="s">
        <v>170</v>
      </c>
      <c r="F2910" t="s">
        <v>172</v>
      </c>
      <c r="G2910" t="s">
        <v>171</v>
      </c>
      <c r="H2910" t="s">
        <v>13635</v>
      </c>
      <c r="I2910" t="s">
        <v>2557</v>
      </c>
      <c r="J2910" t="s">
        <v>1955</v>
      </c>
      <c r="K2910" t="s">
        <v>13628</v>
      </c>
      <c r="L2910" t="s">
        <v>2160</v>
      </c>
      <c r="M2910" t="s">
        <v>13629</v>
      </c>
      <c r="N2910" t="s">
        <v>13623</v>
      </c>
      <c r="O2910" t="s">
        <v>1960</v>
      </c>
      <c r="P2910" t="s">
        <v>13616</v>
      </c>
      <c r="Q2910" t="s">
        <v>573</v>
      </c>
      <c r="R2910" t="s">
        <v>13617</v>
      </c>
      <c r="S2910" s="34">
        <v>43318</v>
      </c>
      <c r="T2910" s="34">
        <v>44692</v>
      </c>
      <c r="U2910" t="s">
        <v>1963</v>
      </c>
      <c r="V2910" s="13">
        <v>378</v>
      </c>
      <c r="W2910">
        <v>30</v>
      </c>
      <c r="X2910">
        <v>0</v>
      </c>
      <c r="Y2910" s="54">
        <v>0</v>
      </c>
      <c r="AA2910" t="s">
        <v>13618</v>
      </c>
      <c r="AM2910" t="s">
        <v>1978</v>
      </c>
      <c r="AN2910" t="s">
        <v>1979</v>
      </c>
      <c r="AO2910" t="s">
        <v>1980</v>
      </c>
      <c r="AP2910" t="s">
        <v>2053</v>
      </c>
      <c r="AQ2910" t="s">
        <v>13619</v>
      </c>
    </row>
    <row r="2911" spans="1:43" ht="23.9" customHeight="1">
      <c r="A2911" t="b">
        <v>0</v>
      </c>
      <c r="B2911" t="s">
        <v>13636</v>
      </c>
      <c r="C2911" t="s">
        <v>1951</v>
      </c>
      <c r="D2911" t="s">
        <v>13637</v>
      </c>
      <c r="E2911" t="s">
        <v>187</v>
      </c>
      <c r="F2911" t="s">
        <v>189</v>
      </c>
      <c r="G2911" t="s">
        <v>188</v>
      </c>
      <c r="H2911" t="s">
        <v>13638</v>
      </c>
      <c r="I2911" t="s">
        <v>3165</v>
      </c>
      <c r="J2911" t="s">
        <v>1955</v>
      </c>
      <c r="K2911" t="s">
        <v>13639</v>
      </c>
      <c r="L2911" t="s">
        <v>2160</v>
      </c>
      <c r="M2911" t="s">
        <v>13640</v>
      </c>
      <c r="N2911" t="s">
        <v>13641</v>
      </c>
      <c r="O2911" t="s">
        <v>1960</v>
      </c>
      <c r="P2911" t="s">
        <v>11299</v>
      </c>
      <c r="Q2911" t="s">
        <v>38</v>
      </c>
      <c r="R2911" t="s">
        <v>13642</v>
      </c>
      <c r="S2911" s="34">
        <v>43300</v>
      </c>
      <c r="T2911" s="34">
        <v>44552</v>
      </c>
      <c r="U2911" t="s">
        <v>1963</v>
      </c>
      <c r="V2911" s="13">
        <v>1277</v>
      </c>
      <c r="W2911">
        <v>29</v>
      </c>
      <c r="X2911">
        <v>12</v>
      </c>
      <c r="Y2911" s="54">
        <v>41.4</v>
      </c>
      <c r="AA2911" t="s">
        <v>13643</v>
      </c>
      <c r="AJ2911" t="s">
        <v>13644</v>
      </c>
      <c r="AM2911" t="s">
        <v>1978</v>
      </c>
      <c r="AN2911" t="s">
        <v>2007</v>
      </c>
      <c r="AO2911" t="s">
        <v>1980</v>
      </c>
      <c r="AP2911" t="s">
        <v>2042</v>
      </c>
      <c r="AQ2911" t="s">
        <v>13645</v>
      </c>
    </row>
    <row r="2912" spans="1:43" ht="23.9" customHeight="1">
      <c r="A2912" t="b">
        <v>1</v>
      </c>
      <c r="B2912" t="s">
        <v>13646</v>
      </c>
      <c r="C2912" t="s">
        <v>1951</v>
      </c>
      <c r="D2912" t="s">
        <v>13647</v>
      </c>
      <c r="E2912" t="s">
        <v>1168</v>
      </c>
      <c r="F2912" t="s">
        <v>1170</v>
      </c>
      <c r="G2912" t="s">
        <v>1169</v>
      </c>
      <c r="H2912" t="s">
        <v>13648</v>
      </c>
      <c r="I2912" t="s">
        <v>3226</v>
      </c>
      <c r="J2912" t="s">
        <v>1955</v>
      </c>
      <c r="K2912" t="s">
        <v>13649</v>
      </c>
      <c r="L2912" t="s">
        <v>11571</v>
      </c>
      <c r="M2912" t="s">
        <v>13650</v>
      </c>
      <c r="N2912" t="s">
        <v>13651</v>
      </c>
      <c r="O2912" t="s">
        <v>1960</v>
      </c>
      <c r="P2912" t="s">
        <v>11063</v>
      </c>
      <c r="Q2912" t="s">
        <v>13652</v>
      </c>
      <c r="R2912" t="s">
        <v>13653</v>
      </c>
      <c r="S2912" s="34">
        <v>43430</v>
      </c>
      <c r="T2912" s="34">
        <v>44455</v>
      </c>
      <c r="U2912" t="s">
        <v>1963</v>
      </c>
      <c r="V2912" s="13">
        <v>7</v>
      </c>
      <c r="W2912">
        <v>1</v>
      </c>
      <c r="X2912">
        <v>0</v>
      </c>
      <c r="Y2912" s="54">
        <v>0</v>
      </c>
      <c r="AM2912" t="s">
        <v>1978</v>
      </c>
      <c r="AN2912" t="s">
        <v>2007</v>
      </c>
      <c r="AO2912" t="s">
        <v>1980</v>
      </c>
      <c r="AP2912" t="s">
        <v>2042</v>
      </c>
      <c r="AQ2912" t="s">
        <v>13654</v>
      </c>
    </row>
    <row r="2913" spans="1:43" ht="23.9" customHeight="1">
      <c r="A2913" t="b">
        <v>1</v>
      </c>
      <c r="B2913" t="s">
        <v>13646</v>
      </c>
      <c r="C2913" t="s">
        <v>1951</v>
      </c>
      <c r="D2913" t="s">
        <v>13647</v>
      </c>
      <c r="E2913" t="s">
        <v>1168</v>
      </c>
      <c r="F2913" t="s">
        <v>1170</v>
      </c>
      <c r="G2913" t="s">
        <v>1169</v>
      </c>
      <c r="H2913" t="s">
        <v>13655</v>
      </c>
      <c r="I2913" t="s">
        <v>3226</v>
      </c>
      <c r="J2913" t="s">
        <v>1955</v>
      </c>
      <c r="K2913" t="s">
        <v>13656</v>
      </c>
      <c r="L2913" t="s">
        <v>11571</v>
      </c>
      <c r="M2913" t="s">
        <v>13657</v>
      </c>
      <c r="N2913" t="s">
        <v>13658</v>
      </c>
      <c r="O2913" t="s">
        <v>1960</v>
      </c>
      <c r="P2913" t="s">
        <v>11063</v>
      </c>
      <c r="Q2913" t="s">
        <v>13652</v>
      </c>
      <c r="R2913" t="s">
        <v>13653</v>
      </c>
      <c r="S2913" s="34">
        <v>43430</v>
      </c>
      <c r="T2913" s="34">
        <v>44455</v>
      </c>
      <c r="U2913" t="s">
        <v>1963</v>
      </c>
      <c r="V2913" s="13">
        <v>7</v>
      </c>
      <c r="W2913">
        <v>1</v>
      </c>
      <c r="X2913">
        <v>0</v>
      </c>
      <c r="Y2913" s="54">
        <v>0</v>
      </c>
      <c r="AM2913" t="s">
        <v>1978</v>
      </c>
      <c r="AN2913" t="s">
        <v>2007</v>
      </c>
      <c r="AO2913" t="s">
        <v>1980</v>
      </c>
      <c r="AP2913" t="s">
        <v>2042</v>
      </c>
      <c r="AQ2913" t="s">
        <v>13654</v>
      </c>
    </row>
    <row r="2914" spans="1:43" ht="23.9" customHeight="1">
      <c r="A2914" t="b">
        <v>1</v>
      </c>
      <c r="B2914" t="s">
        <v>13646</v>
      </c>
      <c r="C2914" t="s">
        <v>1951</v>
      </c>
      <c r="D2914" t="s">
        <v>13647</v>
      </c>
      <c r="E2914" t="s">
        <v>1168</v>
      </c>
      <c r="F2914" t="s">
        <v>1170</v>
      </c>
      <c r="G2914" t="s">
        <v>1169</v>
      </c>
      <c r="H2914" t="s">
        <v>13659</v>
      </c>
      <c r="I2914" t="s">
        <v>3226</v>
      </c>
      <c r="J2914" t="s">
        <v>1955</v>
      </c>
      <c r="K2914" t="s">
        <v>13660</v>
      </c>
      <c r="L2914" t="s">
        <v>11571</v>
      </c>
      <c r="M2914" t="s">
        <v>13661</v>
      </c>
      <c r="N2914" t="s">
        <v>13662</v>
      </c>
      <c r="O2914" t="s">
        <v>1960</v>
      </c>
      <c r="P2914" t="s">
        <v>11063</v>
      </c>
      <c r="Q2914" t="s">
        <v>13652</v>
      </c>
      <c r="R2914" t="s">
        <v>13653</v>
      </c>
      <c r="S2914" s="34">
        <v>43430</v>
      </c>
      <c r="T2914" s="34">
        <v>44455</v>
      </c>
      <c r="U2914" t="s">
        <v>1963</v>
      </c>
      <c r="V2914" s="13">
        <v>7</v>
      </c>
      <c r="W2914">
        <v>5</v>
      </c>
      <c r="X2914">
        <v>0</v>
      </c>
      <c r="Y2914" s="54">
        <v>0</v>
      </c>
      <c r="AM2914" t="s">
        <v>1978</v>
      </c>
      <c r="AN2914" t="s">
        <v>2007</v>
      </c>
      <c r="AO2914" t="s">
        <v>1980</v>
      </c>
      <c r="AP2914" t="s">
        <v>2042</v>
      </c>
      <c r="AQ2914" t="s">
        <v>13654</v>
      </c>
    </row>
    <row r="2915" spans="1:43" ht="23.9" customHeight="1">
      <c r="A2915" t="b">
        <v>1</v>
      </c>
      <c r="B2915" t="s">
        <v>13646</v>
      </c>
      <c r="C2915" t="s">
        <v>1951</v>
      </c>
      <c r="D2915" t="s">
        <v>13647</v>
      </c>
      <c r="E2915" t="s">
        <v>1168</v>
      </c>
      <c r="F2915" t="s">
        <v>1170</v>
      </c>
      <c r="G2915" t="s">
        <v>1169</v>
      </c>
      <c r="H2915" t="s">
        <v>13663</v>
      </c>
      <c r="I2915" t="s">
        <v>3226</v>
      </c>
      <c r="J2915" t="s">
        <v>1955</v>
      </c>
      <c r="K2915" t="s">
        <v>13664</v>
      </c>
      <c r="L2915" t="s">
        <v>11571</v>
      </c>
      <c r="M2915" t="s">
        <v>13665</v>
      </c>
      <c r="N2915" t="s">
        <v>13666</v>
      </c>
      <c r="O2915" t="s">
        <v>1960</v>
      </c>
      <c r="P2915" t="s">
        <v>11063</v>
      </c>
      <c r="Q2915" t="s">
        <v>13652</v>
      </c>
      <c r="R2915" t="s">
        <v>13653</v>
      </c>
      <c r="S2915" s="34">
        <v>43430</v>
      </c>
      <c r="T2915" s="34">
        <v>44455</v>
      </c>
      <c r="U2915" t="s">
        <v>1963</v>
      </c>
      <c r="V2915" s="13">
        <v>7</v>
      </c>
      <c r="W2915">
        <v>2</v>
      </c>
      <c r="X2915">
        <v>0</v>
      </c>
      <c r="Y2915" s="54">
        <v>0</v>
      </c>
      <c r="AM2915" t="s">
        <v>1978</v>
      </c>
      <c r="AN2915" t="s">
        <v>2007</v>
      </c>
      <c r="AO2915" t="s">
        <v>1980</v>
      </c>
      <c r="AP2915" t="s">
        <v>2042</v>
      </c>
      <c r="AQ2915" t="s">
        <v>13654</v>
      </c>
    </row>
    <row r="2916" spans="1:43" ht="23.9" customHeight="1">
      <c r="A2916" t="b">
        <v>1</v>
      </c>
      <c r="B2916" t="s">
        <v>13646</v>
      </c>
      <c r="C2916" t="s">
        <v>1951</v>
      </c>
      <c r="D2916" t="s">
        <v>13647</v>
      </c>
      <c r="E2916" t="s">
        <v>1168</v>
      </c>
      <c r="F2916" t="s">
        <v>1170</v>
      </c>
      <c r="G2916" t="s">
        <v>1169</v>
      </c>
      <c r="H2916" t="s">
        <v>13667</v>
      </c>
      <c r="I2916" t="s">
        <v>3226</v>
      </c>
      <c r="J2916" t="s">
        <v>1955</v>
      </c>
      <c r="K2916" t="s">
        <v>13668</v>
      </c>
      <c r="L2916" t="s">
        <v>11571</v>
      </c>
      <c r="M2916" t="s">
        <v>13669</v>
      </c>
      <c r="N2916" t="s">
        <v>13670</v>
      </c>
      <c r="O2916" t="s">
        <v>1960</v>
      </c>
      <c r="P2916" t="s">
        <v>11063</v>
      </c>
      <c r="Q2916" t="s">
        <v>13652</v>
      </c>
      <c r="R2916" t="s">
        <v>13653</v>
      </c>
      <c r="S2916" s="34">
        <v>43430</v>
      </c>
      <c r="T2916" s="34">
        <v>44455</v>
      </c>
      <c r="U2916" t="s">
        <v>1963</v>
      </c>
      <c r="V2916" s="13">
        <v>7</v>
      </c>
      <c r="W2916">
        <v>15</v>
      </c>
      <c r="X2916">
        <v>0</v>
      </c>
      <c r="Y2916" s="54">
        <v>0</v>
      </c>
      <c r="AM2916" t="s">
        <v>1978</v>
      </c>
      <c r="AN2916" t="s">
        <v>2007</v>
      </c>
      <c r="AO2916" t="s">
        <v>1980</v>
      </c>
      <c r="AP2916" t="s">
        <v>2042</v>
      </c>
      <c r="AQ2916" t="s">
        <v>13654</v>
      </c>
    </row>
    <row r="2917" spans="1:43" ht="23.9" customHeight="1">
      <c r="A2917" t="b">
        <v>1</v>
      </c>
      <c r="B2917" t="s">
        <v>13646</v>
      </c>
      <c r="C2917" t="s">
        <v>1951</v>
      </c>
      <c r="D2917" t="s">
        <v>13647</v>
      </c>
      <c r="E2917" t="s">
        <v>1168</v>
      </c>
      <c r="F2917" t="s">
        <v>1170</v>
      </c>
      <c r="G2917" t="s">
        <v>1169</v>
      </c>
      <c r="H2917" t="s">
        <v>13671</v>
      </c>
      <c r="I2917" t="s">
        <v>3226</v>
      </c>
      <c r="J2917" t="s">
        <v>1955</v>
      </c>
      <c r="K2917" t="s">
        <v>13649</v>
      </c>
      <c r="L2917" t="s">
        <v>4140</v>
      </c>
      <c r="M2917" t="s">
        <v>13650</v>
      </c>
      <c r="N2917" t="s">
        <v>13651</v>
      </c>
      <c r="O2917" t="s">
        <v>1960</v>
      </c>
      <c r="P2917" t="s">
        <v>11063</v>
      </c>
      <c r="Q2917" t="s">
        <v>13652</v>
      </c>
      <c r="R2917" t="s">
        <v>13653</v>
      </c>
      <c r="S2917" s="34">
        <v>43430</v>
      </c>
      <c r="T2917" s="34">
        <v>44455</v>
      </c>
      <c r="U2917" t="s">
        <v>1963</v>
      </c>
      <c r="V2917" s="13">
        <v>28</v>
      </c>
      <c r="W2917">
        <v>1</v>
      </c>
      <c r="X2917">
        <v>0</v>
      </c>
      <c r="Y2917" s="54">
        <v>0</v>
      </c>
      <c r="AM2917" t="s">
        <v>1978</v>
      </c>
      <c r="AN2917" t="s">
        <v>2007</v>
      </c>
      <c r="AO2917" t="s">
        <v>1980</v>
      </c>
      <c r="AP2917" t="s">
        <v>2042</v>
      </c>
      <c r="AQ2917" t="s">
        <v>13654</v>
      </c>
    </row>
    <row r="2918" spans="1:43" ht="23.9" customHeight="1">
      <c r="A2918" t="b">
        <v>1</v>
      </c>
      <c r="B2918" t="s">
        <v>13646</v>
      </c>
      <c r="C2918" t="s">
        <v>1951</v>
      </c>
      <c r="D2918" t="s">
        <v>13647</v>
      </c>
      <c r="E2918" t="s">
        <v>1168</v>
      </c>
      <c r="F2918" t="s">
        <v>1170</v>
      </c>
      <c r="G2918" t="s">
        <v>1169</v>
      </c>
      <c r="H2918" t="s">
        <v>13672</v>
      </c>
      <c r="I2918" t="s">
        <v>3226</v>
      </c>
      <c r="J2918" t="s">
        <v>1955</v>
      </c>
      <c r="K2918" t="s">
        <v>13660</v>
      </c>
      <c r="L2918" t="s">
        <v>4140</v>
      </c>
      <c r="M2918" t="s">
        <v>13661</v>
      </c>
      <c r="N2918" t="s">
        <v>13662</v>
      </c>
      <c r="O2918" t="s">
        <v>1960</v>
      </c>
      <c r="P2918" t="s">
        <v>11063</v>
      </c>
      <c r="Q2918" t="s">
        <v>13652</v>
      </c>
      <c r="R2918" t="s">
        <v>13653</v>
      </c>
      <c r="S2918" s="34">
        <v>43430</v>
      </c>
      <c r="T2918" s="34">
        <v>44455</v>
      </c>
      <c r="U2918" t="s">
        <v>1963</v>
      </c>
      <c r="V2918" s="13">
        <v>28</v>
      </c>
      <c r="W2918">
        <v>3</v>
      </c>
      <c r="X2918">
        <v>0</v>
      </c>
      <c r="Y2918" s="54">
        <v>0</v>
      </c>
      <c r="AM2918" t="s">
        <v>1978</v>
      </c>
      <c r="AN2918" t="s">
        <v>2007</v>
      </c>
      <c r="AO2918" t="s">
        <v>1980</v>
      </c>
      <c r="AP2918" t="s">
        <v>2042</v>
      </c>
      <c r="AQ2918" t="s">
        <v>13654</v>
      </c>
    </row>
    <row r="2919" spans="1:43" ht="23.9" customHeight="1">
      <c r="A2919" t="b">
        <v>1</v>
      </c>
      <c r="B2919" t="s">
        <v>13646</v>
      </c>
      <c r="C2919" t="s">
        <v>1951</v>
      </c>
      <c r="D2919" t="s">
        <v>13647</v>
      </c>
      <c r="E2919" t="s">
        <v>1168</v>
      </c>
      <c r="F2919" t="s">
        <v>1170</v>
      </c>
      <c r="G2919" t="s">
        <v>1169</v>
      </c>
      <c r="H2919" t="s">
        <v>13673</v>
      </c>
      <c r="I2919" t="s">
        <v>3226</v>
      </c>
      <c r="J2919" t="s">
        <v>1955</v>
      </c>
      <c r="K2919" t="s">
        <v>13664</v>
      </c>
      <c r="L2919" t="s">
        <v>4140</v>
      </c>
      <c r="M2919" t="s">
        <v>13665</v>
      </c>
      <c r="N2919" t="s">
        <v>13666</v>
      </c>
      <c r="O2919" t="s">
        <v>1960</v>
      </c>
      <c r="P2919" t="s">
        <v>11063</v>
      </c>
      <c r="Q2919" t="s">
        <v>13652</v>
      </c>
      <c r="R2919" t="s">
        <v>13653</v>
      </c>
      <c r="S2919" s="34">
        <v>43430</v>
      </c>
      <c r="T2919" s="34">
        <v>44455</v>
      </c>
      <c r="U2919" t="s">
        <v>1963</v>
      </c>
      <c r="V2919" s="13">
        <v>28</v>
      </c>
      <c r="W2919">
        <v>3</v>
      </c>
      <c r="X2919">
        <v>1</v>
      </c>
      <c r="Y2919" s="54">
        <v>33.299999999999997</v>
      </c>
      <c r="AM2919" t="s">
        <v>1978</v>
      </c>
      <c r="AN2919" t="s">
        <v>2007</v>
      </c>
      <c r="AO2919" t="s">
        <v>1980</v>
      </c>
      <c r="AP2919" t="s">
        <v>2042</v>
      </c>
      <c r="AQ2919" t="s">
        <v>13654</v>
      </c>
    </row>
    <row r="2920" spans="1:43" ht="23.9" customHeight="1">
      <c r="A2920" t="b">
        <v>1</v>
      </c>
      <c r="B2920" t="s">
        <v>13646</v>
      </c>
      <c r="C2920" t="s">
        <v>1951</v>
      </c>
      <c r="D2920" t="s">
        <v>13647</v>
      </c>
      <c r="E2920" t="s">
        <v>1168</v>
      </c>
      <c r="F2920" t="s">
        <v>1170</v>
      </c>
      <c r="G2920" t="s">
        <v>1169</v>
      </c>
      <c r="H2920" t="s">
        <v>13674</v>
      </c>
      <c r="I2920" t="s">
        <v>3226</v>
      </c>
      <c r="J2920" t="s">
        <v>1955</v>
      </c>
      <c r="K2920" t="s">
        <v>13668</v>
      </c>
      <c r="L2920" t="s">
        <v>4140</v>
      </c>
      <c r="M2920" t="s">
        <v>13669</v>
      </c>
      <c r="N2920" t="s">
        <v>13670</v>
      </c>
      <c r="O2920" t="s">
        <v>1960</v>
      </c>
      <c r="P2920" t="s">
        <v>11063</v>
      </c>
      <c r="Q2920" t="s">
        <v>13652</v>
      </c>
      <c r="R2920" t="s">
        <v>13653</v>
      </c>
      <c r="S2920" s="34">
        <v>43430</v>
      </c>
      <c r="T2920" s="34">
        <v>44455</v>
      </c>
      <c r="U2920" t="s">
        <v>1963</v>
      </c>
      <c r="V2920" s="13">
        <v>28</v>
      </c>
      <c r="W2920">
        <v>15</v>
      </c>
      <c r="X2920">
        <v>2</v>
      </c>
      <c r="Y2920" s="54">
        <v>13.3</v>
      </c>
      <c r="AM2920" t="s">
        <v>1978</v>
      </c>
      <c r="AN2920" t="s">
        <v>2007</v>
      </c>
      <c r="AO2920" t="s">
        <v>1980</v>
      </c>
      <c r="AP2920" t="s">
        <v>2042</v>
      </c>
      <c r="AQ2920" t="s">
        <v>13654</v>
      </c>
    </row>
    <row r="2921" spans="1:43" ht="23.9" customHeight="1">
      <c r="A2921" t="b">
        <v>1</v>
      </c>
      <c r="B2921" t="s">
        <v>13646</v>
      </c>
      <c r="C2921" t="s">
        <v>1951</v>
      </c>
      <c r="D2921" t="s">
        <v>13647</v>
      </c>
      <c r="E2921" t="s">
        <v>1168</v>
      </c>
      <c r="F2921" t="s">
        <v>1170</v>
      </c>
      <c r="G2921" t="s">
        <v>1169</v>
      </c>
      <c r="H2921" t="s">
        <v>13675</v>
      </c>
      <c r="I2921" t="s">
        <v>3226</v>
      </c>
      <c r="J2921" t="s">
        <v>1955</v>
      </c>
      <c r="K2921" t="s">
        <v>13649</v>
      </c>
      <c r="L2921" t="s">
        <v>13676</v>
      </c>
      <c r="M2921" t="s">
        <v>13650</v>
      </c>
      <c r="N2921" t="s">
        <v>13651</v>
      </c>
      <c r="O2921" t="s">
        <v>1960</v>
      </c>
      <c r="P2921" t="s">
        <v>11063</v>
      </c>
      <c r="Q2921" t="s">
        <v>13652</v>
      </c>
      <c r="R2921" t="s">
        <v>13653</v>
      </c>
      <c r="S2921" s="34">
        <v>43430</v>
      </c>
      <c r="T2921" s="34">
        <v>44455</v>
      </c>
      <c r="U2921" t="s">
        <v>1963</v>
      </c>
      <c r="V2921" s="13">
        <v>49</v>
      </c>
      <c r="W2921">
        <v>1</v>
      </c>
      <c r="X2921">
        <v>0</v>
      </c>
      <c r="Y2921" s="54">
        <v>0</v>
      </c>
      <c r="AM2921" t="s">
        <v>1978</v>
      </c>
      <c r="AN2921" t="s">
        <v>2007</v>
      </c>
      <c r="AO2921" t="s">
        <v>1980</v>
      </c>
      <c r="AP2921" t="s">
        <v>2042</v>
      </c>
      <c r="AQ2921" t="s">
        <v>13654</v>
      </c>
    </row>
    <row r="2922" spans="1:43" ht="23.9" customHeight="1">
      <c r="A2922" t="b">
        <v>1</v>
      </c>
      <c r="B2922" t="s">
        <v>13646</v>
      </c>
      <c r="C2922" t="s">
        <v>1951</v>
      </c>
      <c r="D2922" t="s">
        <v>13647</v>
      </c>
      <c r="E2922" t="s">
        <v>1168</v>
      </c>
      <c r="F2922" t="s">
        <v>1170</v>
      </c>
      <c r="G2922" t="s">
        <v>1169</v>
      </c>
      <c r="H2922" t="s">
        <v>13677</v>
      </c>
      <c r="I2922" t="s">
        <v>3226</v>
      </c>
      <c r="J2922" t="s">
        <v>1955</v>
      </c>
      <c r="K2922" t="s">
        <v>13660</v>
      </c>
      <c r="L2922" t="s">
        <v>13676</v>
      </c>
      <c r="M2922" t="s">
        <v>13661</v>
      </c>
      <c r="N2922" t="s">
        <v>13662</v>
      </c>
      <c r="O2922" t="s">
        <v>1960</v>
      </c>
      <c r="P2922" t="s">
        <v>11063</v>
      </c>
      <c r="Q2922" t="s">
        <v>13652</v>
      </c>
      <c r="R2922" t="s">
        <v>13653</v>
      </c>
      <c r="S2922" s="34">
        <v>43430</v>
      </c>
      <c r="T2922" s="34">
        <v>44455</v>
      </c>
      <c r="U2922" t="s">
        <v>1963</v>
      </c>
      <c r="V2922" s="13">
        <v>49</v>
      </c>
      <c r="W2922">
        <v>3</v>
      </c>
      <c r="X2922">
        <v>0</v>
      </c>
      <c r="Y2922" s="54">
        <v>0</v>
      </c>
      <c r="AM2922" t="s">
        <v>1978</v>
      </c>
      <c r="AN2922" t="s">
        <v>2007</v>
      </c>
      <c r="AO2922" t="s">
        <v>1980</v>
      </c>
      <c r="AP2922" t="s">
        <v>2042</v>
      </c>
      <c r="AQ2922" t="s">
        <v>13654</v>
      </c>
    </row>
    <row r="2923" spans="1:43" ht="23.9" customHeight="1">
      <c r="A2923" t="b">
        <v>1</v>
      </c>
      <c r="B2923" t="s">
        <v>13646</v>
      </c>
      <c r="C2923" t="s">
        <v>1951</v>
      </c>
      <c r="D2923" t="s">
        <v>13647</v>
      </c>
      <c r="E2923" t="s">
        <v>1168</v>
      </c>
      <c r="F2923" t="s">
        <v>1170</v>
      </c>
      <c r="G2923" t="s">
        <v>1169</v>
      </c>
      <c r="H2923" t="s">
        <v>13678</v>
      </c>
      <c r="I2923" t="s">
        <v>3226</v>
      </c>
      <c r="J2923" t="s">
        <v>1955</v>
      </c>
      <c r="K2923" t="s">
        <v>13664</v>
      </c>
      <c r="L2923" t="s">
        <v>13676</v>
      </c>
      <c r="M2923" t="s">
        <v>13665</v>
      </c>
      <c r="N2923" t="s">
        <v>13666</v>
      </c>
      <c r="O2923" t="s">
        <v>1960</v>
      </c>
      <c r="P2923" t="s">
        <v>11063</v>
      </c>
      <c r="Q2923" t="s">
        <v>13652</v>
      </c>
      <c r="R2923" t="s">
        <v>13653</v>
      </c>
      <c r="S2923" s="34">
        <v>43430</v>
      </c>
      <c r="T2923" s="34">
        <v>44455</v>
      </c>
      <c r="U2923" t="s">
        <v>1963</v>
      </c>
      <c r="V2923" s="13">
        <v>49</v>
      </c>
      <c r="W2923">
        <v>3</v>
      </c>
      <c r="X2923">
        <v>0</v>
      </c>
      <c r="Y2923" s="54">
        <v>0</v>
      </c>
      <c r="AM2923" t="s">
        <v>1978</v>
      </c>
      <c r="AN2923" t="s">
        <v>2007</v>
      </c>
      <c r="AO2923" t="s">
        <v>1980</v>
      </c>
      <c r="AP2923" t="s">
        <v>2042</v>
      </c>
      <c r="AQ2923" t="s">
        <v>13654</v>
      </c>
    </row>
    <row r="2924" spans="1:43" ht="23.9" customHeight="1">
      <c r="A2924" t="b">
        <v>1</v>
      </c>
      <c r="B2924" t="s">
        <v>13646</v>
      </c>
      <c r="C2924" t="s">
        <v>1951</v>
      </c>
      <c r="D2924" t="s">
        <v>13647</v>
      </c>
      <c r="E2924" t="s">
        <v>1168</v>
      </c>
      <c r="F2924" t="s">
        <v>1170</v>
      </c>
      <c r="G2924" t="s">
        <v>1169</v>
      </c>
      <c r="H2924" t="s">
        <v>13679</v>
      </c>
      <c r="I2924" t="s">
        <v>3226</v>
      </c>
      <c r="J2924" t="s">
        <v>1955</v>
      </c>
      <c r="K2924" t="s">
        <v>13668</v>
      </c>
      <c r="L2924" t="s">
        <v>13676</v>
      </c>
      <c r="M2924" t="s">
        <v>13669</v>
      </c>
      <c r="N2924" t="s">
        <v>13670</v>
      </c>
      <c r="O2924" t="s">
        <v>1960</v>
      </c>
      <c r="P2924" t="s">
        <v>11063</v>
      </c>
      <c r="Q2924" t="s">
        <v>13652</v>
      </c>
      <c r="R2924" t="s">
        <v>13653</v>
      </c>
      <c r="S2924" s="34">
        <v>43430</v>
      </c>
      <c r="T2924" s="34">
        <v>44455</v>
      </c>
      <c r="U2924" t="s">
        <v>1963</v>
      </c>
      <c r="V2924" s="13">
        <v>49</v>
      </c>
      <c r="W2924">
        <v>12</v>
      </c>
      <c r="X2924">
        <v>1</v>
      </c>
      <c r="Y2924" s="54">
        <v>8.3000000000000007</v>
      </c>
      <c r="AM2924" t="s">
        <v>1978</v>
      </c>
      <c r="AN2924" t="s">
        <v>2007</v>
      </c>
      <c r="AO2924" t="s">
        <v>1980</v>
      </c>
      <c r="AP2924" t="s">
        <v>2042</v>
      </c>
      <c r="AQ2924" t="s">
        <v>13654</v>
      </c>
    </row>
    <row r="2925" spans="1:43" ht="23.9" customHeight="1">
      <c r="A2925" t="b">
        <v>1</v>
      </c>
      <c r="B2925" t="s">
        <v>13646</v>
      </c>
      <c r="C2925" t="s">
        <v>1951</v>
      </c>
      <c r="D2925" t="s">
        <v>13647</v>
      </c>
      <c r="E2925" t="s">
        <v>1168</v>
      </c>
      <c r="F2925" t="s">
        <v>1170</v>
      </c>
      <c r="G2925" t="s">
        <v>1169</v>
      </c>
      <c r="H2925" t="s">
        <v>13680</v>
      </c>
      <c r="I2925" t="s">
        <v>3226</v>
      </c>
      <c r="J2925" t="s">
        <v>1955</v>
      </c>
      <c r="K2925" t="s">
        <v>13649</v>
      </c>
      <c r="L2925" t="s">
        <v>13681</v>
      </c>
      <c r="M2925" t="s">
        <v>13650</v>
      </c>
      <c r="N2925" t="s">
        <v>13651</v>
      </c>
      <c r="O2925" t="s">
        <v>1960</v>
      </c>
      <c r="P2925" t="s">
        <v>11063</v>
      </c>
      <c r="Q2925" t="s">
        <v>13652</v>
      </c>
      <c r="R2925" t="s">
        <v>13653</v>
      </c>
      <c r="S2925" s="34">
        <v>43430</v>
      </c>
      <c r="T2925" s="34">
        <v>44455</v>
      </c>
      <c r="U2925" t="s">
        <v>1963</v>
      </c>
      <c r="V2925" s="13">
        <v>70</v>
      </c>
      <c r="W2925">
        <v>1</v>
      </c>
      <c r="X2925">
        <v>0</v>
      </c>
      <c r="Y2925" s="54">
        <v>0</v>
      </c>
      <c r="AM2925" t="s">
        <v>1978</v>
      </c>
      <c r="AN2925" t="s">
        <v>2007</v>
      </c>
      <c r="AO2925" t="s">
        <v>1980</v>
      </c>
      <c r="AP2925" t="s">
        <v>2042</v>
      </c>
      <c r="AQ2925" t="s">
        <v>13654</v>
      </c>
    </row>
    <row r="2926" spans="1:43" ht="23.9" customHeight="1">
      <c r="A2926" t="b">
        <v>1</v>
      </c>
      <c r="B2926" t="s">
        <v>13646</v>
      </c>
      <c r="C2926" t="s">
        <v>1951</v>
      </c>
      <c r="D2926" t="s">
        <v>13647</v>
      </c>
      <c r="E2926" t="s">
        <v>1168</v>
      </c>
      <c r="F2926" t="s">
        <v>1170</v>
      </c>
      <c r="G2926" t="s">
        <v>1169</v>
      </c>
      <c r="H2926" t="s">
        <v>13682</v>
      </c>
      <c r="I2926" t="s">
        <v>3226</v>
      </c>
      <c r="J2926" t="s">
        <v>1955</v>
      </c>
      <c r="K2926" t="s">
        <v>13660</v>
      </c>
      <c r="L2926" t="s">
        <v>13681</v>
      </c>
      <c r="M2926" t="s">
        <v>13661</v>
      </c>
      <c r="N2926" t="s">
        <v>13662</v>
      </c>
      <c r="O2926" t="s">
        <v>1960</v>
      </c>
      <c r="P2926" t="s">
        <v>11063</v>
      </c>
      <c r="Q2926" t="s">
        <v>13652</v>
      </c>
      <c r="R2926" t="s">
        <v>13653</v>
      </c>
      <c r="S2926" s="34">
        <v>43430</v>
      </c>
      <c r="T2926" s="34">
        <v>44455</v>
      </c>
      <c r="U2926" t="s">
        <v>1963</v>
      </c>
      <c r="V2926" s="13">
        <v>70</v>
      </c>
      <c r="W2926">
        <v>3</v>
      </c>
      <c r="X2926">
        <v>0</v>
      </c>
      <c r="Y2926" s="54">
        <v>0</v>
      </c>
      <c r="AM2926" t="s">
        <v>1978</v>
      </c>
      <c r="AN2926" t="s">
        <v>2007</v>
      </c>
      <c r="AO2926" t="s">
        <v>1980</v>
      </c>
      <c r="AP2926" t="s">
        <v>2042</v>
      </c>
      <c r="AQ2926" t="s">
        <v>13654</v>
      </c>
    </row>
    <row r="2927" spans="1:43" ht="23.9" customHeight="1">
      <c r="A2927" t="b">
        <v>1</v>
      </c>
      <c r="B2927" t="s">
        <v>13646</v>
      </c>
      <c r="C2927" t="s">
        <v>1951</v>
      </c>
      <c r="D2927" t="s">
        <v>13647</v>
      </c>
      <c r="E2927" t="s">
        <v>1168</v>
      </c>
      <c r="F2927" t="s">
        <v>1170</v>
      </c>
      <c r="G2927" t="s">
        <v>1169</v>
      </c>
      <c r="H2927" t="s">
        <v>13683</v>
      </c>
      <c r="I2927" t="s">
        <v>3226</v>
      </c>
      <c r="J2927" t="s">
        <v>1955</v>
      </c>
      <c r="K2927" t="s">
        <v>13664</v>
      </c>
      <c r="L2927" t="s">
        <v>13681</v>
      </c>
      <c r="M2927" t="s">
        <v>13665</v>
      </c>
      <c r="N2927" t="s">
        <v>13666</v>
      </c>
      <c r="O2927" t="s">
        <v>1960</v>
      </c>
      <c r="P2927" t="s">
        <v>11063</v>
      </c>
      <c r="Q2927" t="s">
        <v>13652</v>
      </c>
      <c r="R2927" t="s">
        <v>13653</v>
      </c>
      <c r="S2927" s="34">
        <v>43430</v>
      </c>
      <c r="T2927" s="34">
        <v>44455</v>
      </c>
      <c r="U2927" t="s">
        <v>1963</v>
      </c>
      <c r="V2927" s="13">
        <v>70</v>
      </c>
      <c r="W2927">
        <v>1</v>
      </c>
      <c r="X2927">
        <v>0</v>
      </c>
      <c r="Y2927" s="54">
        <v>0</v>
      </c>
      <c r="AM2927" t="s">
        <v>1978</v>
      </c>
      <c r="AN2927" t="s">
        <v>2007</v>
      </c>
      <c r="AO2927" t="s">
        <v>1980</v>
      </c>
      <c r="AP2927" t="s">
        <v>2042</v>
      </c>
      <c r="AQ2927" t="s">
        <v>13654</v>
      </c>
    </row>
    <row r="2928" spans="1:43" ht="23.9" customHeight="1">
      <c r="A2928" t="b">
        <v>1</v>
      </c>
      <c r="B2928" t="s">
        <v>13646</v>
      </c>
      <c r="C2928" t="s">
        <v>1951</v>
      </c>
      <c r="D2928" t="s">
        <v>13647</v>
      </c>
      <c r="E2928" t="s">
        <v>1168</v>
      </c>
      <c r="F2928" t="s">
        <v>1170</v>
      </c>
      <c r="G2928" t="s">
        <v>1169</v>
      </c>
      <c r="H2928" t="s">
        <v>13684</v>
      </c>
      <c r="I2928" t="s">
        <v>3226</v>
      </c>
      <c r="J2928" t="s">
        <v>1955</v>
      </c>
      <c r="K2928" t="s">
        <v>13668</v>
      </c>
      <c r="L2928" t="s">
        <v>13681</v>
      </c>
      <c r="M2928" t="s">
        <v>13669</v>
      </c>
      <c r="N2928" t="s">
        <v>13670</v>
      </c>
      <c r="O2928" t="s">
        <v>1960</v>
      </c>
      <c r="P2928" t="s">
        <v>11063</v>
      </c>
      <c r="Q2928" t="s">
        <v>13652</v>
      </c>
      <c r="R2928" t="s">
        <v>13653</v>
      </c>
      <c r="S2928" s="34">
        <v>43430</v>
      </c>
      <c r="T2928" s="34">
        <v>44455</v>
      </c>
      <c r="U2928" t="s">
        <v>1963</v>
      </c>
      <c r="V2928" s="13">
        <v>70</v>
      </c>
      <c r="W2928">
        <v>8</v>
      </c>
      <c r="X2928">
        <v>0</v>
      </c>
      <c r="Y2928" s="54">
        <v>0</v>
      </c>
      <c r="AM2928" t="s">
        <v>1978</v>
      </c>
      <c r="AN2928" t="s">
        <v>2007</v>
      </c>
      <c r="AO2928" t="s">
        <v>1980</v>
      </c>
      <c r="AP2928" t="s">
        <v>2042</v>
      </c>
      <c r="AQ2928" t="s">
        <v>13654</v>
      </c>
    </row>
    <row r="2929" spans="1:43" ht="23.9" customHeight="1">
      <c r="A2929" t="b">
        <v>1</v>
      </c>
      <c r="B2929" t="s">
        <v>13646</v>
      </c>
      <c r="C2929" t="s">
        <v>1951</v>
      </c>
      <c r="D2929" t="s">
        <v>13647</v>
      </c>
      <c r="E2929" t="s">
        <v>1168</v>
      </c>
      <c r="F2929" t="s">
        <v>1170</v>
      </c>
      <c r="G2929" t="s">
        <v>1169</v>
      </c>
      <c r="H2929" t="s">
        <v>13685</v>
      </c>
      <c r="I2929" t="s">
        <v>3226</v>
      </c>
      <c r="J2929" t="s">
        <v>1955</v>
      </c>
      <c r="K2929" t="s">
        <v>13649</v>
      </c>
      <c r="L2929" t="s">
        <v>13686</v>
      </c>
      <c r="M2929" t="s">
        <v>13650</v>
      </c>
      <c r="N2929" t="s">
        <v>13651</v>
      </c>
      <c r="O2929" t="s">
        <v>1960</v>
      </c>
      <c r="P2929" t="s">
        <v>11063</v>
      </c>
      <c r="Q2929" t="s">
        <v>13652</v>
      </c>
      <c r="R2929" t="s">
        <v>13653</v>
      </c>
      <c r="S2929" s="34">
        <v>43430</v>
      </c>
      <c r="T2929" s="34">
        <v>44455</v>
      </c>
      <c r="U2929" t="s">
        <v>1963</v>
      </c>
      <c r="V2929" s="13">
        <v>91</v>
      </c>
      <c r="W2929">
        <v>1</v>
      </c>
      <c r="X2929">
        <v>0</v>
      </c>
      <c r="Y2929" s="54">
        <v>0</v>
      </c>
      <c r="AM2929" t="s">
        <v>1978</v>
      </c>
      <c r="AN2929" t="s">
        <v>2007</v>
      </c>
      <c r="AO2929" t="s">
        <v>1980</v>
      </c>
      <c r="AP2929" t="s">
        <v>2042</v>
      </c>
      <c r="AQ2929" t="s">
        <v>13654</v>
      </c>
    </row>
    <row r="2930" spans="1:43" ht="23.9" customHeight="1">
      <c r="A2930" t="b">
        <v>1</v>
      </c>
      <c r="B2930" t="s">
        <v>13646</v>
      </c>
      <c r="C2930" t="s">
        <v>1951</v>
      </c>
      <c r="D2930" t="s">
        <v>13647</v>
      </c>
      <c r="E2930" t="s">
        <v>1168</v>
      </c>
      <c r="F2930" t="s">
        <v>1170</v>
      </c>
      <c r="G2930" t="s">
        <v>1169</v>
      </c>
      <c r="H2930" t="s">
        <v>13687</v>
      </c>
      <c r="I2930" t="s">
        <v>3226</v>
      </c>
      <c r="J2930" t="s">
        <v>1955</v>
      </c>
      <c r="K2930" t="s">
        <v>13660</v>
      </c>
      <c r="L2930" t="s">
        <v>13686</v>
      </c>
      <c r="M2930" t="s">
        <v>13661</v>
      </c>
      <c r="N2930" t="s">
        <v>13662</v>
      </c>
      <c r="O2930" t="s">
        <v>1960</v>
      </c>
      <c r="P2930" t="s">
        <v>11063</v>
      </c>
      <c r="Q2930" t="s">
        <v>13652</v>
      </c>
      <c r="R2930" t="s">
        <v>13653</v>
      </c>
      <c r="S2930" s="34">
        <v>43430</v>
      </c>
      <c r="T2930" s="34">
        <v>44455</v>
      </c>
      <c r="U2930" t="s">
        <v>1963</v>
      </c>
      <c r="V2930" s="13">
        <v>91</v>
      </c>
      <c r="W2930">
        <v>2</v>
      </c>
      <c r="X2930">
        <v>0</v>
      </c>
      <c r="Y2930" s="54">
        <v>0</v>
      </c>
      <c r="AM2930" t="s">
        <v>1978</v>
      </c>
      <c r="AN2930" t="s">
        <v>2007</v>
      </c>
      <c r="AO2930" t="s">
        <v>1980</v>
      </c>
      <c r="AP2930" t="s">
        <v>2042</v>
      </c>
      <c r="AQ2930" t="s">
        <v>13654</v>
      </c>
    </row>
    <row r="2931" spans="1:43" ht="23.9" customHeight="1">
      <c r="A2931" t="b">
        <v>1</v>
      </c>
      <c r="B2931" t="s">
        <v>13646</v>
      </c>
      <c r="C2931" t="s">
        <v>1951</v>
      </c>
      <c r="D2931" t="s">
        <v>13647</v>
      </c>
      <c r="E2931" t="s">
        <v>1168</v>
      </c>
      <c r="F2931" t="s">
        <v>1170</v>
      </c>
      <c r="G2931" t="s">
        <v>1169</v>
      </c>
      <c r="H2931" t="s">
        <v>13688</v>
      </c>
      <c r="I2931" t="s">
        <v>3226</v>
      </c>
      <c r="J2931" t="s">
        <v>1955</v>
      </c>
      <c r="K2931" t="s">
        <v>13664</v>
      </c>
      <c r="L2931" t="s">
        <v>13686</v>
      </c>
      <c r="M2931" t="s">
        <v>13665</v>
      </c>
      <c r="N2931" t="s">
        <v>13666</v>
      </c>
      <c r="O2931" t="s">
        <v>1960</v>
      </c>
      <c r="P2931" t="s">
        <v>11063</v>
      </c>
      <c r="Q2931" t="s">
        <v>13652</v>
      </c>
      <c r="R2931" t="s">
        <v>13653</v>
      </c>
      <c r="S2931" s="34">
        <v>43430</v>
      </c>
      <c r="T2931" s="34">
        <v>44455</v>
      </c>
      <c r="U2931" t="s">
        <v>1963</v>
      </c>
      <c r="V2931" s="13">
        <v>91</v>
      </c>
      <c r="W2931">
        <v>2</v>
      </c>
      <c r="X2931">
        <v>0</v>
      </c>
      <c r="Y2931" s="54">
        <v>0</v>
      </c>
      <c r="AM2931" t="s">
        <v>1978</v>
      </c>
      <c r="AN2931" t="s">
        <v>2007</v>
      </c>
      <c r="AO2931" t="s">
        <v>1980</v>
      </c>
      <c r="AP2931" t="s">
        <v>2042</v>
      </c>
      <c r="AQ2931" t="s">
        <v>13654</v>
      </c>
    </row>
    <row r="2932" spans="1:43" ht="23.9" customHeight="1">
      <c r="A2932" t="b">
        <v>1</v>
      </c>
      <c r="B2932" t="s">
        <v>13646</v>
      </c>
      <c r="C2932" t="s">
        <v>1951</v>
      </c>
      <c r="D2932" t="s">
        <v>13647</v>
      </c>
      <c r="E2932" t="s">
        <v>1168</v>
      </c>
      <c r="F2932" t="s">
        <v>1170</v>
      </c>
      <c r="G2932" t="s">
        <v>1169</v>
      </c>
      <c r="H2932" t="s">
        <v>13689</v>
      </c>
      <c r="I2932" t="s">
        <v>3226</v>
      </c>
      <c r="J2932" t="s">
        <v>1955</v>
      </c>
      <c r="K2932" t="s">
        <v>13668</v>
      </c>
      <c r="L2932" t="s">
        <v>13686</v>
      </c>
      <c r="M2932" t="s">
        <v>13669</v>
      </c>
      <c r="N2932" t="s">
        <v>13670</v>
      </c>
      <c r="O2932" t="s">
        <v>1960</v>
      </c>
      <c r="P2932" t="s">
        <v>11063</v>
      </c>
      <c r="Q2932" t="s">
        <v>13652</v>
      </c>
      <c r="R2932" t="s">
        <v>13653</v>
      </c>
      <c r="S2932" s="34">
        <v>43430</v>
      </c>
      <c r="T2932" s="34">
        <v>44455</v>
      </c>
      <c r="U2932" t="s">
        <v>1963</v>
      </c>
      <c r="V2932" s="13">
        <v>91</v>
      </c>
      <c r="W2932">
        <v>4</v>
      </c>
      <c r="X2932">
        <v>0</v>
      </c>
      <c r="Y2932" s="54">
        <v>0</v>
      </c>
      <c r="AM2932" t="s">
        <v>1978</v>
      </c>
      <c r="AN2932" t="s">
        <v>2007</v>
      </c>
      <c r="AO2932" t="s">
        <v>1980</v>
      </c>
      <c r="AP2932" t="s">
        <v>2042</v>
      </c>
      <c r="AQ2932" t="s">
        <v>13654</v>
      </c>
    </row>
    <row r="2933" spans="1:43" ht="23.9" customHeight="1">
      <c r="A2933" t="b">
        <v>0</v>
      </c>
      <c r="B2933" t="s">
        <v>13690</v>
      </c>
      <c r="C2933" t="s">
        <v>1951</v>
      </c>
      <c r="D2933" t="s">
        <v>13691</v>
      </c>
      <c r="E2933" t="s">
        <v>187</v>
      </c>
      <c r="F2933" t="s">
        <v>189</v>
      </c>
      <c r="G2933" t="s">
        <v>188</v>
      </c>
      <c r="H2933" t="s">
        <v>13692</v>
      </c>
      <c r="I2933" t="s">
        <v>3165</v>
      </c>
      <c r="J2933" t="s">
        <v>1955</v>
      </c>
      <c r="K2933" t="s">
        <v>13693</v>
      </c>
      <c r="L2933" t="s">
        <v>2160</v>
      </c>
      <c r="M2933" t="s">
        <v>13694</v>
      </c>
      <c r="N2933" t="s">
        <v>13695</v>
      </c>
      <c r="O2933" t="s">
        <v>1960</v>
      </c>
      <c r="P2933" t="s">
        <v>7539</v>
      </c>
      <c r="Q2933" t="s">
        <v>13696</v>
      </c>
      <c r="R2933" t="s">
        <v>13697</v>
      </c>
      <c r="S2933" s="34">
        <v>43403</v>
      </c>
      <c r="T2933" s="34">
        <v>44343</v>
      </c>
      <c r="U2933" t="s">
        <v>1963</v>
      </c>
      <c r="V2933" s="13">
        <v>941</v>
      </c>
      <c r="W2933">
        <v>43</v>
      </c>
      <c r="X2933">
        <v>7</v>
      </c>
      <c r="Y2933" s="54">
        <v>16.3</v>
      </c>
      <c r="Z2933" t="s">
        <v>4355</v>
      </c>
      <c r="AM2933" t="s">
        <v>1978</v>
      </c>
      <c r="AO2933" t="s">
        <v>1980</v>
      </c>
      <c r="AQ2933" t="s">
        <v>13698</v>
      </c>
    </row>
    <row r="2934" spans="1:43" ht="23.9" customHeight="1">
      <c r="A2934" t="b">
        <v>0</v>
      </c>
      <c r="B2934" t="s">
        <v>13690</v>
      </c>
      <c r="C2934" t="s">
        <v>1951</v>
      </c>
      <c r="D2934" t="s">
        <v>13691</v>
      </c>
      <c r="E2934" t="s">
        <v>319</v>
      </c>
      <c r="F2934" t="s">
        <v>321</v>
      </c>
      <c r="G2934" t="s">
        <v>320</v>
      </c>
      <c r="H2934" t="s">
        <v>13699</v>
      </c>
      <c r="I2934" t="s">
        <v>3752</v>
      </c>
      <c r="J2934" t="s">
        <v>1955</v>
      </c>
      <c r="K2934" t="s">
        <v>13693</v>
      </c>
      <c r="L2934" t="s">
        <v>2160</v>
      </c>
      <c r="M2934" t="s">
        <v>13694</v>
      </c>
      <c r="N2934" t="s">
        <v>13700</v>
      </c>
      <c r="O2934" t="s">
        <v>1960</v>
      </c>
      <c r="P2934" t="s">
        <v>7539</v>
      </c>
      <c r="Q2934" t="s">
        <v>13696</v>
      </c>
      <c r="R2934" t="s">
        <v>13697</v>
      </c>
      <c r="S2934" s="34">
        <v>43403</v>
      </c>
      <c r="T2934" s="34">
        <v>44343</v>
      </c>
      <c r="U2934" t="s">
        <v>1963</v>
      </c>
      <c r="V2934" s="13">
        <v>941</v>
      </c>
      <c r="W2934">
        <v>43</v>
      </c>
      <c r="X2934">
        <v>1</v>
      </c>
      <c r="Y2934" s="54">
        <v>2.2999999999999998</v>
      </c>
      <c r="Z2934" t="s">
        <v>4355</v>
      </c>
      <c r="AM2934" t="s">
        <v>1978</v>
      </c>
      <c r="AO2934" t="s">
        <v>1980</v>
      </c>
      <c r="AQ2934" t="s">
        <v>13698</v>
      </c>
    </row>
    <row r="2935" spans="1:43" ht="23.9" customHeight="1">
      <c r="A2935" t="b">
        <v>0</v>
      </c>
      <c r="B2935" t="s">
        <v>8510</v>
      </c>
      <c r="C2935" t="s">
        <v>1951</v>
      </c>
      <c r="D2935" t="s">
        <v>8511</v>
      </c>
      <c r="E2935" t="s">
        <v>778</v>
      </c>
      <c r="F2935" t="s">
        <v>780</v>
      </c>
      <c r="G2935" t="s">
        <v>779</v>
      </c>
      <c r="H2935" t="s">
        <v>13701</v>
      </c>
      <c r="I2935" t="s">
        <v>2534</v>
      </c>
      <c r="J2935" t="s">
        <v>2175</v>
      </c>
      <c r="K2935" t="s">
        <v>13167</v>
      </c>
      <c r="L2935" t="s">
        <v>8513</v>
      </c>
      <c r="M2935" t="s">
        <v>13168</v>
      </c>
      <c r="N2935" t="s">
        <v>13169</v>
      </c>
      <c r="O2935" t="s">
        <v>2163</v>
      </c>
      <c r="P2935" t="s">
        <v>8516</v>
      </c>
      <c r="Q2935" t="s">
        <v>38</v>
      </c>
      <c r="R2935" t="s">
        <v>8517</v>
      </c>
      <c r="S2935" s="34">
        <v>43084</v>
      </c>
      <c r="T2935" s="34">
        <v>43755</v>
      </c>
      <c r="U2935" t="s">
        <v>1977</v>
      </c>
      <c r="V2935" s="13">
        <v>1</v>
      </c>
      <c r="W2935">
        <v>47</v>
      </c>
      <c r="X2935">
        <v>0</v>
      </c>
      <c r="Y2935" s="54">
        <v>0</v>
      </c>
      <c r="Z2935" t="s">
        <v>8518</v>
      </c>
      <c r="AM2935" t="s">
        <v>1978</v>
      </c>
      <c r="AN2935" t="s">
        <v>2007</v>
      </c>
      <c r="AO2935" t="s">
        <v>2008</v>
      </c>
      <c r="AP2935" t="s">
        <v>2009</v>
      </c>
      <c r="AQ2935" t="s">
        <v>8519</v>
      </c>
    </row>
    <row r="2936" spans="1:43" ht="23.9" customHeight="1">
      <c r="A2936" t="b">
        <v>0</v>
      </c>
      <c r="B2936" t="s">
        <v>7770</v>
      </c>
      <c r="C2936" t="s">
        <v>1951</v>
      </c>
      <c r="D2936" t="s">
        <v>7771</v>
      </c>
      <c r="E2936" t="s">
        <v>170</v>
      </c>
      <c r="F2936" t="s">
        <v>172</v>
      </c>
      <c r="G2936" t="s">
        <v>171</v>
      </c>
      <c r="H2936" t="s">
        <v>13702</v>
      </c>
      <c r="I2936" t="s">
        <v>2557</v>
      </c>
      <c r="J2936" t="s">
        <v>1955</v>
      </c>
      <c r="K2936" t="s">
        <v>7773</v>
      </c>
      <c r="L2936" t="s">
        <v>13703</v>
      </c>
      <c r="M2936" t="s">
        <v>7775</v>
      </c>
      <c r="N2936" t="s">
        <v>7776</v>
      </c>
      <c r="O2936" t="s">
        <v>1960</v>
      </c>
      <c r="P2936" t="s">
        <v>5353</v>
      </c>
      <c r="Q2936" t="s">
        <v>7777</v>
      </c>
      <c r="R2936" t="s">
        <v>7778</v>
      </c>
      <c r="S2936" s="34">
        <v>43476</v>
      </c>
      <c r="T2936" s="34">
        <v>45169</v>
      </c>
      <c r="U2936" t="s">
        <v>1963</v>
      </c>
      <c r="V2936" s="13">
        <v>1642</v>
      </c>
      <c r="W2936">
        <v>225</v>
      </c>
      <c r="X2936">
        <v>7</v>
      </c>
      <c r="Y2936" s="54">
        <v>3.1</v>
      </c>
      <c r="Z2936" t="s">
        <v>7779</v>
      </c>
      <c r="AM2936" t="s">
        <v>1978</v>
      </c>
      <c r="AN2936" t="s">
        <v>2007</v>
      </c>
      <c r="AO2936" t="s">
        <v>2008</v>
      </c>
      <c r="AP2936" t="s">
        <v>2053</v>
      </c>
      <c r="AQ2936" t="s">
        <v>7780</v>
      </c>
    </row>
    <row r="2937" spans="1:43" ht="23.9" customHeight="1">
      <c r="A2937" t="b">
        <v>0</v>
      </c>
      <c r="B2937" t="s">
        <v>11549</v>
      </c>
      <c r="C2937" t="s">
        <v>1951</v>
      </c>
      <c r="D2937" t="s">
        <v>11550</v>
      </c>
      <c r="E2937" t="s">
        <v>1115</v>
      </c>
      <c r="F2937" t="s">
        <v>1117</v>
      </c>
      <c r="G2937" t="s">
        <v>1116</v>
      </c>
      <c r="H2937" t="s">
        <v>13704</v>
      </c>
      <c r="I2937" t="s">
        <v>5715</v>
      </c>
      <c r="J2937" t="s">
        <v>2175</v>
      </c>
      <c r="K2937" t="s">
        <v>11559</v>
      </c>
      <c r="L2937" t="s">
        <v>13469</v>
      </c>
      <c r="M2937" t="s">
        <v>13705</v>
      </c>
      <c r="N2937" t="s">
        <v>13706</v>
      </c>
      <c r="O2937" t="s">
        <v>2063</v>
      </c>
      <c r="P2937" t="s">
        <v>8771</v>
      </c>
      <c r="Q2937" t="s">
        <v>38</v>
      </c>
      <c r="R2937" t="s">
        <v>11556</v>
      </c>
      <c r="S2937" s="34">
        <v>42375</v>
      </c>
      <c r="T2937" s="34">
        <v>43621</v>
      </c>
      <c r="U2937" t="s">
        <v>1977</v>
      </c>
      <c r="V2937" s="13">
        <v>0</v>
      </c>
      <c r="W2937">
        <v>66</v>
      </c>
      <c r="X2937">
        <v>0</v>
      </c>
      <c r="Y2937" s="54">
        <v>0</v>
      </c>
      <c r="AD2937" t="s">
        <v>30</v>
      </c>
      <c r="AG2937">
        <v>0</v>
      </c>
      <c r="AH2937">
        <v>0</v>
      </c>
      <c r="AI2937">
        <v>0</v>
      </c>
      <c r="AM2937" t="s">
        <v>1978</v>
      </c>
      <c r="AN2937" t="s">
        <v>2007</v>
      </c>
      <c r="AO2937" t="s">
        <v>2008</v>
      </c>
      <c r="AP2937" t="s">
        <v>2009</v>
      </c>
      <c r="AQ2937" t="s">
        <v>11557</v>
      </c>
    </row>
    <row r="2938" spans="1:43" ht="23.9" customHeight="1">
      <c r="A2938" t="b">
        <v>0</v>
      </c>
      <c r="B2938" t="s">
        <v>7770</v>
      </c>
      <c r="C2938" t="s">
        <v>1951</v>
      </c>
      <c r="D2938" t="s">
        <v>7771</v>
      </c>
      <c r="E2938" t="s">
        <v>820</v>
      </c>
      <c r="F2938" t="s">
        <v>822</v>
      </c>
      <c r="G2938" t="s">
        <v>821</v>
      </c>
      <c r="H2938" t="s">
        <v>13707</v>
      </c>
      <c r="I2938" t="s">
        <v>2803</v>
      </c>
      <c r="J2938" t="s">
        <v>1955</v>
      </c>
      <c r="K2938" t="s">
        <v>7773</v>
      </c>
      <c r="L2938" t="s">
        <v>13703</v>
      </c>
      <c r="M2938" t="s">
        <v>7775</v>
      </c>
      <c r="N2938" t="s">
        <v>7776</v>
      </c>
      <c r="O2938" t="s">
        <v>1960</v>
      </c>
      <c r="P2938" t="s">
        <v>5353</v>
      </c>
      <c r="Q2938" t="s">
        <v>7777</v>
      </c>
      <c r="R2938" t="s">
        <v>7778</v>
      </c>
      <c r="S2938" s="34">
        <v>43476</v>
      </c>
      <c r="T2938" s="34">
        <v>45169</v>
      </c>
      <c r="U2938" t="s">
        <v>1963</v>
      </c>
      <c r="V2938" s="13">
        <v>1642</v>
      </c>
      <c r="W2938">
        <v>216</v>
      </c>
      <c r="X2938">
        <v>1</v>
      </c>
      <c r="Y2938" s="54">
        <v>0.5</v>
      </c>
      <c r="Z2938" t="s">
        <v>7779</v>
      </c>
      <c r="AM2938" t="s">
        <v>1978</v>
      </c>
      <c r="AN2938" t="s">
        <v>2007</v>
      </c>
      <c r="AO2938" t="s">
        <v>2008</v>
      </c>
      <c r="AP2938" t="s">
        <v>2053</v>
      </c>
      <c r="AQ2938" t="s">
        <v>7780</v>
      </c>
    </row>
    <row r="2939" spans="1:43" ht="23.9" customHeight="1">
      <c r="A2939" t="b">
        <v>0</v>
      </c>
      <c r="B2939" t="s">
        <v>11549</v>
      </c>
      <c r="C2939" t="s">
        <v>1951</v>
      </c>
      <c r="D2939" t="s">
        <v>11550</v>
      </c>
      <c r="E2939" t="s">
        <v>1115</v>
      </c>
      <c r="F2939" t="s">
        <v>1117</v>
      </c>
      <c r="G2939" t="s">
        <v>1116</v>
      </c>
      <c r="H2939" t="s">
        <v>13708</v>
      </c>
      <c r="I2939" t="s">
        <v>5715</v>
      </c>
      <c r="J2939" t="s">
        <v>2175</v>
      </c>
      <c r="K2939" t="s">
        <v>8783</v>
      </c>
      <c r="L2939" t="s">
        <v>13469</v>
      </c>
      <c r="M2939" t="s">
        <v>13709</v>
      </c>
      <c r="N2939" t="s">
        <v>13710</v>
      </c>
      <c r="O2939" t="s">
        <v>2063</v>
      </c>
      <c r="P2939" t="s">
        <v>8771</v>
      </c>
      <c r="Q2939" t="s">
        <v>38</v>
      </c>
      <c r="R2939" t="s">
        <v>11556</v>
      </c>
      <c r="S2939" s="34">
        <v>42375</v>
      </c>
      <c r="T2939" s="34">
        <v>43621</v>
      </c>
      <c r="U2939" t="s">
        <v>1977</v>
      </c>
      <c r="V2939" s="13">
        <v>0</v>
      </c>
      <c r="W2939">
        <v>135</v>
      </c>
      <c r="X2939">
        <v>0</v>
      </c>
      <c r="Y2939" s="54">
        <v>0</v>
      </c>
      <c r="AD2939" t="s">
        <v>30</v>
      </c>
      <c r="AG2939">
        <v>0</v>
      </c>
      <c r="AH2939">
        <v>0</v>
      </c>
      <c r="AI2939">
        <v>0</v>
      </c>
      <c r="AM2939" t="s">
        <v>1978</v>
      </c>
      <c r="AN2939" t="s">
        <v>2007</v>
      </c>
      <c r="AO2939" t="s">
        <v>2008</v>
      </c>
      <c r="AP2939" t="s">
        <v>2009</v>
      </c>
      <c r="AQ2939" t="s">
        <v>11557</v>
      </c>
    </row>
    <row r="2940" spans="1:43" ht="23.9" customHeight="1">
      <c r="A2940" t="b">
        <v>0</v>
      </c>
      <c r="B2940" t="s">
        <v>7770</v>
      </c>
      <c r="C2940" t="s">
        <v>1951</v>
      </c>
      <c r="D2940" t="s">
        <v>7771</v>
      </c>
      <c r="E2940" t="s">
        <v>820</v>
      </c>
      <c r="F2940" t="s">
        <v>822</v>
      </c>
      <c r="G2940" t="s">
        <v>821</v>
      </c>
      <c r="H2940" t="s">
        <v>13711</v>
      </c>
      <c r="I2940" t="s">
        <v>2803</v>
      </c>
      <c r="J2940" t="s">
        <v>2175</v>
      </c>
      <c r="K2940" t="s">
        <v>9302</v>
      </c>
      <c r="L2940" t="s">
        <v>13703</v>
      </c>
      <c r="M2940" t="s">
        <v>9303</v>
      </c>
      <c r="N2940" t="s">
        <v>9304</v>
      </c>
      <c r="O2940" t="s">
        <v>1960</v>
      </c>
      <c r="P2940" t="s">
        <v>5353</v>
      </c>
      <c r="Q2940" t="s">
        <v>7777</v>
      </c>
      <c r="R2940" t="s">
        <v>7778</v>
      </c>
      <c r="S2940" s="34">
        <v>43476</v>
      </c>
      <c r="T2940" s="34">
        <v>45169</v>
      </c>
      <c r="U2940" t="s">
        <v>1963</v>
      </c>
      <c r="V2940" s="13">
        <v>1642</v>
      </c>
      <c r="W2940">
        <v>214</v>
      </c>
      <c r="X2940">
        <v>0</v>
      </c>
      <c r="Y2940" s="54">
        <v>0</v>
      </c>
      <c r="Z2940" t="s">
        <v>7779</v>
      </c>
      <c r="AM2940" t="s">
        <v>1978</v>
      </c>
      <c r="AN2940" t="s">
        <v>2007</v>
      </c>
      <c r="AO2940" t="s">
        <v>2008</v>
      </c>
      <c r="AP2940" t="s">
        <v>2053</v>
      </c>
      <c r="AQ2940" t="s">
        <v>7780</v>
      </c>
    </row>
    <row r="2941" spans="1:43" ht="23.9" customHeight="1">
      <c r="A2941" t="b">
        <v>0</v>
      </c>
      <c r="B2941" t="s">
        <v>11549</v>
      </c>
      <c r="C2941" t="s">
        <v>1951</v>
      </c>
      <c r="D2941" t="s">
        <v>11550</v>
      </c>
      <c r="E2941" t="s">
        <v>1115</v>
      </c>
      <c r="F2941" t="s">
        <v>1117</v>
      </c>
      <c r="G2941" t="s">
        <v>1116</v>
      </c>
      <c r="H2941" t="s">
        <v>13712</v>
      </c>
      <c r="I2941" t="s">
        <v>5715</v>
      </c>
      <c r="J2941" t="s">
        <v>2175</v>
      </c>
      <c r="K2941" t="s">
        <v>11563</v>
      </c>
      <c r="L2941" t="s">
        <v>13469</v>
      </c>
      <c r="M2941" t="s">
        <v>13713</v>
      </c>
      <c r="N2941" t="s">
        <v>13714</v>
      </c>
      <c r="O2941" t="s">
        <v>2063</v>
      </c>
      <c r="P2941" t="s">
        <v>8771</v>
      </c>
      <c r="Q2941" t="s">
        <v>38</v>
      </c>
      <c r="R2941" t="s">
        <v>11556</v>
      </c>
      <c r="S2941" s="34">
        <v>42375</v>
      </c>
      <c r="T2941" s="34">
        <v>43621</v>
      </c>
      <c r="U2941" t="s">
        <v>1977</v>
      </c>
      <c r="V2941" s="13">
        <v>0</v>
      </c>
      <c r="W2941">
        <v>137</v>
      </c>
      <c r="X2941">
        <v>0</v>
      </c>
      <c r="Y2941" s="54">
        <v>0</v>
      </c>
      <c r="AD2941" t="s">
        <v>30</v>
      </c>
      <c r="AG2941">
        <v>0</v>
      </c>
      <c r="AH2941">
        <v>0</v>
      </c>
      <c r="AI2941">
        <v>0</v>
      </c>
      <c r="AM2941" t="s">
        <v>1978</v>
      </c>
      <c r="AN2941" t="s">
        <v>2007</v>
      </c>
      <c r="AO2941" t="s">
        <v>2008</v>
      </c>
      <c r="AP2941" t="s">
        <v>2009</v>
      </c>
      <c r="AQ2941" t="s">
        <v>11557</v>
      </c>
    </row>
    <row r="2942" spans="1:43" ht="23.9" customHeight="1">
      <c r="A2942" t="b">
        <v>1</v>
      </c>
      <c r="B2942" t="s">
        <v>11573</v>
      </c>
      <c r="C2942" t="s">
        <v>1951</v>
      </c>
      <c r="D2942" t="s">
        <v>11574</v>
      </c>
      <c r="E2942" t="s">
        <v>658</v>
      </c>
      <c r="F2942" t="s">
        <v>660</v>
      </c>
      <c r="G2942" t="s">
        <v>659</v>
      </c>
      <c r="H2942" t="s">
        <v>13715</v>
      </c>
      <c r="I2942" t="s">
        <v>2996</v>
      </c>
      <c r="J2942" t="s">
        <v>2175</v>
      </c>
      <c r="K2942" t="s">
        <v>11576</v>
      </c>
      <c r="L2942" t="s">
        <v>3107</v>
      </c>
      <c r="M2942" t="s">
        <v>11578</v>
      </c>
      <c r="N2942" t="s">
        <v>11579</v>
      </c>
      <c r="O2942" t="s">
        <v>1960</v>
      </c>
      <c r="P2942" t="s">
        <v>11580</v>
      </c>
      <c r="Q2942" t="s">
        <v>11581</v>
      </c>
      <c r="R2942" t="s">
        <v>11582</v>
      </c>
      <c r="S2942" s="34">
        <v>42369</v>
      </c>
      <c r="T2942" s="34">
        <v>44111</v>
      </c>
      <c r="U2942" t="s">
        <v>1963</v>
      </c>
      <c r="V2942" s="13">
        <v>0</v>
      </c>
      <c r="W2942">
        <v>4</v>
      </c>
      <c r="X2942">
        <v>0</v>
      </c>
      <c r="Y2942" s="54">
        <v>0</v>
      </c>
      <c r="AN2942" t="s">
        <v>1979</v>
      </c>
      <c r="AO2942" t="s">
        <v>1980</v>
      </c>
      <c r="AP2942" t="s">
        <v>2053</v>
      </c>
      <c r="AQ2942" t="s">
        <v>11583</v>
      </c>
    </row>
    <row r="2943" spans="1:43" ht="23.9" customHeight="1">
      <c r="A2943" t="b">
        <v>0</v>
      </c>
      <c r="B2943" t="s">
        <v>7770</v>
      </c>
      <c r="C2943" t="s">
        <v>1951</v>
      </c>
      <c r="D2943" t="s">
        <v>7771</v>
      </c>
      <c r="E2943" t="s">
        <v>713</v>
      </c>
      <c r="F2943" t="s">
        <v>715</v>
      </c>
      <c r="G2943" t="s">
        <v>714</v>
      </c>
      <c r="H2943" t="s">
        <v>13716</v>
      </c>
      <c r="I2943" t="s">
        <v>5029</v>
      </c>
      <c r="J2943" t="s">
        <v>1955</v>
      </c>
      <c r="K2943" t="s">
        <v>7773</v>
      </c>
      <c r="L2943" t="s">
        <v>13717</v>
      </c>
      <c r="M2943" t="s">
        <v>7775</v>
      </c>
      <c r="N2943" t="s">
        <v>7776</v>
      </c>
      <c r="O2943" t="s">
        <v>1960</v>
      </c>
      <c r="P2943" t="s">
        <v>5353</v>
      </c>
      <c r="Q2943" t="s">
        <v>7777</v>
      </c>
      <c r="R2943" t="s">
        <v>7778</v>
      </c>
      <c r="S2943" s="34">
        <v>43476</v>
      </c>
      <c r="T2943" s="34">
        <v>45169</v>
      </c>
      <c r="U2943" t="s">
        <v>1963</v>
      </c>
      <c r="V2943" s="13">
        <v>1642</v>
      </c>
      <c r="W2943">
        <v>216</v>
      </c>
      <c r="X2943">
        <v>13</v>
      </c>
      <c r="Y2943" s="54">
        <v>6</v>
      </c>
      <c r="Z2943" t="s">
        <v>7779</v>
      </c>
      <c r="AM2943" t="s">
        <v>1978</v>
      </c>
      <c r="AN2943" t="s">
        <v>2007</v>
      </c>
      <c r="AO2943" t="s">
        <v>2008</v>
      </c>
      <c r="AP2943" t="s">
        <v>2053</v>
      </c>
      <c r="AQ2943" t="s">
        <v>7780</v>
      </c>
    </row>
    <row r="2944" spans="1:43" ht="23.9" customHeight="1">
      <c r="A2944" t="b">
        <v>0</v>
      </c>
      <c r="B2944" t="s">
        <v>7770</v>
      </c>
      <c r="C2944" t="s">
        <v>1951</v>
      </c>
      <c r="D2944" t="s">
        <v>7771</v>
      </c>
      <c r="E2944" t="s">
        <v>713</v>
      </c>
      <c r="F2944" t="s">
        <v>715</v>
      </c>
      <c r="G2944" t="s">
        <v>714</v>
      </c>
      <c r="H2944" t="s">
        <v>13718</v>
      </c>
      <c r="I2944" t="s">
        <v>5029</v>
      </c>
      <c r="J2944" t="s">
        <v>2175</v>
      </c>
      <c r="K2944" t="s">
        <v>9302</v>
      </c>
      <c r="L2944" t="s">
        <v>13717</v>
      </c>
      <c r="M2944" t="s">
        <v>9303</v>
      </c>
      <c r="N2944" t="s">
        <v>9304</v>
      </c>
      <c r="O2944" t="s">
        <v>1960</v>
      </c>
      <c r="P2944" t="s">
        <v>5353</v>
      </c>
      <c r="Q2944" t="s">
        <v>7777</v>
      </c>
      <c r="R2944" t="s">
        <v>7778</v>
      </c>
      <c r="S2944" s="34">
        <v>43476</v>
      </c>
      <c r="T2944" s="34">
        <v>45169</v>
      </c>
      <c r="U2944" t="s">
        <v>1963</v>
      </c>
      <c r="V2944" s="13">
        <v>1642</v>
      </c>
      <c r="W2944">
        <v>214</v>
      </c>
      <c r="X2944">
        <v>12</v>
      </c>
      <c r="Y2944" s="54">
        <v>5.6</v>
      </c>
      <c r="Z2944" t="s">
        <v>7779</v>
      </c>
      <c r="AM2944" t="s">
        <v>1978</v>
      </c>
      <c r="AN2944" t="s">
        <v>2007</v>
      </c>
      <c r="AO2944" t="s">
        <v>2008</v>
      </c>
      <c r="AP2944" t="s">
        <v>2053</v>
      </c>
      <c r="AQ2944" t="s">
        <v>7780</v>
      </c>
    </row>
    <row r="2945" spans="1:43" ht="23.9" customHeight="1">
      <c r="A2945" t="b">
        <v>1</v>
      </c>
      <c r="B2945" t="s">
        <v>13719</v>
      </c>
      <c r="C2945" t="s">
        <v>1951</v>
      </c>
      <c r="D2945" t="s">
        <v>13720</v>
      </c>
      <c r="E2945" t="s">
        <v>1196</v>
      </c>
      <c r="F2945" t="s">
        <v>1198</v>
      </c>
      <c r="G2945" t="s">
        <v>1197</v>
      </c>
      <c r="H2945" t="s">
        <v>13721</v>
      </c>
      <c r="I2945" t="s">
        <v>13722</v>
      </c>
      <c r="J2945" t="s">
        <v>1955</v>
      </c>
      <c r="K2945" t="s">
        <v>13723</v>
      </c>
      <c r="L2945" t="s">
        <v>2160</v>
      </c>
      <c r="M2945" t="s">
        <v>13724</v>
      </c>
      <c r="N2945" t="s">
        <v>13725</v>
      </c>
      <c r="O2945" t="s">
        <v>1960</v>
      </c>
      <c r="P2945" t="s">
        <v>13726</v>
      </c>
      <c r="Q2945" t="s">
        <v>38</v>
      </c>
      <c r="R2945" t="s">
        <v>13727</v>
      </c>
      <c r="S2945" s="34">
        <v>43649</v>
      </c>
      <c r="T2945" s="34">
        <v>44313</v>
      </c>
      <c r="U2945" t="s">
        <v>1963</v>
      </c>
      <c r="V2945" s="13">
        <v>360</v>
      </c>
      <c r="W2945">
        <v>50</v>
      </c>
      <c r="X2945">
        <v>6</v>
      </c>
      <c r="Y2945" s="54">
        <v>12</v>
      </c>
      <c r="Z2945" t="s">
        <v>13728</v>
      </c>
      <c r="AA2945" t="s">
        <v>13618</v>
      </c>
      <c r="AD2945" t="s">
        <v>41</v>
      </c>
      <c r="AG2945">
        <v>6</v>
      </c>
      <c r="AH2945">
        <v>1</v>
      </c>
      <c r="AI2945">
        <v>0.06</v>
      </c>
      <c r="AM2945" t="s">
        <v>1978</v>
      </c>
      <c r="AO2945" t="s">
        <v>1980</v>
      </c>
      <c r="AQ2945" t="s">
        <v>13729</v>
      </c>
    </row>
    <row r="2946" spans="1:43" ht="23.9" customHeight="1">
      <c r="A2946" t="b">
        <v>0</v>
      </c>
      <c r="B2946" t="s">
        <v>13730</v>
      </c>
      <c r="C2946" t="s">
        <v>1951</v>
      </c>
      <c r="D2946" t="s">
        <v>13731</v>
      </c>
      <c r="E2946" t="s">
        <v>1296</v>
      </c>
      <c r="F2946" t="s">
        <v>1298</v>
      </c>
      <c r="G2946" t="s">
        <v>1297</v>
      </c>
      <c r="H2946" t="s">
        <v>13732</v>
      </c>
      <c r="I2946" t="s">
        <v>13733</v>
      </c>
      <c r="J2946" t="s">
        <v>1955</v>
      </c>
      <c r="K2946" t="s">
        <v>13734</v>
      </c>
      <c r="L2946" t="s">
        <v>2160</v>
      </c>
      <c r="M2946" t="s">
        <v>13735</v>
      </c>
      <c r="N2946" t="s">
        <v>13736</v>
      </c>
      <c r="O2946" t="s">
        <v>1974</v>
      </c>
      <c r="P2946" t="s">
        <v>2883</v>
      </c>
      <c r="Q2946" t="s">
        <v>38</v>
      </c>
      <c r="R2946" t="s">
        <v>13737</v>
      </c>
      <c r="S2946" s="34">
        <v>43416</v>
      </c>
      <c r="T2946" s="34">
        <v>44040</v>
      </c>
      <c r="U2946" t="s">
        <v>1977</v>
      </c>
      <c r="V2946" s="13">
        <v>252</v>
      </c>
      <c r="W2946">
        <v>48</v>
      </c>
      <c r="X2946">
        <v>0</v>
      </c>
      <c r="Y2946" s="54">
        <v>0</v>
      </c>
      <c r="AA2946" t="s">
        <v>13738</v>
      </c>
      <c r="AJ2946" t="s">
        <v>2836</v>
      </c>
      <c r="AM2946" t="s">
        <v>1978</v>
      </c>
      <c r="AN2946" t="s">
        <v>2007</v>
      </c>
      <c r="AO2946" t="s">
        <v>2008</v>
      </c>
      <c r="AP2946" t="s">
        <v>2009</v>
      </c>
      <c r="AQ2946" t="s">
        <v>13739</v>
      </c>
    </row>
    <row r="2947" spans="1:43" ht="23.9" customHeight="1">
      <c r="A2947" t="b">
        <v>0</v>
      </c>
      <c r="B2947" t="s">
        <v>13730</v>
      </c>
      <c r="C2947" t="s">
        <v>1951</v>
      </c>
      <c r="D2947" t="s">
        <v>13731</v>
      </c>
      <c r="E2947" t="s">
        <v>433</v>
      </c>
      <c r="F2947" t="s">
        <v>435</v>
      </c>
      <c r="G2947" t="s">
        <v>434</v>
      </c>
      <c r="H2947" t="s">
        <v>13740</v>
      </c>
      <c r="I2947" t="s">
        <v>3620</v>
      </c>
      <c r="J2947" t="s">
        <v>1955</v>
      </c>
      <c r="K2947" t="s">
        <v>12316</v>
      </c>
      <c r="L2947" t="s">
        <v>2160</v>
      </c>
      <c r="M2947" t="s">
        <v>13741</v>
      </c>
      <c r="N2947" t="s">
        <v>13742</v>
      </c>
      <c r="O2947" t="s">
        <v>1974</v>
      </c>
      <c r="P2947" t="s">
        <v>2883</v>
      </c>
      <c r="Q2947" t="s">
        <v>38</v>
      </c>
      <c r="R2947" t="s">
        <v>13737</v>
      </c>
      <c r="S2947" s="34">
        <v>43416</v>
      </c>
      <c r="T2947" s="34">
        <v>44040</v>
      </c>
      <c r="U2947" t="s">
        <v>1977</v>
      </c>
      <c r="V2947" s="13">
        <v>252</v>
      </c>
      <c r="W2947">
        <v>44</v>
      </c>
      <c r="X2947">
        <v>3</v>
      </c>
      <c r="Y2947" s="54">
        <v>6.8</v>
      </c>
      <c r="AA2947" t="s">
        <v>13738</v>
      </c>
      <c r="AJ2947" t="s">
        <v>2836</v>
      </c>
      <c r="AM2947" t="s">
        <v>1978</v>
      </c>
      <c r="AN2947" t="s">
        <v>2007</v>
      </c>
      <c r="AO2947" t="s">
        <v>2008</v>
      </c>
      <c r="AP2947" t="s">
        <v>2009</v>
      </c>
      <c r="AQ2947" t="s">
        <v>13739</v>
      </c>
    </row>
    <row r="2948" spans="1:43" ht="23.9" customHeight="1">
      <c r="A2948" t="b">
        <v>0</v>
      </c>
      <c r="B2948" t="s">
        <v>13730</v>
      </c>
      <c r="C2948" t="s">
        <v>1951</v>
      </c>
      <c r="D2948" t="s">
        <v>13731</v>
      </c>
      <c r="E2948" t="s">
        <v>433</v>
      </c>
      <c r="F2948" t="s">
        <v>435</v>
      </c>
      <c r="G2948" t="s">
        <v>434</v>
      </c>
      <c r="H2948" t="s">
        <v>13743</v>
      </c>
      <c r="I2948" t="s">
        <v>3620</v>
      </c>
      <c r="J2948" t="s">
        <v>2175</v>
      </c>
      <c r="K2948" t="s">
        <v>13744</v>
      </c>
      <c r="L2948" t="s">
        <v>2160</v>
      </c>
      <c r="M2948" t="s">
        <v>13745</v>
      </c>
      <c r="N2948" t="s">
        <v>13746</v>
      </c>
      <c r="O2948" t="s">
        <v>1974</v>
      </c>
      <c r="P2948" t="s">
        <v>2883</v>
      </c>
      <c r="Q2948" t="s">
        <v>38</v>
      </c>
      <c r="R2948" t="s">
        <v>13737</v>
      </c>
      <c r="S2948" s="34">
        <v>43416</v>
      </c>
      <c r="T2948" s="34">
        <v>44040</v>
      </c>
      <c r="U2948" t="s">
        <v>1977</v>
      </c>
      <c r="V2948" s="13">
        <v>252</v>
      </c>
      <c r="W2948">
        <v>43</v>
      </c>
      <c r="X2948">
        <v>0</v>
      </c>
      <c r="Y2948" s="54">
        <v>0</v>
      </c>
      <c r="AA2948" t="s">
        <v>13738</v>
      </c>
      <c r="AJ2948" t="s">
        <v>13747</v>
      </c>
      <c r="AM2948" t="s">
        <v>1978</v>
      </c>
      <c r="AN2948" t="s">
        <v>2007</v>
      </c>
      <c r="AO2948" t="s">
        <v>2008</v>
      </c>
      <c r="AP2948" t="s">
        <v>2009</v>
      </c>
      <c r="AQ2948" t="s">
        <v>13739</v>
      </c>
    </row>
    <row r="2949" spans="1:43" ht="23.9" customHeight="1">
      <c r="A2949" t="b">
        <v>1</v>
      </c>
      <c r="B2949" t="s">
        <v>13748</v>
      </c>
      <c r="C2949" t="s">
        <v>1951</v>
      </c>
      <c r="D2949" t="s">
        <v>13749</v>
      </c>
      <c r="E2949" t="s">
        <v>1261</v>
      </c>
      <c r="F2949" t="s">
        <v>1263</v>
      </c>
      <c r="G2949" t="s">
        <v>1262</v>
      </c>
      <c r="H2949" t="s">
        <v>13750</v>
      </c>
      <c r="I2949" t="s">
        <v>3258</v>
      </c>
      <c r="J2949" t="s">
        <v>1955</v>
      </c>
      <c r="K2949" t="s">
        <v>13751</v>
      </c>
      <c r="L2949" t="s">
        <v>2160</v>
      </c>
      <c r="M2949" t="s">
        <v>13752</v>
      </c>
      <c r="N2949" t="s">
        <v>13753</v>
      </c>
      <c r="O2949" t="s">
        <v>1974</v>
      </c>
      <c r="P2949" t="s">
        <v>2883</v>
      </c>
      <c r="Q2949" t="s">
        <v>13754</v>
      </c>
      <c r="R2949" t="s">
        <v>13755</v>
      </c>
      <c r="S2949" s="34">
        <v>43447</v>
      </c>
      <c r="T2949" s="34">
        <v>44102</v>
      </c>
      <c r="U2949" t="s">
        <v>1977</v>
      </c>
      <c r="V2949" s="13">
        <v>280</v>
      </c>
      <c r="W2949">
        <v>138</v>
      </c>
      <c r="X2949">
        <v>2</v>
      </c>
      <c r="Y2949" s="54">
        <v>1.4</v>
      </c>
      <c r="AA2949" t="s">
        <v>13228</v>
      </c>
      <c r="AJ2949" t="s">
        <v>13756</v>
      </c>
      <c r="AM2949" t="s">
        <v>1978</v>
      </c>
      <c r="AN2949" t="s">
        <v>2007</v>
      </c>
      <c r="AO2949" t="s">
        <v>2008</v>
      </c>
      <c r="AP2949" t="s">
        <v>2009</v>
      </c>
      <c r="AQ2949" t="s">
        <v>13757</v>
      </c>
    </row>
    <row r="2950" spans="1:43" ht="23.9" customHeight="1">
      <c r="A2950" t="b">
        <v>1</v>
      </c>
      <c r="B2950" t="s">
        <v>13748</v>
      </c>
      <c r="C2950" t="s">
        <v>1951</v>
      </c>
      <c r="D2950" t="s">
        <v>13749</v>
      </c>
      <c r="E2950" t="s">
        <v>1261</v>
      </c>
      <c r="F2950" t="s">
        <v>1263</v>
      </c>
      <c r="G2950" t="s">
        <v>1262</v>
      </c>
      <c r="H2950" t="s">
        <v>13758</v>
      </c>
      <c r="I2950" t="s">
        <v>3258</v>
      </c>
      <c r="J2950" t="s">
        <v>2175</v>
      </c>
      <c r="K2950" t="s">
        <v>13759</v>
      </c>
      <c r="L2950" t="s">
        <v>2160</v>
      </c>
      <c r="M2950" t="s">
        <v>13760</v>
      </c>
      <c r="N2950" t="s">
        <v>13761</v>
      </c>
      <c r="O2950" t="s">
        <v>1974</v>
      </c>
      <c r="P2950" t="s">
        <v>2883</v>
      </c>
      <c r="Q2950" t="s">
        <v>13754</v>
      </c>
      <c r="R2950" t="s">
        <v>13755</v>
      </c>
      <c r="S2950" s="34">
        <v>43447</v>
      </c>
      <c r="T2950" s="34">
        <v>44102</v>
      </c>
      <c r="U2950" t="s">
        <v>1977</v>
      </c>
      <c r="V2950" s="13">
        <v>280</v>
      </c>
      <c r="W2950">
        <v>137</v>
      </c>
      <c r="X2950">
        <v>3</v>
      </c>
      <c r="Y2950" s="54">
        <v>2.2000000000000002</v>
      </c>
      <c r="AA2950" t="s">
        <v>13228</v>
      </c>
      <c r="AJ2950" t="s">
        <v>13762</v>
      </c>
      <c r="AM2950" t="s">
        <v>1978</v>
      </c>
      <c r="AN2950" t="s">
        <v>2007</v>
      </c>
      <c r="AO2950" t="s">
        <v>2008</v>
      </c>
      <c r="AP2950" t="s">
        <v>2009</v>
      </c>
      <c r="AQ2950" t="s">
        <v>13757</v>
      </c>
    </row>
    <row r="2951" spans="1:43" ht="23.9" customHeight="1">
      <c r="A2951" t="b">
        <v>1</v>
      </c>
      <c r="B2951" t="s">
        <v>13763</v>
      </c>
      <c r="C2951" t="s">
        <v>1951</v>
      </c>
      <c r="D2951" t="s">
        <v>13764</v>
      </c>
      <c r="E2951" t="s">
        <v>441</v>
      </c>
      <c r="F2951" t="s">
        <v>443</v>
      </c>
      <c r="G2951" t="s">
        <v>442</v>
      </c>
      <c r="H2951" t="s">
        <v>13765</v>
      </c>
      <c r="I2951" t="s">
        <v>3201</v>
      </c>
      <c r="J2951" t="s">
        <v>1955</v>
      </c>
      <c r="K2951" t="s">
        <v>13766</v>
      </c>
      <c r="L2951" t="s">
        <v>13767</v>
      </c>
      <c r="M2951" t="s">
        <v>13768</v>
      </c>
      <c r="N2951" t="s">
        <v>13769</v>
      </c>
      <c r="O2951" t="s">
        <v>1960</v>
      </c>
      <c r="P2951" t="s">
        <v>13770</v>
      </c>
      <c r="Q2951" t="s">
        <v>13771</v>
      </c>
      <c r="R2951" t="s">
        <v>13772</v>
      </c>
      <c r="S2951" s="34">
        <v>43455</v>
      </c>
      <c r="T2951" s="34">
        <v>45564</v>
      </c>
      <c r="U2951" t="s">
        <v>1963</v>
      </c>
      <c r="V2951" s="13">
        <v>730</v>
      </c>
      <c r="W2951">
        <v>132</v>
      </c>
      <c r="X2951">
        <v>5</v>
      </c>
      <c r="Y2951" s="54">
        <v>3.8</v>
      </c>
      <c r="AA2951" t="s">
        <v>13773</v>
      </c>
      <c r="AM2951" t="s">
        <v>1978</v>
      </c>
      <c r="AN2951" t="s">
        <v>2007</v>
      </c>
      <c r="AO2951" t="s">
        <v>2008</v>
      </c>
      <c r="AP2951" t="s">
        <v>2053</v>
      </c>
      <c r="AQ2951" t="s">
        <v>13774</v>
      </c>
    </row>
    <row r="2952" spans="1:43" ht="23.9" customHeight="1">
      <c r="A2952" t="b">
        <v>1</v>
      </c>
      <c r="B2952" t="s">
        <v>13763</v>
      </c>
      <c r="C2952" t="s">
        <v>1951</v>
      </c>
      <c r="D2952" t="s">
        <v>13764</v>
      </c>
      <c r="E2952" t="s">
        <v>441</v>
      </c>
      <c r="F2952" t="s">
        <v>443</v>
      </c>
      <c r="G2952" t="s">
        <v>442</v>
      </c>
      <c r="H2952" t="s">
        <v>13775</v>
      </c>
      <c r="I2952" t="s">
        <v>3201</v>
      </c>
      <c r="J2952" t="s">
        <v>1955</v>
      </c>
      <c r="K2952" t="s">
        <v>11223</v>
      </c>
      <c r="L2952" t="s">
        <v>13767</v>
      </c>
      <c r="M2952" t="s">
        <v>13776</v>
      </c>
      <c r="N2952" t="s">
        <v>13777</v>
      </c>
      <c r="O2952" t="s">
        <v>1960</v>
      </c>
      <c r="P2952" t="s">
        <v>13770</v>
      </c>
      <c r="Q2952" t="s">
        <v>38</v>
      </c>
      <c r="R2952" t="s">
        <v>13772</v>
      </c>
      <c r="S2952" s="34">
        <v>43455</v>
      </c>
      <c r="T2952" s="34">
        <v>45564</v>
      </c>
      <c r="U2952" t="s">
        <v>1963</v>
      </c>
      <c r="V2952" s="13">
        <v>730</v>
      </c>
      <c r="W2952">
        <v>130</v>
      </c>
      <c r="X2952">
        <v>4</v>
      </c>
      <c r="Y2952" s="54">
        <v>3.1</v>
      </c>
      <c r="AA2952" t="s">
        <v>13773</v>
      </c>
      <c r="AM2952" t="s">
        <v>1978</v>
      </c>
      <c r="AN2952" t="s">
        <v>2007</v>
      </c>
      <c r="AO2952" t="s">
        <v>2008</v>
      </c>
      <c r="AP2952" t="s">
        <v>2053</v>
      </c>
      <c r="AQ2952" t="s">
        <v>13774</v>
      </c>
    </row>
    <row r="2953" spans="1:43" ht="23.9" customHeight="1">
      <c r="A2953" t="b">
        <v>1</v>
      </c>
      <c r="B2953" t="s">
        <v>11573</v>
      </c>
      <c r="C2953" t="s">
        <v>1951</v>
      </c>
      <c r="D2953" t="s">
        <v>11574</v>
      </c>
      <c r="E2953" t="s">
        <v>658</v>
      </c>
      <c r="F2953" t="s">
        <v>660</v>
      </c>
      <c r="G2953" t="s">
        <v>659</v>
      </c>
      <c r="H2953" t="s">
        <v>13778</v>
      </c>
      <c r="I2953" t="s">
        <v>2996</v>
      </c>
      <c r="J2953" t="s">
        <v>2175</v>
      </c>
      <c r="K2953" t="s">
        <v>11609</v>
      </c>
      <c r="L2953" t="s">
        <v>3107</v>
      </c>
      <c r="M2953" t="s">
        <v>11578</v>
      </c>
      <c r="N2953" t="s">
        <v>11610</v>
      </c>
      <c r="O2953" t="s">
        <v>1960</v>
      </c>
      <c r="P2953" t="s">
        <v>11580</v>
      </c>
      <c r="Q2953" t="s">
        <v>11581</v>
      </c>
      <c r="R2953" t="s">
        <v>11582</v>
      </c>
      <c r="S2953" s="34">
        <v>42369</v>
      </c>
      <c r="T2953" s="34">
        <v>44111</v>
      </c>
      <c r="U2953" t="s">
        <v>1963</v>
      </c>
      <c r="V2953" s="13">
        <v>0</v>
      </c>
      <c r="W2953">
        <v>34</v>
      </c>
      <c r="X2953">
        <v>0</v>
      </c>
      <c r="Y2953" s="54">
        <v>0</v>
      </c>
      <c r="AN2953" t="s">
        <v>1979</v>
      </c>
      <c r="AO2953" t="s">
        <v>1980</v>
      </c>
      <c r="AP2953" t="s">
        <v>2053</v>
      </c>
      <c r="AQ2953" t="s">
        <v>11583</v>
      </c>
    </row>
    <row r="2954" spans="1:43" ht="23.9" customHeight="1">
      <c r="A2954" t="b">
        <v>0</v>
      </c>
      <c r="B2954" t="s">
        <v>3140</v>
      </c>
      <c r="C2954" t="s">
        <v>1951</v>
      </c>
      <c r="D2954" t="s">
        <v>3141</v>
      </c>
      <c r="E2954" t="s">
        <v>1244</v>
      </c>
      <c r="F2954" t="s">
        <v>1246</v>
      </c>
      <c r="G2954" t="s">
        <v>1245</v>
      </c>
      <c r="H2954" t="s">
        <v>13779</v>
      </c>
      <c r="I2954" t="s">
        <v>3008</v>
      </c>
      <c r="J2954" t="s">
        <v>1955</v>
      </c>
      <c r="K2954" t="s">
        <v>3143</v>
      </c>
      <c r="L2954" t="s">
        <v>2160</v>
      </c>
      <c r="M2954" t="s">
        <v>3145</v>
      </c>
      <c r="N2954" t="s">
        <v>3146</v>
      </c>
      <c r="O2954" t="s">
        <v>1960</v>
      </c>
      <c r="P2954" t="s">
        <v>3147</v>
      </c>
      <c r="Q2954" t="s">
        <v>38</v>
      </c>
      <c r="R2954" t="s">
        <v>3148</v>
      </c>
      <c r="S2954" s="34">
        <v>43465</v>
      </c>
      <c r="T2954" s="34">
        <v>44183</v>
      </c>
      <c r="U2954" t="s">
        <v>1963</v>
      </c>
      <c r="V2954" s="13">
        <v>730</v>
      </c>
      <c r="W2954">
        <v>7</v>
      </c>
      <c r="X2954">
        <v>0</v>
      </c>
      <c r="Y2954" s="54">
        <v>0</v>
      </c>
      <c r="Z2954" t="s">
        <v>3149</v>
      </c>
      <c r="AA2954" t="s">
        <v>3150</v>
      </c>
      <c r="AM2954" t="s">
        <v>1978</v>
      </c>
      <c r="AN2954" t="s">
        <v>1979</v>
      </c>
      <c r="AO2954" t="s">
        <v>1980</v>
      </c>
      <c r="AQ2954" t="s">
        <v>3151</v>
      </c>
    </row>
    <row r="2955" spans="1:43" ht="23.9" customHeight="1">
      <c r="A2955" t="b">
        <v>0</v>
      </c>
      <c r="B2955" t="s">
        <v>13780</v>
      </c>
      <c r="C2955" t="s">
        <v>1951</v>
      </c>
      <c r="D2955" t="s">
        <v>13781</v>
      </c>
      <c r="E2955" t="s">
        <v>550</v>
      </c>
      <c r="F2955" s="33" t="s">
        <v>562</v>
      </c>
      <c r="G2955" t="s">
        <v>561</v>
      </c>
      <c r="H2955" t="s">
        <v>13782</v>
      </c>
      <c r="I2955" t="s">
        <v>2000</v>
      </c>
      <c r="J2955" t="s">
        <v>1955</v>
      </c>
      <c r="K2955" t="s">
        <v>13783</v>
      </c>
      <c r="L2955" t="s">
        <v>2160</v>
      </c>
      <c r="M2955" t="s">
        <v>13784</v>
      </c>
      <c r="N2955" t="s">
        <v>13785</v>
      </c>
      <c r="O2955" t="s">
        <v>1974</v>
      </c>
      <c r="P2955" t="s">
        <v>13786</v>
      </c>
      <c r="Q2955" t="s">
        <v>38</v>
      </c>
      <c r="R2955" t="s">
        <v>13787</v>
      </c>
      <c r="S2955" s="34">
        <v>43154</v>
      </c>
      <c r="T2955" s="34">
        <v>43868</v>
      </c>
      <c r="U2955" t="s">
        <v>1963</v>
      </c>
      <c r="V2955" s="13">
        <v>365</v>
      </c>
      <c r="W2955">
        <v>18</v>
      </c>
      <c r="X2955">
        <v>0</v>
      </c>
      <c r="Y2955" s="54">
        <v>0</v>
      </c>
      <c r="AJ2955" t="s">
        <v>3347</v>
      </c>
      <c r="AM2955" t="s">
        <v>1978</v>
      </c>
      <c r="AQ2955" t="s">
        <v>13788</v>
      </c>
    </row>
    <row r="2956" spans="1:43" ht="23.9" customHeight="1">
      <c r="A2956" t="b">
        <v>0</v>
      </c>
      <c r="B2956" t="s">
        <v>13780</v>
      </c>
      <c r="C2956" t="s">
        <v>1951</v>
      </c>
      <c r="D2956" t="s">
        <v>13781</v>
      </c>
      <c r="E2956" t="s">
        <v>550</v>
      </c>
      <c r="F2956" t="s">
        <v>552</v>
      </c>
      <c r="G2956" t="s">
        <v>551</v>
      </c>
      <c r="H2956" t="s">
        <v>13789</v>
      </c>
      <c r="I2956" t="s">
        <v>2000</v>
      </c>
      <c r="J2956" t="s">
        <v>1955</v>
      </c>
      <c r="K2956" t="s">
        <v>13790</v>
      </c>
      <c r="L2956" t="s">
        <v>2160</v>
      </c>
      <c r="M2956" t="s">
        <v>13791</v>
      </c>
      <c r="N2956" t="s">
        <v>13792</v>
      </c>
      <c r="O2956" t="s">
        <v>1974</v>
      </c>
      <c r="P2956" t="s">
        <v>13786</v>
      </c>
      <c r="Q2956" t="s">
        <v>38</v>
      </c>
      <c r="R2956" t="s">
        <v>13787</v>
      </c>
      <c r="S2956" s="34">
        <v>43154</v>
      </c>
      <c r="T2956" s="34">
        <v>43868</v>
      </c>
      <c r="U2956" t="s">
        <v>1963</v>
      </c>
      <c r="V2956" s="13">
        <v>365</v>
      </c>
      <c r="W2956">
        <v>21</v>
      </c>
      <c r="X2956">
        <v>1</v>
      </c>
      <c r="Y2956" s="54">
        <v>4.76</v>
      </c>
      <c r="AJ2956" t="s">
        <v>13793</v>
      </c>
      <c r="AM2956" t="s">
        <v>1978</v>
      </c>
      <c r="AQ2956" t="s">
        <v>13788</v>
      </c>
    </row>
    <row r="2957" spans="1:43" ht="23.9" customHeight="1">
      <c r="A2957" t="b">
        <v>0</v>
      </c>
      <c r="B2957" t="s">
        <v>13780</v>
      </c>
      <c r="C2957" t="s">
        <v>1951</v>
      </c>
      <c r="D2957" t="s">
        <v>13781</v>
      </c>
      <c r="E2957" t="s">
        <v>550</v>
      </c>
      <c r="F2957" s="33" t="s">
        <v>562</v>
      </c>
      <c r="G2957" t="s">
        <v>561</v>
      </c>
      <c r="H2957" t="s">
        <v>13794</v>
      </c>
      <c r="I2957" t="s">
        <v>2000</v>
      </c>
      <c r="J2957" t="s">
        <v>1955</v>
      </c>
      <c r="K2957" t="s">
        <v>13795</v>
      </c>
      <c r="L2957" t="s">
        <v>2160</v>
      </c>
      <c r="M2957" t="s">
        <v>13796</v>
      </c>
      <c r="N2957" t="s">
        <v>13797</v>
      </c>
      <c r="O2957" t="s">
        <v>1974</v>
      </c>
      <c r="P2957" t="s">
        <v>13786</v>
      </c>
      <c r="Q2957" t="s">
        <v>38</v>
      </c>
      <c r="R2957" t="s">
        <v>13787</v>
      </c>
      <c r="S2957" s="34">
        <v>43154</v>
      </c>
      <c r="T2957" s="34">
        <v>43868</v>
      </c>
      <c r="U2957" t="s">
        <v>1963</v>
      </c>
      <c r="V2957" s="13">
        <v>365</v>
      </c>
      <c r="W2957">
        <v>9</v>
      </c>
      <c r="X2957">
        <v>0</v>
      </c>
      <c r="Y2957" s="54">
        <v>0</v>
      </c>
      <c r="AJ2957" t="s">
        <v>3347</v>
      </c>
      <c r="AM2957" t="s">
        <v>1978</v>
      </c>
      <c r="AQ2957" t="s">
        <v>13788</v>
      </c>
    </row>
    <row r="2958" spans="1:43" ht="23.9" customHeight="1">
      <c r="A2958" t="b">
        <v>0</v>
      </c>
      <c r="B2958" t="s">
        <v>13780</v>
      </c>
      <c r="C2958" t="s">
        <v>1951</v>
      </c>
      <c r="D2958" t="s">
        <v>13781</v>
      </c>
      <c r="E2958" t="s">
        <v>550</v>
      </c>
      <c r="F2958" s="33" t="s">
        <v>562</v>
      </c>
      <c r="G2958" t="s">
        <v>561</v>
      </c>
      <c r="H2958" t="s">
        <v>13798</v>
      </c>
      <c r="I2958" t="s">
        <v>2000</v>
      </c>
      <c r="J2958" t="s">
        <v>1955</v>
      </c>
      <c r="K2958" t="s">
        <v>13799</v>
      </c>
      <c r="L2958" t="s">
        <v>2160</v>
      </c>
      <c r="M2958" t="s">
        <v>13800</v>
      </c>
      <c r="N2958" t="s">
        <v>13785</v>
      </c>
      <c r="O2958" t="s">
        <v>1974</v>
      </c>
      <c r="P2958" t="s">
        <v>13786</v>
      </c>
      <c r="Q2958" t="s">
        <v>38</v>
      </c>
      <c r="R2958" t="s">
        <v>13787</v>
      </c>
      <c r="S2958" s="34">
        <v>43154</v>
      </c>
      <c r="T2958" s="34">
        <v>43868</v>
      </c>
      <c r="U2958" t="s">
        <v>1963</v>
      </c>
      <c r="V2958" s="13">
        <v>365</v>
      </c>
      <c r="W2958">
        <v>21</v>
      </c>
      <c r="X2958">
        <v>0</v>
      </c>
      <c r="Y2958" s="54">
        <v>0</v>
      </c>
      <c r="AJ2958" t="s">
        <v>3347</v>
      </c>
      <c r="AM2958" t="s">
        <v>1978</v>
      </c>
      <c r="AQ2958" t="s">
        <v>13788</v>
      </c>
    </row>
    <row r="2959" spans="1:43" ht="23.9" customHeight="1">
      <c r="A2959" t="b">
        <v>0</v>
      </c>
      <c r="B2959" t="s">
        <v>13780</v>
      </c>
      <c r="C2959" t="s">
        <v>1951</v>
      </c>
      <c r="D2959" t="s">
        <v>13781</v>
      </c>
      <c r="E2959" t="s">
        <v>550</v>
      </c>
      <c r="F2959" t="s">
        <v>552</v>
      </c>
      <c r="G2959" t="s">
        <v>551</v>
      </c>
      <c r="H2959" t="s">
        <v>13801</v>
      </c>
      <c r="I2959" t="s">
        <v>2000</v>
      </c>
      <c r="J2959" t="s">
        <v>1955</v>
      </c>
      <c r="K2959" t="s">
        <v>13802</v>
      </c>
      <c r="L2959" t="s">
        <v>2160</v>
      </c>
      <c r="M2959" t="s">
        <v>13803</v>
      </c>
      <c r="N2959" t="s">
        <v>13792</v>
      </c>
      <c r="O2959" t="s">
        <v>1974</v>
      </c>
      <c r="P2959" t="s">
        <v>13786</v>
      </c>
      <c r="Q2959" t="s">
        <v>38</v>
      </c>
      <c r="R2959" t="s">
        <v>13787</v>
      </c>
      <c r="S2959" s="34">
        <v>43154</v>
      </c>
      <c r="T2959" s="34">
        <v>43868</v>
      </c>
      <c r="U2959" t="s">
        <v>1963</v>
      </c>
      <c r="V2959" s="13">
        <v>365</v>
      </c>
      <c r="W2959">
        <v>36</v>
      </c>
      <c r="X2959">
        <v>1</v>
      </c>
      <c r="Y2959" s="54">
        <v>2.78</v>
      </c>
      <c r="AJ2959" t="s">
        <v>3347</v>
      </c>
      <c r="AM2959" t="s">
        <v>1978</v>
      </c>
      <c r="AQ2959" t="s">
        <v>13788</v>
      </c>
    </row>
    <row r="2960" spans="1:43" ht="23.9" customHeight="1">
      <c r="A2960" t="b">
        <v>0</v>
      </c>
      <c r="B2960" t="s">
        <v>13780</v>
      </c>
      <c r="C2960" t="s">
        <v>1951</v>
      </c>
      <c r="D2960" t="s">
        <v>13781</v>
      </c>
      <c r="E2960" t="s">
        <v>550</v>
      </c>
      <c r="F2960" s="33" t="s">
        <v>562</v>
      </c>
      <c r="G2960" t="s">
        <v>561</v>
      </c>
      <c r="H2960" t="s">
        <v>13804</v>
      </c>
      <c r="I2960" t="s">
        <v>2000</v>
      </c>
      <c r="J2960" t="s">
        <v>1955</v>
      </c>
      <c r="K2960" t="s">
        <v>13805</v>
      </c>
      <c r="L2960" t="s">
        <v>2160</v>
      </c>
      <c r="M2960" t="s">
        <v>13806</v>
      </c>
      <c r="N2960" t="s">
        <v>13797</v>
      </c>
      <c r="O2960" t="s">
        <v>1974</v>
      </c>
      <c r="P2960" t="s">
        <v>13786</v>
      </c>
      <c r="Q2960" t="s">
        <v>38</v>
      </c>
      <c r="R2960" t="s">
        <v>13787</v>
      </c>
      <c r="S2960" s="34">
        <v>43154</v>
      </c>
      <c r="T2960" s="34">
        <v>43868</v>
      </c>
      <c r="U2960" t="s">
        <v>1963</v>
      </c>
      <c r="V2960" s="13">
        <v>365</v>
      </c>
      <c r="W2960">
        <v>10</v>
      </c>
      <c r="X2960">
        <v>0</v>
      </c>
      <c r="Y2960" s="54">
        <v>0</v>
      </c>
      <c r="AJ2960" t="s">
        <v>13807</v>
      </c>
      <c r="AM2960" t="s">
        <v>1978</v>
      </c>
      <c r="AQ2960" t="s">
        <v>13788</v>
      </c>
    </row>
    <row r="2961" spans="1:43" ht="23.9" customHeight="1">
      <c r="A2961" t="b">
        <v>1</v>
      </c>
      <c r="B2961" t="s">
        <v>13808</v>
      </c>
      <c r="C2961" t="s">
        <v>1951</v>
      </c>
      <c r="D2961" t="s">
        <v>13809</v>
      </c>
      <c r="E2961" t="s">
        <v>459</v>
      </c>
      <c r="F2961" t="s">
        <v>461</v>
      </c>
      <c r="G2961" t="s">
        <v>460</v>
      </c>
      <c r="H2961" t="s">
        <v>13810</v>
      </c>
      <c r="I2961" t="s">
        <v>13811</v>
      </c>
      <c r="J2961" t="s">
        <v>1955</v>
      </c>
      <c r="K2961" t="s">
        <v>13812</v>
      </c>
      <c r="L2961" t="s">
        <v>13813</v>
      </c>
      <c r="M2961" t="s">
        <v>13814</v>
      </c>
      <c r="N2961" t="s">
        <v>13815</v>
      </c>
      <c r="O2961" t="s">
        <v>2966</v>
      </c>
      <c r="P2961" t="s">
        <v>13816</v>
      </c>
      <c r="Q2961" t="s">
        <v>13817</v>
      </c>
      <c r="R2961" t="s">
        <v>13818</v>
      </c>
      <c r="S2961" s="34">
        <v>43487</v>
      </c>
      <c r="T2961" s="34">
        <v>44754</v>
      </c>
      <c r="U2961" t="s">
        <v>1963</v>
      </c>
      <c r="V2961" s="13">
        <v>364</v>
      </c>
      <c r="W2961">
        <v>20</v>
      </c>
      <c r="X2961">
        <v>0</v>
      </c>
      <c r="Y2961" s="54">
        <v>0</v>
      </c>
      <c r="AA2961" t="s">
        <v>13819</v>
      </c>
      <c r="AD2961" t="s">
        <v>30</v>
      </c>
      <c r="AG2961">
        <v>0</v>
      </c>
      <c r="AH2961">
        <v>0</v>
      </c>
      <c r="AI2961">
        <v>0</v>
      </c>
      <c r="AJ2961" t="s">
        <v>13820</v>
      </c>
      <c r="AM2961" t="s">
        <v>1978</v>
      </c>
      <c r="AN2961" t="s">
        <v>2007</v>
      </c>
      <c r="AO2961" t="s">
        <v>2008</v>
      </c>
      <c r="AP2961" t="s">
        <v>2042</v>
      </c>
      <c r="AQ2961" t="s">
        <v>13821</v>
      </c>
    </row>
    <row r="2962" spans="1:43" ht="23.9" customHeight="1">
      <c r="A2962" t="b">
        <v>1</v>
      </c>
      <c r="B2962" t="s">
        <v>13808</v>
      </c>
      <c r="C2962" t="s">
        <v>1951</v>
      </c>
      <c r="D2962" t="s">
        <v>13809</v>
      </c>
      <c r="E2962" t="s">
        <v>459</v>
      </c>
      <c r="F2962" t="s">
        <v>461</v>
      </c>
      <c r="G2962" t="s">
        <v>460</v>
      </c>
      <c r="H2962" t="s">
        <v>13822</v>
      </c>
      <c r="I2962" t="s">
        <v>13811</v>
      </c>
      <c r="J2962" t="s">
        <v>1955</v>
      </c>
      <c r="K2962" t="s">
        <v>13823</v>
      </c>
      <c r="L2962" t="s">
        <v>13813</v>
      </c>
      <c r="M2962" t="s">
        <v>13824</v>
      </c>
      <c r="N2962" t="s">
        <v>13825</v>
      </c>
      <c r="O2962" t="s">
        <v>2966</v>
      </c>
      <c r="P2962" t="s">
        <v>13816</v>
      </c>
      <c r="Q2962" t="s">
        <v>13817</v>
      </c>
      <c r="R2962" t="s">
        <v>13818</v>
      </c>
      <c r="S2962" s="34">
        <v>43487</v>
      </c>
      <c r="T2962" s="34">
        <v>44754</v>
      </c>
      <c r="U2962" t="s">
        <v>1963</v>
      </c>
      <c r="V2962" s="13">
        <v>364</v>
      </c>
      <c r="W2962">
        <v>22</v>
      </c>
      <c r="X2962">
        <v>0</v>
      </c>
      <c r="Y2962" s="54">
        <v>0</v>
      </c>
      <c r="AA2962" t="s">
        <v>13819</v>
      </c>
      <c r="AD2962" t="s">
        <v>30</v>
      </c>
      <c r="AG2962">
        <v>0</v>
      </c>
      <c r="AH2962">
        <v>0</v>
      </c>
      <c r="AI2962">
        <v>0</v>
      </c>
      <c r="AJ2962" t="s">
        <v>13826</v>
      </c>
      <c r="AM2962" t="s">
        <v>1978</v>
      </c>
      <c r="AN2962" t="s">
        <v>2007</v>
      </c>
      <c r="AO2962" t="s">
        <v>2008</v>
      </c>
      <c r="AP2962" t="s">
        <v>2042</v>
      </c>
      <c r="AQ2962" t="s">
        <v>13821</v>
      </c>
    </row>
    <row r="2963" spans="1:43" ht="23.9" customHeight="1">
      <c r="A2963" t="b">
        <v>1</v>
      </c>
      <c r="B2963" t="s">
        <v>13808</v>
      </c>
      <c r="C2963" t="s">
        <v>1951</v>
      </c>
      <c r="D2963" t="s">
        <v>13809</v>
      </c>
      <c r="E2963" t="s">
        <v>459</v>
      </c>
      <c r="F2963" t="s">
        <v>461</v>
      </c>
      <c r="G2963" t="s">
        <v>460</v>
      </c>
      <c r="H2963" t="s">
        <v>13827</v>
      </c>
      <c r="I2963" t="s">
        <v>13811</v>
      </c>
      <c r="J2963" t="s">
        <v>1955</v>
      </c>
      <c r="K2963" t="s">
        <v>13828</v>
      </c>
      <c r="L2963" t="s">
        <v>13829</v>
      </c>
      <c r="M2963" t="s">
        <v>13830</v>
      </c>
      <c r="N2963" t="s">
        <v>13831</v>
      </c>
      <c r="O2963" t="s">
        <v>2966</v>
      </c>
      <c r="P2963" t="s">
        <v>13816</v>
      </c>
      <c r="Q2963" t="s">
        <v>13817</v>
      </c>
      <c r="R2963" t="s">
        <v>13818</v>
      </c>
      <c r="S2963" s="34">
        <v>43487</v>
      </c>
      <c r="T2963" s="34">
        <v>44754</v>
      </c>
      <c r="U2963" t="s">
        <v>1963</v>
      </c>
      <c r="V2963" s="13">
        <v>553</v>
      </c>
      <c r="W2963">
        <v>20</v>
      </c>
      <c r="X2963">
        <v>0</v>
      </c>
      <c r="Y2963" s="54">
        <v>0</v>
      </c>
      <c r="AA2963" t="s">
        <v>13832</v>
      </c>
      <c r="AD2963" t="s">
        <v>30</v>
      </c>
      <c r="AG2963">
        <v>0</v>
      </c>
      <c r="AH2963">
        <v>0</v>
      </c>
      <c r="AI2963">
        <v>0</v>
      </c>
      <c r="AM2963" t="s">
        <v>1978</v>
      </c>
      <c r="AN2963" t="s">
        <v>2007</v>
      </c>
      <c r="AO2963" t="s">
        <v>2008</v>
      </c>
      <c r="AP2963" t="s">
        <v>2042</v>
      </c>
      <c r="AQ2963" t="s">
        <v>13821</v>
      </c>
    </row>
    <row r="2964" spans="1:43" ht="23.9" customHeight="1">
      <c r="A2964" t="b">
        <v>1</v>
      </c>
      <c r="B2964" t="s">
        <v>13808</v>
      </c>
      <c r="C2964" t="s">
        <v>1951</v>
      </c>
      <c r="D2964" t="s">
        <v>13809</v>
      </c>
      <c r="E2964" t="s">
        <v>459</v>
      </c>
      <c r="F2964" t="s">
        <v>461</v>
      </c>
      <c r="G2964" t="s">
        <v>460</v>
      </c>
      <c r="H2964" t="s">
        <v>13833</v>
      </c>
      <c r="I2964" t="s">
        <v>13811</v>
      </c>
      <c r="J2964" t="s">
        <v>1955</v>
      </c>
      <c r="K2964" t="s">
        <v>13834</v>
      </c>
      <c r="L2964" t="s">
        <v>13829</v>
      </c>
      <c r="M2964" t="s">
        <v>13835</v>
      </c>
      <c r="N2964" t="s">
        <v>13836</v>
      </c>
      <c r="O2964" t="s">
        <v>2966</v>
      </c>
      <c r="P2964" t="s">
        <v>13816</v>
      </c>
      <c r="Q2964" t="s">
        <v>13817</v>
      </c>
      <c r="R2964" t="s">
        <v>13818</v>
      </c>
      <c r="S2964" s="34">
        <v>43487</v>
      </c>
      <c r="T2964" s="34">
        <v>44754</v>
      </c>
      <c r="U2964" t="s">
        <v>1963</v>
      </c>
      <c r="V2964" s="13">
        <v>553</v>
      </c>
      <c r="W2964">
        <v>22</v>
      </c>
      <c r="X2964">
        <v>2</v>
      </c>
      <c r="Y2964" s="54">
        <v>9.1</v>
      </c>
      <c r="AA2964" t="s">
        <v>13832</v>
      </c>
      <c r="AD2964" t="s">
        <v>30</v>
      </c>
      <c r="AG2964">
        <v>2</v>
      </c>
      <c r="AH2964">
        <v>0</v>
      </c>
      <c r="AI2964">
        <v>0</v>
      </c>
      <c r="AM2964" t="s">
        <v>1978</v>
      </c>
      <c r="AN2964" t="s">
        <v>2007</v>
      </c>
      <c r="AO2964" t="s">
        <v>2008</v>
      </c>
      <c r="AP2964" t="s">
        <v>2042</v>
      </c>
      <c r="AQ2964" t="s">
        <v>13821</v>
      </c>
    </row>
    <row r="2965" spans="1:43" ht="23.9" customHeight="1">
      <c r="A2965" t="b">
        <v>0</v>
      </c>
      <c r="B2965" t="s">
        <v>4047</v>
      </c>
      <c r="C2965" t="s">
        <v>1951</v>
      </c>
      <c r="D2965" t="s">
        <v>4048</v>
      </c>
      <c r="E2965" t="s">
        <v>170</v>
      </c>
      <c r="F2965" t="s">
        <v>172</v>
      </c>
      <c r="G2965" t="s">
        <v>171</v>
      </c>
      <c r="H2965" t="s">
        <v>13837</v>
      </c>
      <c r="I2965" t="s">
        <v>2557</v>
      </c>
      <c r="J2965" t="s">
        <v>2175</v>
      </c>
      <c r="K2965" t="s">
        <v>12159</v>
      </c>
      <c r="L2965" t="s">
        <v>4051</v>
      </c>
      <c r="M2965" t="s">
        <v>12160</v>
      </c>
      <c r="N2965" t="s">
        <v>12161</v>
      </c>
      <c r="O2965" t="s">
        <v>1960</v>
      </c>
      <c r="P2965" t="s">
        <v>4054</v>
      </c>
      <c r="Q2965" t="s">
        <v>12162</v>
      </c>
      <c r="R2965" t="s">
        <v>4055</v>
      </c>
      <c r="S2965" s="34">
        <v>42534</v>
      </c>
      <c r="T2965" s="34">
        <v>44103</v>
      </c>
      <c r="U2965" t="s">
        <v>1963</v>
      </c>
      <c r="V2965" s="13">
        <v>0</v>
      </c>
      <c r="W2965">
        <v>12</v>
      </c>
      <c r="X2965">
        <v>0</v>
      </c>
      <c r="Y2965" s="54">
        <v>0</v>
      </c>
      <c r="AM2965" t="s">
        <v>1978</v>
      </c>
      <c r="AN2965" t="s">
        <v>1979</v>
      </c>
      <c r="AO2965" t="s">
        <v>1980</v>
      </c>
      <c r="AP2965" t="s">
        <v>2053</v>
      </c>
      <c r="AQ2965" t="s">
        <v>4056</v>
      </c>
    </row>
    <row r="2966" spans="1:43" ht="23.9" customHeight="1">
      <c r="A2966" t="b">
        <v>1</v>
      </c>
      <c r="B2966" t="s">
        <v>7888</v>
      </c>
      <c r="C2966" t="s">
        <v>1951</v>
      </c>
      <c r="D2966" t="s">
        <v>7889</v>
      </c>
      <c r="E2966" t="s">
        <v>245</v>
      </c>
      <c r="F2966" t="s">
        <v>937</v>
      </c>
      <c r="G2966" t="s">
        <v>936</v>
      </c>
      <c r="H2966" t="s">
        <v>13838</v>
      </c>
      <c r="I2966" t="s">
        <v>6536</v>
      </c>
      <c r="J2966" t="s">
        <v>1955</v>
      </c>
      <c r="K2966" t="s">
        <v>7891</v>
      </c>
      <c r="L2966" t="s">
        <v>13839</v>
      </c>
      <c r="M2966" t="s">
        <v>7893</v>
      </c>
      <c r="N2966" t="s">
        <v>7894</v>
      </c>
      <c r="O2966" t="s">
        <v>2112</v>
      </c>
      <c r="P2966" t="s">
        <v>4393</v>
      </c>
      <c r="Q2966" t="s">
        <v>38</v>
      </c>
      <c r="R2966" t="s">
        <v>7895</v>
      </c>
      <c r="S2966" s="34">
        <v>43263</v>
      </c>
      <c r="T2966" s="34">
        <v>43398</v>
      </c>
      <c r="U2966" t="s">
        <v>1963</v>
      </c>
      <c r="V2966" s="13">
        <v>14</v>
      </c>
      <c r="W2966">
        <v>36</v>
      </c>
      <c r="X2966">
        <v>0</v>
      </c>
      <c r="Y2966" s="54">
        <v>0</v>
      </c>
      <c r="AM2966" t="s">
        <v>1978</v>
      </c>
      <c r="AN2966" t="s">
        <v>2007</v>
      </c>
      <c r="AO2966" t="s">
        <v>2008</v>
      </c>
      <c r="AP2966" t="s">
        <v>2042</v>
      </c>
      <c r="AQ2966" t="s">
        <v>7896</v>
      </c>
    </row>
    <row r="2967" spans="1:43" ht="23.9" customHeight="1">
      <c r="A2967" t="b">
        <v>1</v>
      </c>
      <c r="B2967" t="s">
        <v>7888</v>
      </c>
      <c r="C2967" t="s">
        <v>1951</v>
      </c>
      <c r="D2967" t="s">
        <v>7889</v>
      </c>
      <c r="E2967" t="s">
        <v>245</v>
      </c>
      <c r="F2967" t="s">
        <v>937</v>
      </c>
      <c r="G2967" t="s">
        <v>936</v>
      </c>
      <c r="H2967" t="s">
        <v>13840</v>
      </c>
      <c r="I2967" t="s">
        <v>6536</v>
      </c>
      <c r="J2967" t="s">
        <v>1955</v>
      </c>
      <c r="K2967" t="s">
        <v>7891</v>
      </c>
      <c r="L2967" t="s">
        <v>13841</v>
      </c>
      <c r="M2967" t="s">
        <v>7893</v>
      </c>
      <c r="N2967" t="s">
        <v>7894</v>
      </c>
      <c r="O2967" t="s">
        <v>2112</v>
      </c>
      <c r="P2967" t="s">
        <v>4393</v>
      </c>
      <c r="Q2967" t="s">
        <v>38</v>
      </c>
      <c r="R2967" t="s">
        <v>7895</v>
      </c>
      <c r="S2967" s="34">
        <v>43263</v>
      </c>
      <c r="T2967" s="34">
        <v>43398</v>
      </c>
      <c r="U2967" t="s">
        <v>1963</v>
      </c>
      <c r="V2967" s="13">
        <v>28</v>
      </c>
      <c r="W2967">
        <v>35</v>
      </c>
      <c r="X2967">
        <v>0</v>
      </c>
      <c r="Y2967" s="54">
        <v>0</v>
      </c>
      <c r="AM2967" t="s">
        <v>1978</v>
      </c>
      <c r="AN2967" t="s">
        <v>2007</v>
      </c>
      <c r="AO2967" t="s">
        <v>2008</v>
      </c>
      <c r="AP2967" t="s">
        <v>2042</v>
      </c>
      <c r="AQ2967" t="s">
        <v>7896</v>
      </c>
    </row>
    <row r="2968" spans="1:43" ht="23.9" customHeight="1">
      <c r="A2968" t="b">
        <v>1</v>
      </c>
      <c r="B2968" t="s">
        <v>7888</v>
      </c>
      <c r="C2968" t="s">
        <v>1951</v>
      </c>
      <c r="D2968" t="s">
        <v>7889</v>
      </c>
      <c r="E2968" t="s">
        <v>245</v>
      </c>
      <c r="F2968" t="s">
        <v>937</v>
      </c>
      <c r="G2968" t="s">
        <v>936</v>
      </c>
      <c r="H2968" t="s">
        <v>13842</v>
      </c>
      <c r="I2968" t="s">
        <v>6536</v>
      </c>
      <c r="J2968" t="s">
        <v>1955</v>
      </c>
      <c r="K2968" t="s">
        <v>7891</v>
      </c>
      <c r="L2968" t="s">
        <v>13843</v>
      </c>
      <c r="M2968" t="s">
        <v>7893</v>
      </c>
      <c r="N2968" t="s">
        <v>7894</v>
      </c>
      <c r="O2968" t="s">
        <v>2112</v>
      </c>
      <c r="P2968" t="s">
        <v>4393</v>
      </c>
      <c r="Q2968" t="s">
        <v>38</v>
      </c>
      <c r="R2968" t="s">
        <v>7895</v>
      </c>
      <c r="S2968" s="34">
        <v>43263</v>
      </c>
      <c r="T2968" s="34">
        <v>43398</v>
      </c>
      <c r="U2968" t="s">
        <v>1963</v>
      </c>
      <c r="V2968" s="13">
        <v>56</v>
      </c>
      <c r="W2968">
        <v>33</v>
      </c>
      <c r="X2968">
        <v>0</v>
      </c>
      <c r="Y2968" s="54">
        <v>0</v>
      </c>
      <c r="AM2968" t="s">
        <v>1978</v>
      </c>
      <c r="AN2968" t="s">
        <v>2007</v>
      </c>
      <c r="AO2968" t="s">
        <v>2008</v>
      </c>
      <c r="AP2968" t="s">
        <v>2042</v>
      </c>
      <c r="AQ2968" t="s">
        <v>7896</v>
      </c>
    </row>
    <row r="2969" spans="1:43" ht="23.9" customHeight="1">
      <c r="A2969" t="b">
        <v>1</v>
      </c>
      <c r="B2969" t="s">
        <v>7888</v>
      </c>
      <c r="C2969" t="s">
        <v>1951</v>
      </c>
      <c r="D2969" t="s">
        <v>7889</v>
      </c>
      <c r="E2969" t="s">
        <v>245</v>
      </c>
      <c r="F2969" t="s">
        <v>937</v>
      </c>
      <c r="G2969" t="s">
        <v>936</v>
      </c>
      <c r="H2969" t="s">
        <v>13844</v>
      </c>
      <c r="I2969" t="s">
        <v>6536</v>
      </c>
      <c r="J2969" t="s">
        <v>1955</v>
      </c>
      <c r="K2969" t="s">
        <v>7891</v>
      </c>
      <c r="L2969" t="s">
        <v>13845</v>
      </c>
      <c r="M2969" t="s">
        <v>7893</v>
      </c>
      <c r="N2969" t="s">
        <v>7894</v>
      </c>
      <c r="O2969" t="s">
        <v>2112</v>
      </c>
      <c r="P2969" t="s">
        <v>4393</v>
      </c>
      <c r="Q2969" t="s">
        <v>38</v>
      </c>
      <c r="R2969" t="s">
        <v>7895</v>
      </c>
      <c r="S2969" s="34">
        <v>43263</v>
      </c>
      <c r="T2969" s="34">
        <v>43398</v>
      </c>
      <c r="U2969" t="s">
        <v>1963</v>
      </c>
      <c r="V2969" s="13">
        <v>84</v>
      </c>
      <c r="W2969">
        <v>35</v>
      </c>
      <c r="X2969">
        <v>0</v>
      </c>
      <c r="Y2969" s="54">
        <v>0</v>
      </c>
      <c r="AJ2969" t="s">
        <v>13846</v>
      </c>
      <c r="AM2969" t="s">
        <v>1978</v>
      </c>
      <c r="AN2969" t="s">
        <v>2007</v>
      </c>
      <c r="AO2969" t="s">
        <v>2008</v>
      </c>
      <c r="AP2969" t="s">
        <v>2042</v>
      </c>
      <c r="AQ2969" t="s">
        <v>7896</v>
      </c>
    </row>
    <row r="2970" spans="1:43" ht="23.9" customHeight="1">
      <c r="A2970" t="b">
        <v>1</v>
      </c>
      <c r="B2970" t="s">
        <v>12352</v>
      </c>
      <c r="C2970" t="s">
        <v>1951</v>
      </c>
      <c r="D2970" t="s">
        <v>12353</v>
      </c>
      <c r="E2970" t="s">
        <v>231</v>
      </c>
      <c r="F2970" t="s">
        <v>233</v>
      </c>
      <c r="G2970" t="s">
        <v>232</v>
      </c>
      <c r="H2970" t="s">
        <v>13847</v>
      </c>
      <c r="I2970" t="s">
        <v>2730</v>
      </c>
      <c r="J2970" t="s">
        <v>2175</v>
      </c>
      <c r="K2970" t="s">
        <v>7008</v>
      </c>
      <c r="L2970" t="s">
        <v>2025</v>
      </c>
      <c r="M2970" t="s">
        <v>5106</v>
      </c>
      <c r="N2970" t="s">
        <v>2734</v>
      </c>
      <c r="O2970" t="s">
        <v>1974</v>
      </c>
      <c r="P2970" t="s">
        <v>2363</v>
      </c>
      <c r="Q2970" t="s">
        <v>38</v>
      </c>
      <c r="R2970" t="s">
        <v>12355</v>
      </c>
      <c r="S2970" s="34">
        <v>42684</v>
      </c>
      <c r="T2970" s="34">
        <v>42968</v>
      </c>
      <c r="U2970" t="s">
        <v>1977</v>
      </c>
      <c r="V2970" s="13">
        <v>0</v>
      </c>
      <c r="W2970">
        <v>120</v>
      </c>
      <c r="X2970">
        <v>0</v>
      </c>
      <c r="Y2970" s="54">
        <v>0</v>
      </c>
      <c r="Z2970" t="s">
        <v>8572</v>
      </c>
      <c r="AM2970" t="s">
        <v>1978</v>
      </c>
      <c r="AO2970" t="s">
        <v>1980</v>
      </c>
      <c r="AQ2970" t="s">
        <v>12356</v>
      </c>
    </row>
    <row r="2971" spans="1:43" ht="23.9" customHeight="1">
      <c r="A2971" t="b">
        <v>1</v>
      </c>
      <c r="B2971" t="s">
        <v>7888</v>
      </c>
      <c r="C2971" t="s">
        <v>1951</v>
      </c>
      <c r="D2971" t="s">
        <v>7889</v>
      </c>
      <c r="E2971" t="s">
        <v>245</v>
      </c>
      <c r="F2971" s="33" t="s">
        <v>262</v>
      </c>
      <c r="G2971" t="s">
        <v>249</v>
      </c>
      <c r="H2971" t="s">
        <v>13848</v>
      </c>
      <c r="I2971" t="s">
        <v>6536</v>
      </c>
      <c r="J2971" t="s">
        <v>1955</v>
      </c>
      <c r="K2971" t="s">
        <v>7901</v>
      </c>
      <c r="L2971" t="s">
        <v>13839</v>
      </c>
      <c r="M2971" t="s">
        <v>7902</v>
      </c>
      <c r="N2971" t="s">
        <v>7903</v>
      </c>
      <c r="O2971" t="s">
        <v>2112</v>
      </c>
      <c r="P2971" t="s">
        <v>4393</v>
      </c>
      <c r="Q2971" t="s">
        <v>38</v>
      </c>
      <c r="R2971" t="s">
        <v>7895</v>
      </c>
      <c r="S2971" s="34">
        <v>43263</v>
      </c>
      <c r="T2971" s="34">
        <v>43398</v>
      </c>
      <c r="U2971" t="s">
        <v>1963</v>
      </c>
      <c r="V2971" s="13">
        <v>14</v>
      </c>
      <c r="W2971">
        <v>37</v>
      </c>
      <c r="X2971">
        <v>0</v>
      </c>
      <c r="Y2971" s="54">
        <v>0</v>
      </c>
      <c r="AM2971" t="s">
        <v>1978</v>
      </c>
      <c r="AN2971" t="s">
        <v>2007</v>
      </c>
      <c r="AO2971" t="s">
        <v>2008</v>
      </c>
      <c r="AP2971" t="s">
        <v>2042</v>
      </c>
      <c r="AQ2971" t="s">
        <v>7896</v>
      </c>
    </row>
    <row r="2972" spans="1:43" ht="23.9" customHeight="1">
      <c r="A2972" t="b">
        <v>1</v>
      </c>
      <c r="B2972" t="s">
        <v>7888</v>
      </c>
      <c r="C2972" t="s">
        <v>1951</v>
      </c>
      <c r="D2972" t="s">
        <v>7889</v>
      </c>
      <c r="E2972" t="s">
        <v>245</v>
      </c>
      <c r="F2972" s="33" t="s">
        <v>262</v>
      </c>
      <c r="G2972" t="s">
        <v>249</v>
      </c>
      <c r="H2972" t="s">
        <v>13849</v>
      </c>
      <c r="I2972" t="s">
        <v>6536</v>
      </c>
      <c r="J2972" t="s">
        <v>1955</v>
      </c>
      <c r="K2972" t="s">
        <v>7901</v>
      </c>
      <c r="L2972" t="s">
        <v>13841</v>
      </c>
      <c r="M2972" t="s">
        <v>7902</v>
      </c>
      <c r="N2972" t="s">
        <v>7903</v>
      </c>
      <c r="O2972" t="s">
        <v>2112</v>
      </c>
      <c r="P2972" t="s">
        <v>4393</v>
      </c>
      <c r="Q2972" t="s">
        <v>38</v>
      </c>
      <c r="R2972" t="s">
        <v>7895</v>
      </c>
      <c r="S2972" s="34">
        <v>43263</v>
      </c>
      <c r="T2972" s="34">
        <v>43398</v>
      </c>
      <c r="U2972" t="s">
        <v>1963</v>
      </c>
      <c r="V2972" s="13">
        <v>28</v>
      </c>
      <c r="W2972">
        <v>37</v>
      </c>
      <c r="X2972">
        <v>0</v>
      </c>
      <c r="Y2972" s="54">
        <v>0</v>
      </c>
      <c r="AM2972" t="s">
        <v>1978</v>
      </c>
      <c r="AN2972" t="s">
        <v>2007</v>
      </c>
      <c r="AO2972" t="s">
        <v>2008</v>
      </c>
      <c r="AP2972" t="s">
        <v>2042</v>
      </c>
      <c r="AQ2972" t="s">
        <v>7896</v>
      </c>
    </row>
    <row r="2973" spans="1:43" ht="23.9" customHeight="1">
      <c r="A2973" t="b">
        <v>1</v>
      </c>
      <c r="B2973" t="s">
        <v>7888</v>
      </c>
      <c r="C2973" t="s">
        <v>1951</v>
      </c>
      <c r="D2973" t="s">
        <v>7889</v>
      </c>
      <c r="E2973" t="s">
        <v>245</v>
      </c>
      <c r="F2973" s="33" t="s">
        <v>262</v>
      </c>
      <c r="G2973" t="s">
        <v>249</v>
      </c>
      <c r="H2973" t="s">
        <v>13850</v>
      </c>
      <c r="I2973" t="s">
        <v>6536</v>
      </c>
      <c r="J2973" t="s">
        <v>1955</v>
      </c>
      <c r="K2973" t="s">
        <v>7901</v>
      </c>
      <c r="L2973" t="s">
        <v>13843</v>
      </c>
      <c r="M2973" t="s">
        <v>7902</v>
      </c>
      <c r="N2973" t="s">
        <v>7903</v>
      </c>
      <c r="O2973" t="s">
        <v>2112</v>
      </c>
      <c r="P2973" t="s">
        <v>4393</v>
      </c>
      <c r="Q2973" t="s">
        <v>38</v>
      </c>
      <c r="R2973" t="s">
        <v>7895</v>
      </c>
      <c r="S2973" s="34">
        <v>43263</v>
      </c>
      <c r="T2973" s="34">
        <v>43398</v>
      </c>
      <c r="U2973" t="s">
        <v>1963</v>
      </c>
      <c r="V2973" s="13">
        <v>56</v>
      </c>
      <c r="W2973">
        <v>36</v>
      </c>
      <c r="X2973">
        <v>2</v>
      </c>
      <c r="Y2973" s="54">
        <v>5.6</v>
      </c>
      <c r="AM2973" t="s">
        <v>1978</v>
      </c>
      <c r="AN2973" t="s">
        <v>2007</v>
      </c>
      <c r="AO2973" t="s">
        <v>2008</v>
      </c>
      <c r="AP2973" t="s">
        <v>2042</v>
      </c>
      <c r="AQ2973" t="s">
        <v>7896</v>
      </c>
    </row>
    <row r="2974" spans="1:43" ht="23.9" customHeight="1">
      <c r="A2974" t="b">
        <v>1</v>
      </c>
      <c r="B2974" t="s">
        <v>7888</v>
      </c>
      <c r="C2974" t="s">
        <v>1951</v>
      </c>
      <c r="D2974" t="s">
        <v>7889</v>
      </c>
      <c r="E2974" t="s">
        <v>245</v>
      </c>
      <c r="F2974" s="33" t="s">
        <v>262</v>
      </c>
      <c r="G2974" t="s">
        <v>249</v>
      </c>
      <c r="H2974" t="s">
        <v>13851</v>
      </c>
      <c r="I2974" t="s">
        <v>6536</v>
      </c>
      <c r="J2974" t="s">
        <v>1955</v>
      </c>
      <c r="K2974" t="s">
        <v>7901</v>
      </c>
      <c r="L2974" t="s">
        <v>13845</v>
      </c>
      <c r="M2974" t="s">
        <v>7902</v>
      </c>
      <c r="N2974" t="s">
        <v>7903</v>
      </c>
      <c r="O2974" t="s">
        <v>2112</v>
      </c>
      <c r="P2974" t="s">
        <v>4393</v>
      </c>
      <c r="Q2974" t="s">
        <v>38</v>
      </c>
      <c r="R2974" t="s">
        <v>7895</v>
      </c>
      <c r="S2974" s="34">
        <v>43263</v>
      </c>
      <c r="T2974" s="34">
        <v>43398</v>
      </c>
      <c r="U2974" t="s">
        <v>1963</v>
      </c>
      <c r="V2974" s="13">
        <v>84</v>
      </c>
      <c r="W2974">
        <v>38</v>
      </c>
      <c r="X2974">
        <v>3</v>
      </c>
      <c r="Y2974" s="54">
        <v>7.9</v>
      </c>
      <c r="AJ2974" t="s">
        <v>13852</v>
      </c>
      <c r="AM2974" t="s">
        <v>1978</v>
      </c>
      <c r="AN2974" t="s">
        <v>2007</v>
      </c>
      <c r="AO2974" t="s">
        <v>2008</v>
      </c>
      <c r="AP2974" t="s">
        <v>2042</v>
      </c>
      <c r="AQ2974" t="s">
        <v>7896</v>
      </c>
    </row>
    <row r="2975" spans="1:43" ht="23.9" customHeight="1">
      <c r="A2975" t="b">
        <v>0</v>
      </c>
      <c r="B2975" t="s">
        <v>4057</v>
      </c>
      <c r="C2975" t="s">
        <v>1951</v>
      </c>
      <c r="D2975" t="s">
        <v>4058</v>
      </c>
      <c r="E2975" t="s">
        <v>187</v>
      </c>
      <c r="F2975" t="s">
        <v>189</v>
      </c>
      <c r="G2975" t="s">
        <v>188</v>
      </c>
      <c r="H2975" t="s">
        <v>13853</v>
      </c>
      <c r="I2975" t="s">
        <v>3165</v>
      </c>
      <c r="J2975" t="s">
        <v>2175</v>
      </c>
      <c r="K2975" t="s">
        <v>12436</v>
      </c>
      <c r="L2975" t="s">
        <v>4061</v>
      </c>
      <c r="M2975" t="s">
        <v>12438</v>
      </c>
      <c r="N2975" t="s">
        <v>12439</v>
      </c>
      <c r="O2975" t="s">
        <v>1960</v>
      </c>
      <c r="P2975" t="s">
        <v>2832</v>
      </c>
      <c r="Q2975" t="s">
        <v>12440</v>
      </c>
      <c r="R2975" t="s">
        <v>13854</v>
      </c>
      <c r="S2975" s="34">
        <v>42720</v>
      </c>
      <c r="T2975" s="34">
        <v>43801</v>
      </c>
      <c r="U2975" t="s">
        <v>1963</v>
      </c>
      <c r="V2975" s="13">
        <v>0</v>
      </c>
      <c r="W2975">
        <v>8</v>
      </c>
      <c r="X2975">
        <v>0</v>
      </c>
      <c r="Y2975" s="54">
        <v>0</v>
      </c>
      <c r="AM2975" t="s">
        <v>1978</v>
      </c>
      <c r="AN2975" t="s">
        <v>2007</v>
      </c>
      <c r="AO2975" t="s">
        <v>1980</v>
      </c>
      <c r="AP2975" t="s">
        <v>2042</v>
      </c>
      <c r="AQ2975" t="s">
        <v>4066</v>
      </c>
    </row>
    <row r="2976" spans="1:43" ht="23.9" customHeight="1">
      <c r="A2976" t="b">
        <v>1</v>
      </c>
      <c r="B2976" t="s">
        <v>7888</v>
      </c>
      <c r="C2976" t="s">
        <v>1951</v>
      </c>
      <c r="D2976" t="s">
        <v>7889</v>
      </c>
      <c r="E2976" t="s">
        <v>245</v>
      </c>
      <c r="F2976" s="33" t="s">
        <v>262</v>
      </c>
      <c r="G2976" t="s">
        <v>249</v>
      </c>
      <c r="H2976" t="s">
        <v>13855</v>
      </c>
      <c r="I2976" t="s">
        <v>6536</v>
      </c>
      <c r="J2976" t="s">
        <v>1955</v>
      </c>
      <c r="K2976" t="s">
        <v>13856</v>
      </c>
      <c r="L2976" t="s">
        <v>13839</v>
      </c>
      <c r="M2976" t="s">
        <v>13857</v>
      </c>
      <c r="N2976" t="s">
        <v>13858</v>
      </c>
      <c r="O2976" t="s">
        <v>2112</v>
      </c>
      <c r="P2976" t="s">
        <v>4393</v>
      </c>
      <c r="Q2976" t="s">
        <v>38</v>
      </c>
      <c r="R2976" t="s">
        <v>7895</v>
      </c>
      <c r="S2976" s="34">
        <v>43263</v>
      </c>
      <c r="T2976" s="34">
        <v>43398</v>
      </c>
      <c r="U2976" t="s">
        <v>1963</v>
      </c>
      <c r="V2976" s="13">
        <v>14</v>
      </c>
      <c r="W2976">
        <v>37</v>
      </c>
      <c r="X2976">
        <v>0</v>
      </c>
      <c r="Y2976" s="54">
        <v>0</v>
      </c>
      <c r="AM2976" t="s">
        <v>1978</v>
      </c>
      <c r="AN2976" t="s">
        <v>2007</v>
      </c>
      <c r="AO2976" t="s">
        <v>2008</v>
      </c>
      <c r="AP2976" t="s">
        <v>2042</v>
      </c>
      <c r="AQ2976" t="s">
        <v>7896</v>
      </c>
    </row>
    <row r="2977" spans="1:43" ht="23.9" customHeight="1">
      <c r="A2977" t="b">
        <v>1</v>
      </c>
      <c r="B2977" t="s">
        <v>7888</v>
      </c>
      <c r="C2977" t="s">
        <v>1951</v>
      </c>
      <c r="D2977" t="s">
        <v>7889</v>
      </c>
      <c r="E2977" t="s">
        <v>245</v>
      </c>
      <c r="F2977" s="33" t="s">
        <v>262</v>
      </c>
      <c r="G2977" t="s">
        <v>249</v>
      </c>
      <c r="H2977" t="s">
        <v>13859</v>
      </c>
      <c r="I2977" t="s">
        <v>6536</v>
      </c>
      <c r="J2977" t="s">
        <v>1955</v>
      </c>
      <c r="K2977" t="s">
        <v>13856</v>
      </c>
      <c r="L2977" t="s">
        <v>13841</v>
      </c>
      <c r="M2977" t="s">
        <v>13857</v>
      </c>
      <c r="N2977" t="s">
        <v>13858</v>
      </c>
      <c r="O2977" t="s">
        <v>2112</v>
      </c>
      <c r="P2977" t="s">
        <v>4393</v>
      </c>
      <c r="Q2977" t="s">
        <v>38</v>
      </c>
      <c r="R2977" t="s">
        <v>7895</v>
      </c>
      <c r="S2977" s="34">
        <v>43263</v>
      </c>
      <c r="T2977" s="34">
        <v>43398</v>
      </c>
      <c r="U2977" t="s">
        <v>1963</v>
      </c>
      <c r="V2977" s="13">
        <v>28</v>
      </c>
      <c r="W2977">
        <v>37</v>
      </c>
      <c r="X2977">
        <v>0</v>
      </c>
      <c r="Y2977" s="54">
        <v>0</v>
      </c>
      <c r="AM2977" t="s">
        <v>1978</v>
      </c>
      <c r="AN2977" t="s">
        <v>2007</v>
      </c>
      <c r="AO2977" t="s">
        <v>2008</v>
      </c>
      <c r="AP2977" t="s">
        <v>2042</v>
      </c>
      <c r="AQ2977" t="s">
        <v>7896</v>
      </c>
    </row>
    <row r="2978" spans="1:43" ht="23.9" customHeight="1">
      <c r="A2978" t="b">
        <v>1</v>
      </c>
      <c r="B2978" t="s">
        <v>7888</v>
      </c>
      <c r="C2978" t="s">
        <v>1951</v>
      </c>
      <c r="D2978" t="s">
        <v>7889</v>
      </c>
      <c r="E2978" t="s">
        <v>245</v>
      </c>
      <c r="F2978" s="33" t="s">
        <v>262</v>
      </c>
      <c r="G2978" t="s">
        <v>249</v>
      </c>
      <c r="H2978" t="s">
        <v>13860</v>
      </c>
      <c r="I2978" t="s">
        <v>6536</v>
      </c>
      <c r="J2978" t="s">
        <v>1955</v>
      </c>
      <c r="K2978" t="s">
        <v>13856</v>
      </c>
      <c r="L2978" t="s">
        <v>13843</v>
      </c>
      <c r="M2978" t="s">
        <v>13857</v>
      </c>
      <c r="N2978" t="s">
        <v>13858</v>
      </c>
      <c r="O2978" t="s">
        <v>2112</v>
      </c>
      <c r="P2978" t="s">
        <v>4393</v>
      </c>
      <c r="Q2978" t="s">
        <v>38</v>
      </c>
      <c r="R2978" t="s">
        <v>7895</v>
      </c>
      <c r="S2978" s="34">
        <v>43263</v>
      </c>
      <c r="T2978" s="34">
        <v>43398</v>
      </c>
      <c r="U2978" t="s">
        <v>1963</v>
      </c>
      <c r="V2978" s="13">
        <v>56</v>
      </c>
      <c r="W2978">
        <v>38</v>
      </c>
      <c r="X2978">
        <v>0</v>
      </c>
      <c r="Y2978" s="54">
        <v>0</v>
      </c>
      <c r="AM2978" t="s">
        <v>1978</v>
      </c>
      <c r="AN2978" t="s">
        <v>2007</v>
      </c>
      <c r="AO2978" t="s">
        <v>2008</v>
      </c>
      <c r="AP2978" t="s">
        <v>2042</v>
      </c>
      <c r="AQ2978" t="s">
        <v>7896</v>
      </c>
    </row>
    <row r="2979" spans="1:43" ht="23.9" customHeight="1">
      <c r="A2979" t="b">
        <v>1</v>
      </c>
      <c r="B2979" t="s">
        <v>7888</v>
      </c>
      <c r="C2979" t="s">
        <v>1951</v>
      </c>
      <c r="D2979" t="s">
        <v>7889</v>
      </c>
      <c r="E2979" t="s">
        <v>245</v>
      </c>
      <c r="F2979" s="33" t="s">
        <v>262</v>
      </c>
      <c r="G2979" t="s">
        <v>249</v>
      </c>
      <c r="H2979" t="s">
        <v>13861</v>
      </c>
      <c r="I2979" t="s">
        <v>6536</v>
      </c>
      <c r="J2979" t="s">
        <v>1955</v>
      </c>
      <c r="K2979" t="s">
        <v>13856</v>
      </c>
      <c r="L2979" t="s">
        <v>13845</v>
      </c>
      <c r="M2979" t="s">
        <v>13857</v>
      </c>
      <c r="N2979" t="s">
        <v>13858</v>
      </c>
      <c r="O2979" t="s">
        <v>2112</v>
      </c>
      <c r="P2979" t="s">
        <v>4393</v>
      </c>
      <c r="Q2979" t="s">
        <v>38</v>
      </c>
      <c r="R2979" t="s">
        <v>7895</v>
      </c>
      <c r="S2979" s="34">
        <v>43263</v>
      </c>
      <c r="T2979" s="34">
        <v>43398</v>
      </c>
      <c r="U2979" t="s">
        <v>1963</v>
      </c>
      <c r="V2979" s="13">
        <v>84</v>
      </c>
      <c r="W2979">
        <v>38</v>
      </c>
      <c r="X2979">
        <v>0</v>
      </c>
      <c r="Y2979" s="54">
        <v>0</v>
      </c>
      <c r="AJ2979" t="s">
        <v>13846</v>
      </c>
      <c r="AM2979" t="s">
        <v>1978</v>
      </c>
      <c r="AN2979" t="s">
        <v>2007</v>
      </c>
      <c r="AO2979" t="s">
        <v>2008</v>
      </c>
      <c r="AP2979" t="s">
        <v>2042</v>
      </c>
      <c r="AQ2979" t="s">
        <v>7896</v>
      </c>
    </row>
    <row r="2980" spans="1:43" ht="23.9" customHeight="1">
      <c r="A2980" t="b">
        <v>0</v>
      </c>
      <c r="B2980" t="s">
        <v>4057</v>
      </c>
      <c r="C2980" t="s">
        <v>1951</v>
      </c>
      <c r="D2980" t="s">
        <v>4058</v>
      </c>
      <c r="E2980" t="s">
        <v>187</v>
      </c>
      <c r="F2980" t="s">
        <v>189</v>
      </c>
      <c r="G2980" t="s">
        <v>188</v>
      </c>
      <c r="H2980" t="s">
        <v>13862</v>
      </c>
      <c r="I2980" t="s">
        <v>3165</v>
      </c>
      <c r="J2980" t="s">
        <v>2175</v>
      </c>
      <c r="K2980" t="s">
        <v>12443</v>
      </c>
      <c r="L2980" t="s">
        <v>4061</v>
      </c>
      <c r="M2980" t="s">
        <v>12444</v>
      </c>
      <c r="N2980" t="s">
        <v>12445</v>
      </c>
      <c r="O2980" t="s">
        <v>1960</v>
      </c>
      <c r="P2980" t="s">
        <v>2832</v>
      </c>
      <c r="Q2980" t="s">
        <v>12446</v>
      </c>
      <c r="R2980" t="s">
        <v>4065</v>
      </c>
      <c r="S2980" s="34">
        <v>42720</v>
      </c>
      <c r="T2980" s="34">
        <v>43801</v>
      </c>
      <c r="U2980" t="s">
        <v>1963</v>
      </c>
      <c r="V2980" s="13">
        <v>0</v>
      </c>
      <c r="W2980">
        <v>9</v>
      </c>
      <c r="X2980">
        <v>0</v>
      </c>
      <c r="Y2980" s="54">
        <v>0</v>
      </c>
      <c r="AM2980" t="s">
        <v>1978</v>
      </c>
      <c r="AN2980" t="s">
        <v>2007</v>
      </c>
      <c r="AO2980" t="s">
        <v>1980</v>
      </c>
      <c r="AP2980" t="s">
        <v>2042</v>
      </c>
      <c r="AQ2980" t="s">
        <v>4066</v>
      </c>
    </row>
    <row r="2981" spans="1:43" ht="23.9" customHeight="1">
      <c r="A2981" t="b">
        <v>0</v>
      </c>
      <c r="B2981" t="s">
        <v>3127</v>
      </c>
      <c r="C2981" t="s">
        <v>1951</v>
      </c>
      <c r="D2981" t="s">
        <v>3128</v>
      </c>
      <c r="E2981" t="s">
        <v>1230</v>
      </c>
      <c r="F2981" t="s">
        <v>1232</v>
      </c>
      <c r="G2981" t="s">
        <v>1231</v>
      </c>
      <c r="H2981" t="s">
        <v>13863</v>
      </c>
      <c r="I2981" t="s">
        <v>3130</v>
      </c>
      <c r="J2981" t="s">
        <v>2175</v>
      </c>
      <c r="K2981" t="s">
        <v>12486</v>
      </c>
      <c r="L2981" t="s">
        <v>3132</v>
      </c>
      <c r="M2981" t="s">
        <v>12488</v>
      </c>
      <c r="N2981" t="s">
        <v>12489</v>
      </c>
      <c r="O2981" t="s">
        <v>1960</v>
      </c>
      <c r="P2981" t="s">
        <v>3135</v>
      </c>
      <c r="Q2981" t="s">
        <v>38</v>
      </c>
      <c r="R2981" t="s">
        <v>3136</v>
      </c>
      <c r="S2981" s="34">
        <v>42676</v>
      </c>
      <c r="T2981" s="34">
        <v>43871</v>
      </c>
      <c r="U2981" t="s">
        <v>1963</v>
      </c>
      <c r="V2981" s="13">
        <v>0</v>
      </c>
      <c r="W2981">
        <v>6</v>
      </c>
      <c r="X2981">
        <v>0</v>
      </c>
      <c r="Y2981" s="54">
        <v>0</v>
      </c>
      <c r="Z2981" t="s">
        <v>3137</v>
      </c>
      <c r="AM2981" t="s">
        <v>1978</v>
      </c>
      <c r="AN2981" t="s">
        <v>1979</v>
      </c>
      <c r="AO2981" t="s">
        <v>1980</v>
      </c>
      <c r="AP2981" t="s">
        <v>2042</v>
      </c>
      <c r="AQ2981" t="s">
        <v>3138</v>
      </c>
    </row>
    <row r="2982" spans="1:43" ht="23.9" customHeight="1">
      <c r="A2982" t="b">
        <v>0</v>
      </c>
      <c r="B2982" t="s">
        <v>9443</v>
      </c>
      <c r="C2982" t="s">
        <v>1951</v>
      </c>
      <c r="D2982" t="s">
        <v>9444</v>
      </c>
      <c r="E2982" t="s">
        <v>600</v>
      </c>
      <c r="F2982" t="s">
        <v>602</v>
      </c>
      <c r="G2982" t="s">
        <v>601</v>
      </c>
      <c r="H2982" t="s">
        <v>13864</v>
      </c>
      <c r="I2982" t="s">
        <v>9446</v>
      </c>
      <c r="J2982" t="s">
        <v>1955</v>
      </c>
      <c r="K2982" t="s">
        <v>9447</v>
      </c>
      <c r="L2982" t="s">
        <v>13865</v>
      </c>
      <c r="M2982" t="s">
        <v>9448</v>
      </c>
      <c r="N2982" t="s">
        <v>9449</v>
      </c>
      <c r="O2982" t="s">
        <v>2112</v>
      </c>
      <c r="P2982" t="s">
        <v>9450</v>
      </c>
      <c r="Q2982" t="s">
        <v>38</v>
      </c>
      <c r="R2982" t="s">
        <v>9451</v>
      </c>
      <c r="S2982" s="34">
        <v>43599</v>
      </c>
      <c r="T2982" s="34">
        <v>43782</v>
      </c>
      <c r="U2982" t="s">
        <v>1977</v>
      </c>
      <c r="V2982" s="13">
        <v>14</v>
      </c>
      <c r="W2982">
        <v>94</v>
      </c>
      <c r="X2982">
        <v>0</v>
      </c>
      <c r="Y2982" s="54">
        <v>0</v>
      </c>
      <c r="AM2982" t="s">
        <v>1978</v>
      </c>
      <c r="AN2982" t="s">
        <v>2007</v>
      </c>
      <c r="AO2982" t="s">
        <v>1980</v>
      </c>
      <c r="AP2982" t="s">
        <v>2053</v>
      </c>
      <c r="AQ2982" t="s">
        <v>9452</v>
      </c>
    </row>
    <row r="2983" spans="1:43" ht="23.9" customHeight="1">
      <c r="A2983" t="b">
        <v>0</v>
      </c>
      <c r="B2983" t="s">
        <v>9443</v>
      </c>
      <c r="C2983" t="s">
        <v>1951</v>
      </c>
      <c r="D2983" t="s">
        <v>9444</v>
      </c>
      <c r="E2983" t="s">
        <v>600</v>
      </c>
      <c r="F2983" t="s">
        <v>602</v>
      </c>
      <c r="G2983" t="s">
        <v>601</v>
      </c>
      <c r="H2983" t="s">
        <v>13866</v>
      </c>
      <c r="I2983" t="s">
        <v>9446</v>
      </c>
      <c r="J2983" t="s">
        <v>1955</v>
      </c>
      <c r="K2983" t="s">
        <v>13867</v>
      </c>
      <c r="L2983" t="s">
        <v>13865</v>
      </c>
      <c r="M2983" t="s">
        <v>13868</v>
      </c>
      <c r="N2983" t="s">
        <v>13869</v>
      </c>
      <c r="O2983" t="s">
        <v>2112</v>
      </c>
      <c r="P2983" t="s">
        <v>9450</v>
      </c>
      <c r="Q2983" t="s">
        <v>38</v>
      </c>
      <c r="R2983" t="s">
        <v>9451</v>
      </c>
      <c r="S2983" s="34">
        <v>43599</v>
      </c>
      <c r="T2983" s="34">
        <v>43782</v>
      </c>
      <c r="U2983" t="s">
        <v>1977</v>
      </c>
      <c r="V2983" s="13">
        <v>14</v>
      </c>
      <c r="W2983">
        <v>96</v>
      </c>
      <c r="X2983">
        <v>0</v>
      </c>
      <c r="Y2983" s="54">
        <v>0</v>
      </c>
      <c r="AM2983" t="s">
        <v>1978</v>
      </c>
      <c r="AN2983" t="s">
        <v>2007</v>
      </c>
      <c r="AO2983" t="s">
        <v>1980</v>
      </c>
      <c r="AP2983" t="s">
        <v>2053</v>
      </c>
      <c r="AQ2983" t="s">
        <v>9452</v>
      </c>
    </row>
    <row r="2984" spans="1:43" ht="23.9" customHeight="1">
      <c r="A2984" t="b">
        <v>0</v>
      </c>
      <c r="B2984" t="s">
        <v>9443</v>
      </c>
      <c r="C2984" t="s">
        <v>1951</v>
      </c>
      <c r="D2984" t="s">
        <v>9444</v>
      </c>
      <c r="E2984" t="s">
        <v>600</v>
      </c>
      <c r="F2984" t="s">
        <v>602</v>
      </c>
      <c r="G2984" t="s">
        <v>601</v>
      </c>
      <c r="H2984" t="s">
        <v>13870</v>
      </c>
      <c r="I2984" t="s">
        <v>9446</v>
      </c>
      <c r="J2984" t="s">
        <v>1955</v>
      </c>
      <c r="K2984" t="s">
        <v>9447</v>
      </c>
      <c r="L2984" t="s">
        <v>13871</v>
      </c>
      <c r="M2984" t="s">
        <v>9448</v>
      </c>
      <c r="N2984" t="s">
        <v>9449</v>
      </c>
      <c r="O2984" t="s">
        <v>2112</v>
      </c>
      <c r="P2984" t="s">
        <v>9450</v>
      </c>
      <c r="Q2984" t="s">
        <v>38</v>
      </c>
      <c r="R2984" t="s">
        <v>9451</v>
      </c>
      <c r="S2984" s="34">
        <v>43599</v>
      </c>
      <c r="T2984" s="34">
        <v>43782</v>
      </c>
      <c r="U2984" t="s">
        <v>1977</v>
      </c>
      <c r="V2984" s="13">
        <v>28</v>
      </c>
      <c r="W2984">
        <v>94</v>
      </c>
      <c r="X2984">
        <v>1</v>
      </c>
      <c r="Y2984" s="54">
        <v>1.1000000000000001</v>
      </c>
      <c r="AM2984" t="s">
        <v>1978</v>
      </c>
      <c r="AN2984" t="s">
        <v>2007</v>
      </c>
      <c r="AO2984" t="s">
        <v>1980</v>
      </c>
      <c r="AP2984" t="s">
        <v>2053</v>
      </c>
      <c r="AQ2984" t="s">
        <v>9452</v>
      </c>
    </row>
    <row r="2985" spans="1:43" ht="23.9" customHeight="1">
      <c r="A2985" t="b">
        <v>0</v>
      </c>
      <c r="B2985" t="s">
        <v>9443</v>
      </c>
      <c r="C2985" t="s">
        <v>1951</v>
      </c>
      <c r="D2985" t="s">
        <v>9444</v>
      </c>
      <c r="E2985" t="s">
        <v>600</v>
      </c>
      <c r="F2985" t="s">
        <v>602</v>
      </c>
      <c r="G2985" t="s">
        <v>601</v>
      </c>
      <c r="H2985" t="s">
        <v>13872</v>
      </c>
      <c r="I2985" t="s">
        <v>9446</v>
      </c>
      <c r="J2985" t="s">
        <v>1955</v>
      </c>
      <c r="K2985" t="s">
        <v>13867</v>
      </c>
      <c r="L2985" t="s">
        <v>13871</v>
      </c>
      <c r="M2985" t="s">
        <v>13868</v>
      </c>
      <c r="N2985" t="s">
        <v>13869</v>
      </c>
      <c r="O2985" t="s">
        <v>2112</v>
      </c>
      <c r="P2985" t="s">
        <v>9450</v>
      </c>
      <c r="Q2985" t="s">
        <v>38</v>
      </c>
      <c r="R2985" t="s">
        <v>9451</v>
      </c>
      <c r="S2985" s="34">
        <v>43599</v>
      </c>
      <c r="T2985" s="34">
        <v>43782</v>
      </c>
      <c r="U2985" t="s">
        <v>1977</v>
      </c>
      <c r="V2985" s="13">
        <v>28</v>
      </c>
      <c r="W2985">
        <v>96</v>
      </c>
      <c r="X2985">
        <v>0</v>
      </c>
      <c r="Y2985" s="54">
        <v>0</v>
      </c>
      <c r="AM2985" t="s">
        <v>1978</v>
      </c>
      <c r="AN2985" t="s">
        <v>2007</v>
      </c>
      <c r="AO2985" t="s">
        <v>1980</v>
      </c>
      <c r="AP2985" t="s">
        <v>2053</v>
      </c>
      <c r="AQ2985" t="s">
        <v>9452</v>
      </c>
    </row>
    <row r="2986" spans="1:43" ht="23.9" customHeight="1">
      <c r="A2986" t="b">
        <v>0</v>
      </c>
      <c r="B2986" t="s">
        <v>9443</v>
      </c>
      <c r="C2986" t="s">
        <v>1951</v>
      </c>
      <c r="D2986" t="s">
        <v>9444</v>
      </c>
      <c r="E2986" t="s">
        <v>600</v>
      </c>
      <c r="F2986" t="s">
        <v>602</v>
      </c>
      <c r="G2986" t="s">
        <v>601</v>
      </c>
      <c r="H2986" t="s">
        <v>13873</v>
      </c>
      <c r="I2986" t="s">
        <v>9446</v>
      </c>
      <c r="J2986" t="s">
        <v>1955</v>
      </c>
      <c r="K2986" t="s">
        <v>9447</v>
      </c>
      <c r="L2986" t="s">
        <v>13874</v>
      </c>
      <c r="M2986" t="s">
        <v>9448</v>
      </c>
      <c r="N2986" t="s">
        <v>9449</v>
      </c>
      <c r="O2986" t="s">
        <v>2112</v>
      </c>
      <c r="P2986" t="s">
        <v>9450</v>
      </c>
      <c r="Q2986" t="s">
        <v>38</v>
      </c>
      <c r="R2986" t="s">
        <v>9451</v>
      </c>
      <c r="S2986" s="34">
        <v>43599</v>
      </c>
      <c r="T2986" s="34">
        <v>43782</v>
      </c>
      <c r="U2986" t="s">
        <v>1977</v>
      </c>
      <c r="V2986" s="13">
        <v>56</v>
      </c>
      <c r="W2986">
        <v>94</v>
      </c>
      <c r="X2986">
        <v>0</v>
      </c>
      <c r="Y2986" s="54">
        <v>0</v>
      </c>
      <c r="AM2986" t="s">
        <v>1978</v>
      </c>
      <c r="AN2986" t="s">
        <v>2007</v>
      </c>
      <c r="AO2986" t="s">
        <v>1980</v>
      </c>
      <c r="AP2986" t="s">
        <v>2053</v>
      </c>
      <c r="AQ2986" t="s">
        <v>9452</v>
      </c>
    </row>
    <row r="2987" spans="1:43" ht="23.9" customHeight="1">
      <c r="A2987" t="b">
        <v>0</v>
      </c>
      <c r="B2987" t="s">
        <v>9443</v>
      </c>
      <c r="C2987" t="s">
        <v>1951</v>
      </c>
      <c r="D2987" t="s">
        <v>9444</v>
      </c>
      <c r="E2987" t="s">
        <v>600</v>
      </c>
      <c r="F2987" t="s">
        <v>602</v>
      </c>
      <c r="G2987" t="s">
        <v>601</v>
      </c>
      <c r="H2987" t="s">
        <v>13875</v>
      </c>
      <c r="I2987" t="s">
        <v>9446</v>
      </c>
      <c r="J2987" t="s">
        <v>1955</v>
      </c>
      <c r="K2987" t="s">
        <v>13867</v>
      </c>
      <c r="L2987" t="s">
        <v>13874</v>
      </c>
      <c r="M2987" t="s">
        <v>13868</v>
      </c>
      <c r="N2987" t="s">
        <v>13869</v>
      </c>
      <c r="O2987" t="s">
        <v>2112</v>
      </c>
      <c r="P2987" t="s">
        <v>9450</v>
      </c>
      <c r="Q2987" t="s">
        <v>38</v>
      </c>
      <c r="R2987" t="s">
        <v>9451</v>
      </c>
      <c r="S2987" s="34">
        <v>43599</v>
      </c>
      <c r="T2987" s="34">
        <v>43782</v>
      </c>
      <c r="U2987" t="s">
        <v>1977</v>
      </c>
      <c r="V2987" s="13">
        <v>56</v>
      </c>
      <c r="W2987">
        <v>96</v>
      </c>
      <c r="X2987">
        <v>1</v>
      </c>
      <c r="Y2987" s="54">
        <v>1</v>
      </c>
      <c r="AM2987" t="s">
        <v>1978</v>
      </c>
      <c r="AN2987" t="s">
        <v>2007</v>
      </c>
      <c r="AO2987" t="s">
        <v>1980</v>
      </c>
      <c r="AP2987" t="s">
        <v>2053</v>
      </c>
      <c r="AQ2987" t="s">
        <v>9452</v>
      </c>
    </row>
    <row r="2988" spans="1:43" ht="23.9" customHeight="1">
      <c r="A2988" t="b">
        <v>0</v>
      </c>
      <c r="B2988" t="s">
        <v>9443</v>
      </c>
      <c r="C2988" t="s">
        <v>1951</v>
      </c>
      <c r="D2988" t="s">
        <v>9444</v>
      </c>
      <c r="E2988" t="s">
        <v>600</v>
      </c>
      <c r="F2988" t="s">
        <v>602</v>
      </c>
      <c r="G2988" t="s">
        <v>601</v>
      </c>
      <c r="H2988" t="s">
        <v>13876</v>
      </c>
      <c r="I2988" t="s">
        <v>9446</v>
      </c>
      <c r="J2988" t="s">
        <v>1955</v>
      </c>
      <c r="K2988" t="s">
        <v>9447</v>
      </c>
      <c r="L2988" t="s">
        <v>13877</v>
      </c>
      <c r="M2988" t="s">
        <v>9448</v>
      </c>
      <c r="N2988" t="s">
        <v>9449</v>
      </c>
      <c r="O2988" t="s">
        <v>2112</v>
      </c>
      <c r="P2988" t="s">
        <v>9450</v>
      </c>
      <c r="Q2988" t="s">
        <v>38</v>
      </c>
      <c r="R2988" t="s">
        <v>9451</v>
      </c>
      <c r="S2988" s="34">
        <v>43599</v>
      </c>
      <c r="T2988" s="34">
        <v>43782</v>
      </c>
      <c r="U2988" t="s">
        <v>1977</v>
      </c>
      <c r="V2988" s="13">
        <v>112</v>
      </c>
      <c r="W2988">
        <v>94</v>
      </c>
      <c r="X2988">
        <v>0</v>
      </c>
      <c r="Y2988" s="54">
        <v>0</v>
      </c>
      <c r="AM2988" t="s">
        <v>1978</v>
      </c>
      <c r="AN2988" t="s">
        <v>2007</v>
      </c>
      <c r="AO2988" t="s">
        <v>1980</v>
      </c>
      <c r="AP2988" t="s">
        <v>2053</v>
      </c>
      <c r="AQ2988" t="s">
        <v>9452</v>
      </c>
    </row>
    <row r="2989" spans="1:43" ht="23.9" customHeight="1">
      <c r="A2989" t="b">
        <v>0</v>
      </c>
      <c r="B2989" t="s">
        <v>9443</v>
      </c>
      <c r="C2989" t="s">
        <v>1951</v>
      </c>
      <c r="D2989" t="s">
        <v>9444</v>
      </c>
      <c r="E2989" t="s">
        <v>600</v>
      </c>
      <c r="F2989" t="s">
        <v>602</v>
      </c>
      <c r="G2989" t="s">
        <v>601</v>
      </c>
      <c r="H2989" t="s">
        <v>13878</v>
      </c>
      <c r="I2989" t="s">
        <v>9446</v>
      </c>
      <c r="J2989" t="s">
        <v>1955</v>
      </c>
      <c r="K2989" t="s">
        <v>13867</v>
      </c>
      <c r="L2989" t="s">
        <v>13877</v>
      </c>
      <c r="M2989" t="s">
        <v>13868</v>
      </c>
      <c r="N2989" t="s">
        <v>13869</v>
      </c>
      <c r="O2989" t="s">
        <v>2112</v>
      </c>
      <c r="P2989" t="s">
        <v>9450</v>
      </c>
      <c r="Q2989" t="s">
        <v>38</v>
      </c>
      <c r="R2989" t="s">
        <v>9451</v>
      </c>
      <c r="S2989" s="34">
        <v>43599</v>
      </c>
      <c r="T2989" s="34">
        <v>43782</v>
      </c>
      <c r="U2989" t="s">
        <v>1977</v>
      </c>
      <c r="V2989" s="13">
        <v>112</v>
      </c>
      <c r="W2989">
        <v>96</v>
      </c>
      <c r="X2989">
        <v>1</v>
      </c>
      <c r="Y2989" s="54">
        <v>1</v>
      </c>
      <c r="AM2989" t="s">
        <v>1978</v>
      </c>
      <c r="AN2989" t="s">
        <v>2007</v>
      </c>
      <c r="AO2989" t="s">
        <v>1980</v>
      </c>
      <c r="AP2989" t="s">
        <v>2053</v>
      </c>
      <c r="AQ2989" t="s">
        <v>9452</v>
      </c>
    </row>
    <row r="2990" spans="1:43" ht="23.9" customHeight="1">
      <c r="A2990" t="b">
        <v>0</v>
      </c>
      <c r="B2990" t="s">
        <v>13879</v>
      </c>
      <c r="C2990" t="s">
        <v>1951</v>
      </c>
      <c r="D2990" t="s">
        <v>13880</v>
      </c>
      <c r="E2990" t="s">
        <v>245</v>
      </c>
      <c r="F2990" s="33" t="s">
        <v>262</v>
      </c>
      <c r="G2990" t="s">
        <v>249</v>
      </c>
      <c r="H2990" t="s">
        <v>13881</v>
      </c>
      <c r="I2990" t="s">
        <v>6536</v>
      </c>
      <c r="J2990" t="s">
        <v>1955</v>
      </c>
      <c r="K2990" t="s">
        <v>13882</v>
      </c>
      <c r="L2990" t="s">
        <v>13883</v>
      </c>
      <c r="M2990" t="s">
        <v>13884</v>
      </c>
      <c r="N2990" t="s">
        <v>13885</v>
      </c>
      <c r="O2990" t="s">
        <v>2112</v>
      </c>
      <c r="P2990" t="s">
        <v>2112</v>
      </c>
      <c r="Q2990" t="s">
        <v>38</v>
      </c>
      <c r="R2990" t="s">
        <v>13886</v>
      </c>
      <c r="S2990" s="34">
        <v>43556</v>
      </c>
      <c r="T2990" s="34">
        <v>43719</v>
      </c>
      <c r="U2990" t="s">
        <v>1963</v>
      </c>
      <c r="V2990" s="13">
        <v>63</v>
      </c>
      <c r="W2990">
        <v>29</v>
      </c>
      <c r="X2990">
        <v>0</v>
      </c>
      <c r="Y2990" s="54">
        <v>0</v>
      </c>
      <c r="AM2990" t="s">
        <v>1978</v>
      </c>
      <c r="AN2990" t="s">
        <v>2007</v>
      </c>
      <c r="AO2990" t="s">
        <v>2008</v>
      </c>
      <c r="AP2990" t="s">
        <v>2053</v>
      </c>
      <c r="AQ2990" t="s">
        <v>13887</v>
      </c>
    </row>
    <row r="2991" spans="1:43" ht="23.9" customHeight="1">
      <c r="A2991" t="b">
        <v>0</v>
      </c>
      <c r="B2991" t="s">
        <v>13879</v>
      </c>
      <c r="C2991" t="s">
        <v>1951</v>
      </c>
      <c r="D2991" t="s">
        <v>13880</v>
      </c>
      <c r="E2991" t="s">
        <v>245</v>
      </c>
      <c r="F2991" s="33" t="s">
        <v>262</v>
      </c>
      <c r="G2991" t="s">
        <v>249</v>
      </c>
      <c r="H2991" t="s">
        <v>13888</v>
      </c>
      <c r="I2991" t="s">
        <v>6536</v>
      </c>
      <c r="J2991" t="s">
        <v>1955</v>
      </c>
      <c r="K2991" t="s">
        <v>13889</v>
      </c>
      <c r="L2991" t="s">
        <v>13883</v>
      </c>
      <c r="M2991" t="s">
        <v>13890</v>
      </c>
      <c r="N2991" t="s">
        <v>13885</v>
      </c>
      <c r="O2991" t="s">
        <v>2112</v>
      </c>
      <c r="P2991" t="s">
        <v>2112</v>
      </c>
      <c r="Q2991" t="s">
        <v>38</v>
      </c>
      <c r="R2991" t="s">
        <v>13891</v>
      </c>
      <c r="S2991" s="34">
        <v>43556</v>
      </c>
      <c r="T2991" s="34">
        <v>43719</v>
      </c>
      <c r="U2991" t="s">
        <v>1963</v>
      </c>
      <c r="V2991" s="13">
        <v>63</v>
      </c>
      <c r="W2991">
        <v>30</v>
      </c>
      <c r="X2991">
        <v>0</v>
      </c>
      <c r="Y2991" s="54">
        <v>0</v>
      </c>
      <c r="AM2991" t="s">
        <v>1978</v>
      </c>
      <c r="AN2991" t="s">
        <v>2007</v>
      </c>
      <c r="AO2991" t="s">
        <v>2008</v>
      </c>
      <c r="AP2991" t="s">
        <v>2053</v>
      </c>
      <c r="AQ2991" t="s">
        <v>13887</v>
      </c>
    </row>
    <row r="2992" spans="1:43" ht="23.9" customHeight="1">
      <c r="A2992" t="b">
        <v>0</v>
      </c>
      <c r="B2992" t="s">
        <v>13879</v>
      </c>
      <c r="C2992" t="s">
        <v>1951</v>
      </c>
      <c r="D2992" t="s">
        <v>13880</v>
      </c>
      <c r="E2992" t="s">
        <v>245</v>
      </c>
      <c r="F2992" t="s">
        <v>247</v>
      </c>
      <c r="G2992" t="s">
        <v>246</v>
      </c>
      <c r="H2992" t="s">
        <v>13892</v>
      </c>
      <c r="I2992" t="s">
        <v>6536</v>
      </c>
      <c r="J2992" t="s">
        <v>1955</v>
      </c>
      <c r="K2992" t="s">
        <v>13893</v>
      </c>
      <c r="L2992" t="s">
        <v>13883</v>
      </c>
      <c r="M2992" t="s">
        <v>13894</v>
      </c>
      <c r="N2992" t="s">
        <v>13885</v>
      </c>
      <c r="O2992" t="s">
        <v>2112</v>
      </c>
      <c r="P2992" t="s">
        <v>2112</v>
      </c>
      <c r="Q2992" t="s">
        <v>38</v>
      </c>
      <c r="R2992" t="s">
        <v>13891</v>
      </c>
      <c r="S2992" s="34">
        <v>43556</v>
      </c>
      <c r="T2992" s="34">
        <v>43719</v>
      </c>
      <c r="U2992" t="s">
        <v>1963</v>
      </c>
      <c r="V2992" s="13">
        <v>63</v>
      </c>
      <c r="W2992">
        <v>30</v>
      </c>
      <c r="X2992">
        <v>1</v>
      </c>
      <c r="Y2992" s="54">
        <v>3.3333333330000001</v>
      </c>
      <c r="AM2992" t="s">
        <v>1978</v>
      </c>
      <c r="AN2992" t="s">
        <v>2007</v>
      </c>
      <c r="AO2992" t="s">
        <v>2008</v>
      </c>
      <c r="AP2992" t="s">
        <v>2053</v>
      </c>
      <c r="AQ2992" t="s">
        <v>13887</v>
      </c>
    </row>
    <row r="2993" spans="1:43" ht="23.9" customHeight="1">
      <c r="A2993" t="b">
        <v>0</v>
      </c>
      <c r="B2993" t="s">
        <v>13879</v>
      </c>
      <c r="C2993" t="s">
        <v>1951</v>
      </c>
      <c r="D2993" t="s">
        <v>13880</v>
      </c>
      <c r="E2993" t="s">
        <v>245</v>
      </c>
      <c r="F2993" t="s">
        <v>247</v>
      </c>
      <c r="G2993" t="s">
        <v>246</v>
      </c>
      <c r="H2993" t="s">
        <v>13895</v>
      </c>
      <c r="I2993" t="s">
        <v>6536</v>
      </c>
      <c r="J2993" t="s">
        <v>1955</v>
      </c>
      <c r="K2993" t="s">
        <v>13882</v>
      </c>
      <c r="L2993" t="s">
        <v>13896</v>
      </c>
      <c r="M2993" t="s">
        <v>13884</v>
      </c>
      <c r="N2993" t="s">
        <v>13885</v>
      </c>
      <c r="O2993" t="s">
        <v>2112</v>
      </c>
      <c r="P2993" t="s">
        <v>2112</v>
      </c>
      <c r="Q2993" t="s">
        <v>38</v>
      </c>
      <c r="R2993" t="s">
        <v>13891</v>
      </c>
      <c r="S2993" s="34">
        <v>43556</v>
      </c>
      <c r="T2993" s="34">
        <v>43719</v>
      </c>
      <c r="U2993" t="s">
        <v>1963</v>
      </c>
      <c r="V2993" s="13">
        <v>63</v>
      </c>
      <c r="W2993">
        <v>29</v>
      </c>
      <c r="X2993">
        <v>0</v>
      </c>
      <c r="Y2993" s="54">
        <v>0</v>
      </c>
      <c r="AM2993" t="s">
        <v>1978</v>
      </c>
      <c r="AN2993" t="s">
        <v>2007</v>
      </c>
      <c r="AO2993" t="s">
        <v>2008</v>
      </c>
      <c r="AP2993" t="s">
        <v>2053</v>
      </c>
      <c r="AQ2993" t="s">
        <v>13887</v>
      </c>
    </row>
    <row r="2994" spans="1:43" ht="23.9" customHeight="1">
      <c r="A2994" t="b">
        <v>0</v>
      </c>
      <c r="B2994" t="s">
        <v>13879</v>
      </c>
      <c r="C2994" t="s">
        <v>1951</v>
      </c>
      <c r="D2994" t="s">
        <v>13880</v>
      </c>
      <c r="E2994" t="s">
        <v>245</v>
      </c>
      <c r="F2994" s="33" t="s">
        <v>262</v>
      </c>
      <c r="G2994" t="s">
        <v>249</v>
      </c>
      <c r="H2994" t="s">
        <v>13897</v>
      </c>
      <c r="I2994" t="s">
        <v>6536</v>
      </c>
      <c r="J2994" t="s">
        <v>1955</v>
      </c>
      <c r="K2994" t="s">
        <v>13889</v>
      </c>
      <c r="L2994" t="s">
        <v>13896</v>
      </c>
      <c r="M2994" t="s">
        <v>13890</v>
      </c>
      <c r="N2994" t="s">
        <v>13885</v>
      </c>
      <c r="O2994" t="s">
        <v>2112</v>
      </c>
      <c r="P2994" t="s">
        <v>2112</v>
      </c>
      <c r="Q2994" t="s">
        <v>38</v>
      </c>
      <c r="R2994" t="s">
        <v>13891</v>
      </c>
      <c r="S2994" s="34">
        <v>43556</v>
      </c>
      <c r="T2994" s="34">
        <v>43719</v>
      </c>
      <c r="U2994" t="s">
        <v>1963</v>
      </c>
      <c r="V2994" s="13">
        <v>63</v>
      </c>
      <c r="W2994">
        <v>30</v>
      </c>
      <c r="X2994">
        <v>0</v>
      </c>
      <c r="Y2994" s="54">
        <v>0</v>
      </c>
      <c r="AM2994" t="s">
        <v>1978</v>
      </c>
      <c r="AN2994" t="s">
        <v>2007</v>
      </c>
      <c r="AO2994" t="s">
        <v>2008</v>
      </c>
      <c r="AP2994" t="s">
        <v>2053</v>
      </c>
      <c r="AQ2994" t="s">
        <v>13887</v>
      </c>
    </row>
    <row r="2995" spans="1:43" ht="23.9" customHeight="1">
      <c r="A2995" t="b">
        <v>0</v>
      </c>
      <c r="B2995" t="s">
        <v>13879</v>
      </c>
      <c r="C2995" t="s">
        <v>1951</v>
      </c>
      <c r="D2995" t="s">
        <v>13880</v>
      </c>
      <c r="E2995" t="s">
        <v>245</v>
      </c>
      <c r="F2995" t="s">
        <v>247</v>
      </c>
      <c r="G2995" t="s">
        <v>246</v>
      </c>
      <c r="H2995" t="s">
        <v>13898</v>
      </c>
      <c r="I2995" t="s">
        <v>6536</v>
      </c>
      <c r="J2995" t="s">
        <v>1955</v>
      </c>
      <c r="K2995" t="s">
        <v>13893</v>
      </c>
      <c r="L2995" t="s">
        <v>13896</v>
      </c>
      <c r="M2995" t="s">
        <v>13894</v>
      </c>
      <c r="N2995" t="s">
        <v>13885</v>
      </c>
      <c r="O2995" t="s">
        <v>2112</v>
      </c>
      <c r="P2995" t="s">
        <v>2112</v>
      </c>
      <c r="Q2995" t="s">
        <v>38</v>
      </c>
      <c r="R2995" t="s">
        <v>13891</v>
      </c>
      <c r="S2995" s="34">
        <v>43556</v>
      </c>
      <c r="T2995" s="34">
        <v>43719</v>
      </c>
      <c r="U2995" t="s">
        <v>1963</v>
      </c>
      <c r="V2995" s="13">
        <v>63</v>
      </c>
      <c r="W2995">
        <v>30</v>
      </c>
      <c r="X2995">
        <v>0</v>
      </c>
      <c r="Y2995" s="54">
        <v>0</v>
      </c>
      <c r="AM2995" t="s">
        <v>1978</v>
      </c>
      <c r="AN2995" t="s">
        <v>2007</v>
      </c>
      <c r="AO2995" t="s">
        <v>2008</v>
      </c>
      <c r="AP2995" t="s">
        <v>2053</v>
      </c>
      <c r="AQ2995" t="s">
        <v>13887</v>
      </c>
    </row>
    <row r="2996" spans="1:43" ht="23.9" customHeight="1">
      <c r="A2996" t="b">
        <v>1</v>
      </c>
      <c r="B2996" t="s">
        <v>13899</v>
      </c>
      <c r="C2996" t="s">
        <v>1951</v>
      </c>
      <c r="D2996" t="s">
        <v>13900</v>
      </c>
      <c r="E2996" t="s">
        <v>1219</v>
      </c>
      <c r="F2996" t="s">
        <v>1221</v>
      </c>
      <c r="G2996" t="s">
        <v>1220</v>
      </c>
      <c r="H2996" t="s">
        <v>13901</v>
      </c>
      <c r="I2996" t="s">
        <v>5403</v>
      </c>
      <c r="J2996" t="s">
        <v>1955</v>
      </c>
      <c r="K2996" t="s">
        <v>13902</v>
      </c>
      <c r="L2996" t="s">
        <v>13903</v>
      </c>
      <c r="M2996" t="s">
        <v>13904</v>
      </c>
      <c r="N2996" t="s">
        <v>13905</v>
      </c>
      <c r="O2996" t="s">
        <v>1974</v>
      </c>
      <c r="P2996" t="s">
        <v>13906</v>
      </c>
      <c r="Q2996" t="s">
        <v>38</v>
      </c>
      <c r="R2996" t="s">
        <v>13907</v>
      </c>
      <c r="S2996" s="34">
        <v>43651</v>
      </c>
      <c r="T2996" s="34">
        <v>44034</v>
      </c>
      <c r="U2996" t="s">
        <v>1977</v>
      </c>
      <c r="V2996" s="13">
        <v>56</v>
      </c>
      <c r="W2996">
        <v>2</v>
      </c>
      <c r="X2996">
        <v>0</v>
      </c>
      <c r="Y2996" s="54">
        <v>0</v>
      </c>
      <c r="Z2996" t="s">
        <v>12792</v>
      </c>
      <c r="AD2996" t="s">
        <v>30</v>
      </c>
      <c r="AG2996">
        <v>2</v>
      </c>
      <c r="AH2996">
        <v>0</v>
      </c>
      <c r="AI2996">
        <v>0</v>
      </c>
      <c r="AM2996" t="s">
        <v>1978</v>
      </c>
      <c r="AO2996" t="s">
        <v>1980</v>
      </c>
      <c r="AQ2996" t="s">
        <v>13908</v>
      </c>
    </row>
    <row r="2997" spans="1:43" ht="23.9" customHeight="1">
      <c r="A2997" t="b">
        <v>1</v>
      </c>
      <c r="B2997" t="s">
        <v>13899</v>
      </c>
      <c r="C2997" t="s">
        <v>1951</v>
      </c>
      <c r="D2997" t="s">
        <v>13900</v>
      </c>
      <c r="E2997" t="s">
        <v>1219</v>
      </c>
      <c r="F2997" t="s">
        <v>1221</v>
      </c>
      <c r="G2997" t="s">
        <v>1220</v>
      </c>
      <c r="H2997" t="s">
        <v>13909</v>
      </c>
      <c r="I2997" t="s">
        <v>5403</v>
      </c>
      <c r="J2997" t="s">
        <v>1955</v>
      </c>
      <c r="K2997" t="s">
        <v>13902</v>
      </c>
      <c r="L2997" t="s">
        <v>13903</v>
      </c>
      <c r="M2997" t="s">
        <v>13904</v>
      </c>
      <c r="N2997" t="s">
        <v>13905</v>
      </c>
      <c r="O2997" t="s">
        <v>1974</v>
      </c>
      <c r="P2997" t="s">
        <v>13910</v>
      </c>
      <c r="Q2997" t="s">
        <v>38</v>
      </c>
      <c r="R2997" t="s">
        <v>13911</v>
      </c>
      <c r="S2997" s="34">
        <v>43651</v>
      </c>
      <c r="T2997" s="34">
        <v>44034</v>
      </c>
      <c r="U2997" t="s">
        <v>1977</v>
      </c>
      <c r="V2997" s="13">
        <v>56</v>
      </c>
      <c r="W2997">
        <v>4</v>
      </c>
      <c r="X2997">
        <v>0</v>
      </c>
      <c r="Y2997" s="54">
        <v>0</v>
      </c>
      <c r="Z2997" t="s">
        <v>12792</v>
      </c>
      <c r="AD2997" t="s">
        <v>30</v>
      </c>
      <c r="AG2997">
        <v>4</v>
      </c>
      <c r="AH2997">
        <v>0</v>
      </c>
      <c r="AI2997">
        <v>0</v>
      </c>
      <c r="AM2997" t="s">
        <v>1978</v>
      </c>
      <c r="AO2997" t="s">
        <v>1980</v>
      </c>
      <c r="AQ2997" t="s">
        <v>13908</v>
      </c>
    </row>
    <row r="2998" spans="1:43" ht="23.9" customHeight="1">
      <c r="A2998" t="b">
        <v>0</v>
      </c>
      <c r="B2998" t="s">
        <v>13912</v>
      </c>
      <c r="C2998" t="s">
        <v>1951</v>
      </c>
      <c r="D2998" t="s">
        <v>13913</v>
      </c>
      <c r="E2998" t="s">
        <v>1184</v>
      </c>
      <c r="F2998" t="s">
        <v>1186</v>
      </c>
      <c r="G2998" t="s">
        <v>1185</v>
      </c>
      <c r="H2998" t="s">
        <v>13914</v>
      </c>
      <c r="I2998" t="s">
        <v>9952</v>
      </c>
      <c r="J2998" t="s">
        <v>2175</v>
      </c>
      <c r="K2998" t="s">
        <v>2646</v>
      </c>
      <c r="L2998" t="s">
        <v>2160</v>
      </c>
      <c r="M2998" t="s">
        <v>13915</v>
      </c>
      <c r="N2998" t="s">
        <v>13916</v>
      </c>
      <c r="O2998" t="s">
        <v>2063</v>
      </c>
      <c r="P2998" t="s">
        <v>12847</v>
      </c>
      <c r="Q2998" t="s">
        <v>38</v>
      </c>
      <c r="R2998" t="s">
        <v>13917</v>
      </c>
      <c r="S2998" s="34">
        <v>43676</v>
      </c>
      <c r="T2998" s="34">
        <v>44631</v>
      </c>
      <c r="U2998" t="s">
        <v>1977</v>
      </c>
      <c r="V2998" s="13">
        <v>90</v>
      </c>
      <c r="W2998">
        <v>248</v>
      </c>
      <c r="X2998">
        <v>2</v>
      </c>
      <c r="Y2998" s="54">
        <v>1.2</v>
      </c>
      <c r="Z2998" t="s">
        <v>13918</v>
      </c>
      <c r="AJ2998" t="s">
        <v>13919</v>
      </c>
      <c r="AM2998" t="s">
        <v>1978</v>
      </c>
      <c r="AN2998" t="s">
        <v>2007</v>
      </c>
      <c r="AO2998" t="s">
        <v>2008</v>
      </c>
      <c r="AP2998" t="s">
        <v>2009</v>
      </c>
      <c r="AQ2998" t="s">
        <v>13920</v>
      </c>
    </row>
    <row r="2999" spans="1:43" ht="23.9" customHeight="1">
      <c r="A2999" t="b">
        <v>0</v>
      </c>
      <c r="B2999" t="s">
        <v>13912</v>
      </c>
      <c r="C2999" t="s">
        <v>1951</v>
      </c>
      <c r="D2999" t="s">
        <v>13913</v>
      </c>
      <c r="E2999" t="s">
        <v>1184</v>
      </c>
      <c r="F2999" t="s">
        <v>1186</v>
      </c>
      <c r="G2999" t="s">
        <v>1185</v>
      </c>
      <c r="H2999" t="s">
        <v>13921</v>
      </c>
      <c r="I2999" t="s">
        <v>9952</v>
      </c>
      <c r="J2999" t="s">
        <v>1955</v>
      </c>
      <c r="K2999" t="s">
        <v>11488</v>
      </c>
      <c r="L2999" t="s">
        <v>2160</v>
      </c>
      <c r="M2999" t="s">
        <v>13922</v>
      </c>
      <c r="N2999" t="s">
        <v>13923</v>
      </c>
      <c r="O2999" t="s">
        <v>2063</v>
      </c>
      <c r="P2999" t="s">
        <v>12847</v>
      </c>
      <c r="Q2999" t="s">
        <v>38</v>
      </c>
      <c r="R2999" t="s">
        <v>13917</v>
      </c>
      <c r="S2999" s="34">
        <v>43676</v>
      </c>
      <c r="T2999" s="34">
        <v>44631</v>
      </c>
      <c r="U2999" t="s">
        <v>1977</v>
      </c>
      <c r="V2999" s="13">
        <v>90</v>
      </c>
      <c r="W2999">
        <v>259</v>
      </c>
      <c r="X2999">
        <v>24</v>
      </c>
      <c r="Y2999" s="54">
        <v>9.3000000000000007</v>
      </c>
      <c r="Z2999" t="s">
        <v>13918</v>
      </c>
      <c r="AJ2999" t="s">
        <v>13924</v>
      </c>
      <c r="AM2999" t="s">
        <v>1978</v>
      </c>
      <c r="AN2999" t="s">
        <v>2007</v>
      </c>
      <c r="AO2999" t="s">
        <v>2008</v>
      </c>
      <c r="AP2999" t="s">
        <v>2009</v>
      </c>
      <c r="AQ2999" t="s">
        <v>13920</v>
      </c>
    </row>
    <row r="3000" spans="1:43" ht="23.9" customHeight="1">
      <c r="A3000" t="b">
        <v>1</v>
      </c>
      <c r="B3000" t="s">
        <v>13925</v>
      </c>
      <c r="C3000" t="s">
        <v>1951</v>
      </c>
      <c r="D3000" t="s">
        <v>13926</v>
      </c>
      <c r="E3000" t="s">
        <v>417</v>
      </c>
      <c r="F3000" t="s">
        <v>1182</v>
      </c>
      <c r="G3000" t="s">
        <v>1181</v>
      </c>
      <c r="H3000" t="s">
        <v>13927</v>
      </c>
      <c r="I3000" t="s">
        <v>2158</v>
      </c>
      <c r="J3000" t="s">
        <v>1955</v>
      </c>
      <c r="K3000" t="s">
        <v>13928</v>
      </c>
      <c r="L3000" t="s">
        <v>13929</v>
      </c>
      <c r="M3000" t="s">
        <v>13930</v>
      </c>
      <c r="N3000" t="s">
        <v>13931</v>
      </c>
      <c r="O3000" t="s">
        <v>2163</v>
      </c>
      <c r="P3000" t="s">
        <v>13932</v>
      </c>
      <c r="Q3000" t="s">
        <v>38</v>
      </c>
      <c r="R3000" t="s">
        <v>13933</v>
      </c>
      <c r="S3000" s="34">
        <v>43648</v>
      </c>
      <c r="T3000" s="34">
        <v>44673</v>
      </c>
      <c r="U3000" t="s">
        <v>1977</v>
      </c>
      <c r="V3000" s="13">
        <v>364</v>
      </c>
      <c r="W3000">
        <v>263</v>
      </c>
      <c r="X3000">
        <v>93</v>
      </c>
      <c r="Y3000" s="54">
        <v>35.4</v>
      </c>
      <c r="AD3000" t="s">
        <v>41</v>
      </c>
      <c r="AG3000">
        <v>93</v>
      </c>
      <c r="AH3000">
        <v>3</v>
      </c>
      <c r="AI3000">
        <v>3.225806452</v>
      </c>
      <c r="AJ3000" t="s">
        <v>13934</v>
      </c>
      <c r="AM3000" t="s">
        <v>1978</v>
      </c>
      <c r="AN3000" t="s">
        <v>2007</v>
      </c>
      <c r="AO3000" t="s">
        <v>2008</v>
      </c>
      <c r="AP3000" t="s">
        <v>2042</v>
      </c>
      <c r="AQ3000" t="s">
        <v>13935</v>
      </c>
    </row>
    <row r="3001" spans="1:43" ht="23.9" customHeight="1">
      <c r="A3001" t="b">
        <v>1</v>
      </c>
      <c r="B3001" t="s">
        <v>13925</v>
      </c>
      <c r="C3001" t="s">
        <v>1951</v>
      </c>
      <c r="D3001" t="s">
        <v>13926</v>
      </c>
      <c r="E3001" t="s">
        <v>417</v>
      </c>
      <c r="F3001" t="s">
        <v>419</v>
      </c>
      <c r="G3001" t="s">
        <v>418</v>
      </c>
      <c r="H3001" t="s">
        <v>13936</v>
      </c>
      <c r="I3001" t="s">
        <v>2158</v>
      </c>
      <c r="J3001" t="s">
        <v>1955</v>
      </c>
      <c r="K3001" t="s">
        <v>13937</v>
      </c>
      <c r="L3001" t="s">
        <v>13929</v>
      </c>
      <c r="M3001" t="s">
        <v>13938</v>
      </c>
      <c r="N3001" t="s">
        <v>13939</v>
      </c>
      <c r="O3001" t="s">
        <v>2163</v>
      </c>
      <c r="P3001" t="s">
        <v>13932</v>
      </c>
      <c r="Q3001" t="s">
        <v>38</v>
      </c>
      <c r="R3001" t="s">
        <v>13933</v>
      </c>
      <c r="S3001" s="34">
        <v>43648</v>
      </c>
      <c r="T3001" s="34">
        <v>44673</v>
      </c>
      <c r="U3001" t="s">
        <v>1977</v>
      </c>
      <c r="V3001" s="13">
        <v>364</v>
      </c>
      <c r="W3001">
        <v>264</v>
      </c>
      <c r="X3001">
        <v>108</v>
      </c>
      <c r="Y3001" s="54">
        <v>40.9</v>
      </c>
      <c r="AD3001" t="s">
        <v>41</v>
      </c>
      <c r="AG3001">
        <v>108</v>
      </c>
      <c r="AH3001">
        <v>1</v>
      </c>
      <c r="AI3001">
        <v>0.92592592600000001</v>
      </c>
      <c r="AJ3001" t="s">
        <v>13940</v>
      </c>
      <c r="AM3001" t="s">
        <v>1978</v>
      </c>
      <c r="AN3001" t="s">
        <v>2007</v>
      </c>
      <c r="AO3001" t="s">
        <v>2008</v>
      </c>
      <c r="AP3001" t="s">
        <v>2042</v>
      </c>
      <c r="AQ3001" t="s">
        <v>13935</v>
      </c>
    </row>
    <row r="3002" spans="1:43" ht="23.9" customHeight="1">
      <c r="A3002" t="b">
        <v>1</v>
      </c>
      <c r="B3002" t="s">
        <v>13925</v>
      </c>
      <c r="C3002" t="s">
        <v>1951</v>
      </c>
      <c r="D3002" t="s">
        <v>13926</v>
      </c>
      <c r="E3002" t="s">
        <v>417</v>
      </c>
      <c r="F3002" t="s">
        <v>1182</v>
      </c>
      <c r="G3002" t="s">
        <v>1181</v>
      </c>
      <c r="H3002" t="s">
        <v>13941</v>
      </c>
      <c r="I3002" t="s">
        <v>2158</v>
      </c>
      <c r="J3002" t="s">
        <v>1955</v>
      </c>
      <c r="K3002" t="s">
        <v>13942</v>
      </c>
      <c r="L3002" t="s">
        <v>13943</v>
      </c>
      <c r="M3002" t="s">
        <v>13944</v>
      </c>
      <c r="N3002" t="s">
        <v>13931</v>
      </c>
      <c r="O3002" t="s">
        <v>2163</v>
      </c>
      <c r="P3002" t="s">
        <v>13932</v>
      </c>
      <c r="Q3002" t="s">
        <v>38</v>
      </c>
      <c r="R3002" t="s">
        <v>13933</v>
      </c>
      <c r="S3002" s="34">
        <v>43648</v>
      </c>
      <c r="T3002" s="34">
        <v>44673</v>
      </c>
      <c r="U3002" t="s">
        <v>1977</v>
      </c>
      <c r="V3002" s="13">
        <v>546</v>
      </c>
      <c r="W3002">
        <v>253</v>
      </c>
      <c r="X3002">
        <v>42</v>
      </c>
      <c r="Y3002" s="54">
        <v>16.600000000000001</v>
      </c>
      <c r="AD3002" t="s">
        <v>41</v>
      </c>
      <c r="AG3002">
        <v>42</v>
      </c>
      <c r="AH3002">
        <v>1</v>
      </c>
      <c r="AI3002">
        <v>2.3809523810000002</v>
      </c>
      <c r="AJ3002" t="s">
        <v>13945</v>
      </c>
      <c r="AM3002" t="s">
        <v>1978</v>
      </c>
      <c r="AN3002" t="s">
        <v>2007</v>
      </c>
      <c r="AO3002" t="s">
        <v>2008</v>
      </c>
      <c r="AP3002" t="s">
        <v>2042</v>
      </c>
      <c r="AQ3002" t="s">
        <v>13935</v>
      </c>
    </row>
    <row r="3003" spans="1:43" ht="23.9" customHeight="1">
      <c r="A3003" t="b">
        <v>1</v>
      </c>
      <c r="B3003" t="s">
        <v>13925</v>
      </c>
      <c r="C3003" t="s">
        <v>1951</v>
      </c>
      <c r="D3003" t="s">
        <v>13926</v>
      </c>
      <c r="E3003" t="s">
        <v>417</v>
      </c>
      <c r="F3003" t="s">
        <v>419</v>
      </c>
      <c r="G3003" t="s">
        <v>418</v>
      </c>
      <c r="H3003" t="s">
        <v>13946</v>
      </c>
      <c r="I3003" t="s">
        <v>2158</v>
      </c>
      <c r="J3003" t="s">
        <v>1955</v>
      </c>
      <c r="K3003" t="s">
        <v>13947</v>
      </c>
      <c r="L3003" t="s">
        <v>13943</v>
      </c>
      <c r="M3003" t="s">
        <v>13948</v>
      </c>
      <c r="N3003" t="s">
        <v>13939</v>
      </c>
      <c r="O3003" t="s">
        <v>2163</v>
      </c>
      <c r="P3003" t="s">
        <v>13932</v>
      </c>
      <c r="Q3003" t="s">
        <v>38</v>
      </c>
      <c r="R3003" t="s">
        <v>13933</v>
      </c>
      <c r="S3003" s="34">
        <v>43648</v>
      </c>
      <c r="T3003" s="34">
        <v>44673</v>
      </c>
      <c r="U3003" t="s">
        <v>1977</v>
      </c>
      <c r="V3003" s="13">
        <v>546</v>
      </c>
      <c r="W3003">
        <v>125</v>
      </c>
      <c r="X3003">
        <v>26</v>
      </c>
      <c r="Y3003" s="54">
        <v>20.8</v>
      </c>
      <c r="AD3003" t="s">
        <v>30</v>
      </c>
      <c r="AG3003">
        <v>26</v>
      </c>
      <c r="AH3003">
        <v>0</v>
      </c>
      <c r="AI3003">
        <v>0</v>
      </c>
      <c r="AJ3003" t="s">
        <v>13949</v>
      </c>
      <c r="AM3003" t="s">
        <v>1978</v>
      </c>
      <c r="AN3003" t="s">
        <v>2007</v>
      </c>
      <c r="AO3003" t="s">
        <v>2008</v>
      </c>
      <c r="AP3003" t="s">
        <v>2042</v>
      </c>
      <c r="AQ3003" t="s">
        <v>13935</v>
      </c>
    </row>
    <row r="3004" spans="1:43" ht="23.9" customHeight="1">
      <c r="A3004" t="b">
        <v>1</v>
      </c>
      <c r="B3004" t="s">
        <v>13925</v>
      </c>
      <c r="C3004" t="s">
        <v>1951</v>
      </c>
      <c r="D3004" t="s">
        <v>13926</v>
      </c>
      <c r="E3004" t="s">
        <v>417</v>
      </c>
      <c r="F3004" t="s">
        <v>1182</v>
      </c>
      <c r="G3004" t="s">
        <v>1181</v>
      </c>
      <c r="H3004" t="s">
        <v>13950</v>
      </c>
      <c r="I3004" t="s">
        <v>2158</v>
      </c>
      <c r="J3004" t="s">
        <v>1955</v>
      </c>
      <c r="K3004" t="s">
        <v>13951</v>
      </c>
      <c r="L3004" t="s">
        <v>13943</v>
      </c>
      <c r="M3004" t="s">
        <v>13952</v>
      </c>
      <c r="N3004" t="s">
        <v>13931</v>
      </c>
      <c r="O3004" t="s">
        <v>2163</v>
      </c>
      <c r="P3004" t="s">
        <v>13932</v>
      </c>
      <c r="Q3004" t="s">
        <v>38</v>
      </c>
      <c r="R3004" t="s">
        <v>13933</v>
      </c>
      <c r="S3004" s="34">
        <v>43648</v>
      </c>
      <c r="T3004" s="34">
        <v>44673</v>
      </c>
      <c r="U3004" t="s">
        <v>1977</v>
      </c>
      <c r="V3004" s="13">
        <v>546</v>
      </c>
      <c r="W3004">
        <v>124</v>
      </c>
      <c r="X3004">
        <v>26</v>
      </c>
      <c r="Y3004" s="54">
        <v>21</v>
      </c>
      <c r="AD3004" t="s">
        <v>41</v>
      </c>
      <c r="AG3004">
        <v>26</v>
      </c>
      <c r="AH3004">
        <v>1</v>
      </c>
      <c r="AI3004">
        <v>3.846153846</v>
      </c>
      <c r="AJ3004" t="s">
        <v>13949</v>
      </c>
      <c r="AM3004" t="s">
        <v>1978</v>
      </c>
      <c r="AN3004" t="s">
        <v>2007</v>
      </c>
      <c r="AO3004" t="s">
        <v>2008</v>
      </c>
      <c r="AP3004" t="s">
        <v>2042</v>
      </c>
      <c r="AQ3004" t="s">
        <v>13935</v>
      </c>
    </row>
    <row r="3005" spans="1:43" ht="23.9" customHeight="1">
      <c r="A3005" t="b">
        <v>0</v>
      </c>
      <c r="B3005" t="s">
        <v>13953</v>
      </c>
      <c r="C3005" t="s">
        <v>1951</v>
      </c>
      <c r="D3005" t="s">
        <v>13954</v>
      </c>
      <c r="E3005" t="s">
        <v>368</v>
      </c>
      <c r="F3005" t="s">
        <v>370</v>
      </c>
      <c r="G3005" t="s">
        <v>369</v>
      </c>
      <c r="H3005" t="s">
        <v>13955</v>
      </c>
      <c r="I3005" t="s">
        <v>2962</v>
      </c>
      <c r="J3005" t="s">
        <v>1955</v>
      </c>
      <c r="K3005" t="s">
        <v>13956</v>
      </c>
      <c r="L3005" t="s">
        <v>2160</v>
      </c>
      <c r="M3005" t="s">
        <v>13957</v>
      </c>
      <c r="N3005" t="s">
        <v>13958</v>
      </c>
      <c r="O3005" t="s">
        <v>2966</v>
      </c>
      <c r="P3005" t="s">
        <v>2967</v>
      </c>
      <c r="Q3005" t="s">
        <v>38</v>
      </c>
      <c r="R3005" t="s">
        <v>13959</v>
      </c>
      <c r="S3005" s="34">
        <v>43634</v>
      </c>
      <c r="T3005" s="34">
        <v>43951</v>
      </c>
      <c r="U3005" t="s">
        <v>1963</v>
      </c>
      <c r="V3005" s="13">
        <v>33</v>
      </c>
      <c r="W3005">
        <v>6</v>
      </c>
      <c r="X3005">
        <v>2</v>
      </c>
      <c r="Y3005" s="54">
        <v>33.333333330000002</v>
      </c>
      <c r="Z3005" t="s">
        <v>13960</v>
      </c>
      <c r="AD3005" t="s">
        <v>30</v>
      </c>
      <c r="AG3005">
        <v>6</v>
      </c>
      <c r="AH3005">
        <v>0</v>
      </c>
      <c r="AI3005">
        <v>0</v>
      </c>
      <c r="AJ3005" t="s">
        <v>13961</v>
      </c>
      <c r="AM3005" t="s">
        <v>1978</v>
      </c>
      <c r="AN3005" t="s">
        <v>1979</v>
      </c>
      <c r="AO3005" t="s">
        <v>1980</v>
      </c>
      <c r="AQ3005" t="s">
        <v>13962</v>
      </c>
    </row>
    <row r="3006" spans="1:43" ht="23.9" customHeight="1">
      <c r="A3006" t="b">
        <v>0</v>
      </c>
      <c r="B3006" t="s">
        <v>3127</v>
      </c>
      <c r="C3006" t="s">
        <v>1951</v>
      </c>
      <c r="D3006" t="s">
        <v>3128</v>
      </c>
      <c r="E3006" t="s">
        <v>1230</v>
      </c>
      <c r="F3006" t="s">
        <v>1232</v>
      </c>
      <c r="G3006" t="s">
        <v>1231</v>
      </c>
      <c r="H3006" t="s">
        <v>13963</v>
      </c>
      <c r="I3006" t="s">
        <v>3130</v>
      </c>
      <c r="J3006" t="s">
        <v>2175</v>
      </c>
      <c r="K3006" t="s">
        <v>12491</v>
      </c>
      <c r="L3006" t="s">
        <v>3132</v>
      </c>
      <c r="M3006" t="s">
        <v>12492</v>
      </c>
      <c r="N3006" t="s">
        <v>12493</v>
      </c>
      <c r="O3006" t="s">
        <v>1960</v>
      </c>
      <c r="P3006" t="s">
        <v>3135</v>
      </c>
      <c r="Q3006" t="s">
        <v>38</v>
      </c>
      <c r="R3006" t="s">
        <v>3136</v>
      </c>
      <c r="S3006" s="34">
        <v>42676</v>
      </c>
      <c r="T3006" s="34">
        <v>43871</v>
      </c>
      <c r="U3006" t="s">
        <v>1963</v>
      </c>
      <c r="V3006" s="13">
        <v>0</v>
      </c>
      <c r="W3006">
        <v>3</v>
      </c>
      <c r="X3006">
        <v>0</v>
      </c>
      <c r="Y3006" s="54">
        <v>0</v>
      </c>
      <c r="Z3006" t="s">
        <v>3137</v>
      </c>
      <c r="AM3006" t="s">
        <v>1978</v>
      </c>
      <c r="AN3006" t="s">
        <v>1979</v>
      </c>
      <c r="AO3006" t="s">
        <v>1980</v>
      </c>
      <c r="AP3006" t="s">
        <v>2042</v>
      </c>
      <c r="AQ3006" t="s">
        <v>3138</v>
      </c>
    </row>
    <row r="3007" spans="1:43" ht="23.9" customHeight="1">
      <c r="A3007" t="b">
        <v>0</v>
      </c>
      <c r="B3007" t="s">
        <v>3127</v>
      </c>
      <c r="C3007" t="s">
        <v>1951</v>
      </c>
      <c r="D3007" t="s">
        <v>3128</v>
      </c>
      <c r="E3007" t="s">
        <v>1230</v>
      </c>
      <c r="F3007" t="s">
        <v>1232</v>
      </c>
      <c r="G3007" t="s">
        <v>1231</v>
      </c>
      <c r="H3007" t="s">
        <v>13964</v>
      </c>
      <c r="I3007" t="s">
        <v>3130</v>
      </c>
      <c r="J3007" t="s">
        <v>2175</v>
      </c>
      <c r="K3007" t="s">
        <v>12495</v>
      </c>
      <c r="L3007" t="s">
        <v>3132</v>
      </c>
      <c r="M3007" t="s">
        <v>12496</v>
      </c>
      <c r="N3007" t="s">
        <v>12497</v>
      </c>
      <c r="O3007" t="s">
        <v>1960</v>
      </c>
      <c r="P3007" t="s">
        <v>3135</v>
      </c>
      <c r="Q3007" t="s">
        <v>38</v>
      </c>
      <c r="R3007" t="s">
        <v>3136</v>
      </c>
      <c r="S3007" s="34">
        <v>42676</v>
      </c>
      <c r="T3007" s="34">
        <v>43871</v>
      </c>
      <c r="U3007" t="s">
        <v>1963</v>
      </c>
      <c r="V3007" s="13">
        <v>0</v>
      </c>
      <c r="W3007">
        <v>10</v>
      </c>
      <c r="X3007">
        <v>0</v>
      </c>
      <c r="Y3007" s="54">
        <v>0</v>
      </c>
      <c r="Z3007" t="s">
        <v>3137</v>
      </c>
      <c r="AM3007" t="s">
        <v>1978</v>
      </c>
      <c r="AN3007" t="s">
        <v>1979</v>
      </c>
      <c r="AO3007" t="s">
        <v>1980</v>
      </c>
      <c r="AP3007" t="s">
        <v>2042</v>
      </c>
      <c r="AQ3007" t="s">
        <v>3138</v>
      </c>
    </row>
    <row r="3008" spans="1:43" ht="23.9" customHeight="1">
      <c r="A3008" t="b">
        <v>1</v>
      </c>
      <c r="B3008" t="s">
        <v>3050</v>
      </c>
      <c r="C3008" t="s">
        <v>1951</v>
      </c>
      <c r="D3008" t="s">
        <v>3051</v>
      </c>
      <c r="E3008" t="s">
        <v>800</v>
      </c>
      <c r="F3008" t="s">
        <v>802</v>
      </c>
      <c r="G3008" t="s">
        <v>801</v>
      </c>
      <c r="H3008" t="s">
        <v>13965</v>
      </c>
      <c r="I3008" t="s">
        <v>3053</v>
      </c>
      <c r="J3008" t="s">
        <v>1955</v>
      </c>
      <c r="K3008" t="s">
        <v>13966</v>
      </c>
      <c r="L3008" t="s">
        <v>13967</v>
      </c>
      <c r="M3008" t="s">
        <v>13968</v>
      </c>
      <c r="N3008" t="s">
        <v>13969</v>
      </c>
      <c r="O3008" t="s">
        <v>1960</v>
      </c>
      <c r="P3008" t="s">
        <v>3058</v>
      </c>
      <c r="Q3008" t="s">
        <v>38</v>
      </c>
      <c r="R3008" t="s">
        <v>3059</v>
      </c>
      <c r="S3008" s="34">
        <v>43755</v>
      </c>
      <c r="T3008" s="34">
        <v>44596</v>
      </c>
      <c r="U3008" t="s">
        <v>1963</v>
      </c>
      <c r="V3008" s="13">
        <v>25</v>
      </c>
      <c r="W3008">
        <v>3</v>
      </c>
      <c r="X3008">
        <v>0</v>
      </c>
      <c r="Y3008" s="54">
        <v>0</v>
      </c>
      <c r="Z3008" t="s">
        <v>3060</v>
      </c>
      <c r="AM3008" t="s">
        <v>1978</v>
      </c>
      <c r="AN3008" t="s">
        <v>1979</v>
      </c>
      <c r="AO3008" t="s">
        <v>1980</v>
      </c>
      <c r="AP3008" t="s">
        <v>2053</v>
      </c>
      <c r="AQ3008" t="s">
        <v>3062</v>
      </c>
    </row>
    <row r="3009" spans="1:43" ht="23.9" customHeight="1">
      <c r="A3009" t="b">
        <v>1</v>
      </c>
      <c r="B3009" t="s">
        <v>3050</v>
      </c>
      <c r="C3009" t="s">
        <v>1951</v>
      </c>
      <c r="D3009" t="s">
        <v>3051</v>
      </c>
      <c r="E3009" t="s">
        <v>800</v>
      </c>
      <c r="F3009" t="s">
        <v>802</v>
      </c>
      <c r="G3009" t="s">
        <v>801</v>
      </c>
      <c r="H3009" t="s">
        <v>13970</v>
      </c>
      <c r="I3009" t="s">
        <v>3053</v>
      </c>
      <c r="J3009" t="s">
        <v>1955</v>
      </c>
      <c r="K3009" t="s">
        <v>13971</v>
      </c>
      <c r="L3009" t="s">
        <v>13967</v>
      </c>
      <c r="M3009" t="s">
        <v>3056</v>
      </c>
      <c r="N3009" t="s">
        <v>3057</v>
      </c>
      <c r="O3009" t="s">
        <v>1960</v>
      </c>
      <c r="P3009" t="s">
        <v>3058</v>
      </c>
      <c r="Q3009" t="s">
        <v>38</v>
      </c>
      <c r="R3009" t="s">
        <v>3059</v>
      </c>
      <c r="S3009" s="34">
        <v>43755</v>
      </c>
      <c r="T3009" s="34">
        <v>44596</v>
      </c>
      <c r="U3009" t="s">
        <v>1963</v>
      </c>
      <c r="V3009" s="13">
        <v>25</v>
      </c>
      <c r="W3009">
        <v>22</v>
      </c>
      <c r="X3009">
        <v>0</v>
      </c>
      <c r="Y3009" s="54">
        <v>4.5</v>
      </c>
      <c r="Z3009" t="s">
        <v>3060</v>
      </c>
      <c r="AM3009" t="s">
        <v>1978</v>
      </c>
      <c r="AN3009" t="s">
        <v>1979</v>
      </c>
      <c r="AO3009" t="s">
        <v>1980</v>
      </c>
      <c r="AP3009" t="s">
        <v>2053</v>
      </c>
      <c r="AQ3009" t="s">
        <v>3062</v>
      </c>
    </row>
    <row r="3010" spans="1:43" ht="23.9" customHeight="1">
      <c r="A3010" t="b">
        <v>0</v>
      </c>
      <c r="B3010" t="s">
        <v>3127</v>
      </c>
      <c r="C3010" t="s">
        <v>1951</v>
      </c>
      <c r="D3010" t="s">
        <v>3128</v>
      </c>
      <c r="E3010" t="s">
        <v>1230</v>
      </c>
      <c r="F3010" t="s">
        <v>1232</v>
      </c>
      <c r="G3010" t="s">
        <v>1231</v>
      </c>
      <c r="H3010" t="s">
        <v>13972</v>
      </c>
      <c r="I3010" t="s">
        <v>3130</v>
      </c>
      <c r="J3010" t="s">
        <v>2175</v>
      </c>
      <c r="K3010" t="s">
        <v>12500</v>
      </c>
      <c r="L3010" t="s">
        <v>3132</v>
      </c>
      <c r="M3010" t="s">
        <v>12501</v>
      </c>
      <c r="N3010" t="s">
        <v>12502</v>
      </c>
      <c r="O3010" t="s">
        <v>1960</v>
      </c>
      <c r="P3010" t="s">
        <v>3135</v>
      </c>
      <c r="Q3010" t="s">
        <v>38</v>
      </c>
      <c r="R3010" t="s">
        <v>3136</v>
      </c>
      <c r="S3010" s="34">
        <v>42676</v>
      </c>
      <c r="T3010" s="34">
        <v>43871</v>
      </c>
      <c r="U3010" t="s">
        <v>1963</v>
      </c>
      <c r="V3010" s="13">
        <v>0</v>
      </c>
      <c r="W3010">
        <v>6</v>
      </c>
      <c r="X3010">
        <v>0</v>
      </c>
      <c r="Y3010" s="54">
        <v>0</v>
      </c>
      <c r="Z3010" t="s">
        <v>3137</v>
      </c>
      <c r="AM3010" t="s">
        <v>1978</v>
      </c>
      <c r="AN3010" t="s">
        <v>1979</v>
      </c>
      <c r="AO3010" t="s">
        <v>1980</v>
      </c>
      <c r="AP3010" t="s">
        <v>2042</v>
      </c>
      <c r="AQ3010" t="s">
        <v>3138</v>
      </c>
    </row>
    <row r="3011" spans="1:43" ht="23.9" customHeight="1">
      <c r="A3011" t="b">
        <v>0</v>
      </c>
      <c r="B3011" t="s">
        <v>3127</v>
      </c>
      <c r="C3011" t="s">
        <v>1951</v>
      </c>
      <c r="D3011" t="s">
        <v>3128</v>
      </c>
      <c r="E3011" t="s">
        <v>1230</v>
      </c>
      <c r="F3011" t="s">
        <v>1232</v>
      </c>
      <c r="G3011" t="s">
        <v>1231</v>
      </c>
      <c r="H3011" t="s">
        <v>13973</v>
      </c>
      <c r="I3011" t="s">
        <v>3130</v>
      </c>
      <c r="J3011" t="s">
        <v>2175</v>
      </c>
      <c r="K3011" t="s">
        <v>12505</v>
      </c>
      <c r="L3011" t="s">
        <v>3132</v>
      </c>
      <c r="M3011" t="s">
        <v>12506</v>
      </c>
      <c r="N3011" t="s">
        <v>3134</v>
      </c>
      <c r="O3011" t="s">
        <v>1960</v>
      </c>
      <c r="P3011" t="s">
        <v>3135</v>
      </c>
      <c r="Q3011" t="s">
        <v>38</v>
      </c>
      <c r="R3011" t="s">
        <v>3136</v>
      </c>
      <c r="S3011" s="34">
        <v>42676</v>
      </c>
      <c r="T3011" s="34">
        <v>43871</v>
      </c>
      <c r="U3011" t="s">
        <v>1963</v>
      </c>
      <c r="V3011" s="13">
        <v>0</v>
      </c>
      <c r="W3011">
        <v>15</v>
      </c>
      <c r="X3011">
        <v>0</v>
      </c>
      <c r="Y3011" s="54">
        <v>0</v>
      </c>
      <c r="Z3011" t="s">
        <v>3137</v>
      </c>
      <c r="AM3011" t="s">
        <v>1978</v>
      </c>
      <c r="AN3011" t="s">
        <v>1979</v>
      </c>
      <c r="AO3011" t="s">
        <v>1980</v>
      </c>
      <c r="AP3011" t="s">
        <v>2042</v>
      </c>
      <c r="AQ3011" t="s">
        <v>3138</v>
      </c>
    </row>
    <row r="3012" spans="1:43" ht="23.9" customHeight="1">
      <c r="A3012" t="b">
        <v>1</v>
      </c>
      <c r="B3012" t="s">
        <v>3050</v>
      </c>
      <c r="C3012" t="s">
        <v>1951</v>
      </c>
      <c r="D3012" t="s">
        <v>3051</v>
      </c>
      <c r="E3012" t="s">
        <v>800</v>
      </c>
      <c r="F3012" t="s">
        <v>802</v>
      </c>
      <c r="G3012" t="s">
        <v>801</v>
      </c>
      <c r="H3012" t="s">
        <v>13974</v>
      </c>
      <c r="I3012" t="s">
        <v>4136</v>
      </c>
      <c r="J3012" t="s">
        <v>1955</v>
      </c>
      <c r="K3012" t="s">
        <v>13966</v>
      </c>
      <c r="L3012" t="s">
        <v>13967</v>
      </c>
      <c r="M3012" t="s">
        <v>13968</v>
      </c>
      <c r="N3012" t="s">
        <v>13969</v>
      </c>
      <c r="O3012" t="s">
        <v>1960</v>
      </c>
      <c r="P3012" t="s">
        <v>3058</v>
      </c>
      <c r="Q3012" t="s">
        <v>38</v>
      </c>
      <c r="R3012" t="s">
        <v>3059</v>
      </c>
      <c r="S3012" s="34">
        <v>43755</v>
      </c>
      <c r="T3012" s="34">
        <v>44596</v>
      </c>
      <c r="U3012" t="s">
        <v>1963</v>
      </c>
      <c r="V3012" s="13">
        <v>25</v>
      </c>
      <c r="W3012">
        <v>3</v>
      </c>
      <c r="X3012">
        <v>0</v>
      </c>
      <c r="Y3012" s="54">
        <v>0</v>
      </c>
      <c r="Z3012" t="s">
        <v>3060</v>
      </c>
      <c r="AM3012" t="s">
        <v>1978</v>
      </c>
      <c r="AN3012" t="s">
        <v>1979</v>
      </c>
      <c r="AO3012" t="s">
        <v>1980</v>
      </c>
      <c r="AP3012" t="s">
        <v>2053</v>
      </c>
      <c r="AQ3012" t="s">
        <v>3062</v>
      </c>
    </row>
    <row r="3013" spans="1:43" ht="23.9" customHeight="1">
      <c r="A3013" t="b">
        <v>1</v>
      </c>
      <c r="B3013" t="s">
        <v>3050</v>
      </c>
      <c r="C3013" t="s">
        <v>1951</v>
      </c>
      <c r="D3013" t="s">
        <v>3051</v>
      </c>
      <c r="E3013" t="s">
        <v>800</v>
      </c>
      <c r="F3013" t="s">
        <v>802</v>
      </c>
      <c r="G3013" t="s">
        <v>801</v>
      </c>
      <c r="H3013" t="s">
        <v>13975</v>
      </c>
      <c r="I3013" t="s">
        <v>4136</v>
      </c>
      <c r="J3013" t="s">
        <v>1955</v>
      </c>
      <c r="K3013" t="s">
        <v>13971</v>
      </c>
      <c r="L3013" t="s">
        <v>13967</v>
      </c>
      <c r="M3013" t="s">
        <v>3056</v>
      </c>
      <c r="N3013" t="s">
        <v>3057</v>
      </c>
      <c r="O3013" t="s">
        <v>1960</v>
      </c>
      <c r="P3013" t="s">
        <v>3058</v>
      </c>
      <c r="Q3013" t="s">
        <v>38</v>
      </c>
      <c r="R3013" t="s">
        <v>3059</v>
      </c>
      <c r="S3013" s="34">
        <v>43755</v>
      </c>
      <c r="T3013" s="34">
        <v>44596</v>
      </c>
      <c r="U3013" t="s">
        <v>1963</v>
      </c>
      <c r="V3013" s="13">
        <v>25</v>
      </c>
      <c r="W3013">
        <v>22</v>
      </c>
      <c r="X3013">
        <v>0</v>
      </c>
      <c r="Y3013" s="54">
        <v>4.5</v>
      </c>
      <c r="Z3013" t="s">
        <v>3060</v>
      </c>
      <c r="AM3013" t="s">
        <v>1978</v>
      </c>
      <c r="AN3013" t="s">
        <v>1979</v>
      </c>
      <c r="AO3013" t="s">
        <v>1980</v>
      </c>
      <c r="AP3013" t="s">
        <v>2053</v>
      </c>
      <c r="AQ3013" t="s">
        <v>3062</v>
      </c>
    </row>
    <row r="3014" spans="1:43" ht="23.9" customHeight="1">
      <c r="A3014" t="b">
        <v>0</v>
      </c>
      <c r="B3014" t="s">
        <v>13976</v>
      </c>
      <c r="C3014" t="s">
        <v>1951</v>
      </c>
      <c r="D3014" t="s">
        <v>13977</v>
      </c>
      <c r="E3014" t="s">
        <v>441</v>
      </c>
      <c r="F3014" t="s">
        <v>443</v>
      </c>
      <c r="G3014" t="s">
        <v>442</v>
      </c>
      <c r="H3014" t="s">
        <v>13978</v>
      </c>
      <c r="I3014" t="s">
        <v>3201</v>
      </c>
      <c r="J3014" t="s">
        <v>1955</v>
      </c>
      <c r="K3014" t="s">
        <v>13979</v>
      </c>
      <c r="L3014" t="s">
        <v>2340</v>
      </c>
      <c r="M3014" t="s">
        <v>13980</v>
      </c>
      <c r="N3014" t="s">
        <v>13981</v>
      </c>
      <c r="O3014" t="s">
        <v>1960</v>
      </c>
      <c r="P3014" t="s">
        <v>13982</v>
      </c>
      <c r="Q3014" t="s">
        <v>13983</v>
      </c>
      <c r="R3014" t="s">
        <v>13984</v>
      </c>
      <c r="S3014" s="34">
        <v>43706</v>
      </c>
      <c r="T3014" s="34">
        <v>45027</v>
      </c>
      <c r="U3014" t="s">
        <v>1963</v>
      </c>
      <c r="V3014" s="13">
        <v>660</v>
      </c>
      <c r="W3014">
        <v>26</v>
      </c>
      <c r="X3014">
        <v>4</v>
      </c>
      <c r="Y3014" s="54">
        <v>15.4</v>
      </c>
      <c r="AM3014" t="s">
        <v>1978</v>
      </c>
      <c r="AN3014" t="s">
        <v>2007</v>
      </c>
      <c r="AO3014" t="s">
        <v>1980</v>
      </c>
      <c r="AP3014" t="s">
        <v>2053</v>
      </c>
      <c r="AQ3014" t="s">
        <v>13985</v>
      </c>
    </row>
    <row r="3015" spans="1:43" ht="23.9" customHeight="1">
      <c r="A3015" t="b">
        <v>0</v>
      </c>
      <c r="B3015" t="s">
        <v>13976</v>
      </c>
      <c r="C3015" t="s">
        <v>1951</v>
      </c>
      <c r="D3015" t="s">
        <v>13977</v>
      </c>
      <c r="E3015" t="s">
        <v>1066</v>
      </c>
      <c r="F3015" t="s">
        <v>181</v>
      </c>
      <c r="G3015" t="s">
        <v>1067</v>
      </c>
      <c r="H3015" t="s">
        <v>13986</v>
      </c>
      <c r="I3015" t="s">
        <v>13987</v>
      </c>
      <c r="J3015" t="s">
        <v>1955</v>
      </c>
      <c r="K3015" t="s">
        <v>13988</v>
      </c>
      <c r="L3015" t="s">
        <v>2340</v>
      </c>
      <c r="M3015" t="s">
        <v>13989</v>
      </c>
      <c r="N3015" t="s">
        <v>13990</v>
      </c>
      <c r="O3015" t="s">
        <v>1960</v>
      </c>
      <c r="P3015" t="s">
        <v>13982</v>
      </c>
      <c r="Q3015" t="s">
        <v>13983</v>
      </c>
      <c r="R3015" t="s">
        <v>13984</v>
      </c>
      <c r="S3015" s="34">
        <v>43706</v>
      </c>
      <c r="T3015" s="34">
        <v>45027</v>
      </c>
      <c r="U3015" t="s">
        <v>1963</v>
      </c>
      <c r="V3015" s="13">
        <v>660</v>
      </c>
      <c r="W3015">
        <v>24</v>
      </c>
      <c r="X3015">
        <v>1</v>
      </c>
      <c r="Y3015" s="54">
        <v>4.2</v>
      </c>
      <c r="AM3015" t="s">
        <v>1978</v>
      </c>
      <c r="AN3015" t="s">
        <v>2007</v>
      </c>
      <c r="AO3015" t="s">
        <v>1980</v>
      </c>
      <c r="AP3015" t="s">
        <v>2053</v>
      </c>
      <c r="AQ3015" t="s">
        <v>13985</v>
      </c>
    </row>
    <row r="3016" spans="1:43" ht="23.9" customHeight="1">
      <c r="A3016" t="b">
        <v>0</v>
      </c>
      <c r="B3016" t="s">
        <v>3127</v>
      </c>
      <c r="C3016" t="s">
        <v>1951</v>
      </c>
      <c r="D3016" t="s">
        <v>3128</v>
      </c>
      <c r="E3016" t="s">
        <v>1230</v>
      </c>
      <c r="F3016" t="s">
        <v>1232</v>
      </c>
      <c r="G3016" t="s">
        <v>1231</v>
      </c>
      <c r="H3016" t="s">
        <v>13991</v>
      </c>
      <c r="I3016" t="s">
        <v>3130</v>
      </c>
      <c r="J3016" t="s">
        <v>2175</v>
      </c>
      <c r="K3016" t="s">
        <v>12508</v>
      </c>
      <c r="L3016" t="s">
        <v>3132</v>
      </c>
      <c r="M3016" t="s">
        <v>12509</v>
      </c>
      <c r="N3016" t="s">
        <v>12502</v>
      </c>
      <c r="O3016" t="s">
        <v>1960</v>
      </c>
      <c r="P3016" t="s">
        <v>3135</v>
      </c>
      <c r="Q3016" t="s">
        <v>38</v>
      </c>
      <c r="R3016" t="s">
        <v>3136</v>
      </c>
      <c r="S3016" s="34">
        <v>42676</v>
      </c>
      <c r="T3016" s="34">
        <v>43871</v>
      </c>
      <c r="U3016" t="s">
        <v>1963</v>
      </c>
      <c r="V3016" s="13">
        <v>0</v>
      </c>
      <c r="W3016">
        <v>15</v>
      </c>
      <c r="X3016">
        <v>0</v>
      </c>
      <c r="Y3016" s="54">
        <v>0</v>
      </c>
      <c r="Z3016" t="s">
        <v>3137</v>
      </c>
      <c r="AM3016" t="s">
        <v>1978</v>
      </c>
      <c r="AN3016" t="s">
        <v>1979</v>
      </c>
      <c r="AO3016" t="s">
        <v>1980</v>
      </c>
      <c r="AP3016" t="s">
        <v>2042</v>
      </c>
      <c r="AQ3016" t="s">
        <v>3138</v>
      </c>
    </row>
    <row r="3017" spans="1:43" ht="23.9" customHeight="1">
      <c r="A3017" t="b">
        <v>0</v>
      </c>
      <c r="B3017" t="s">
        <v>9443</v>
      </c>
      <c r="C3017" t="s">
        <v>1951</v>
      </c>
      <c r="D3017" t="s">
        <v>9444</v>
      </c>
      <c r="E3017" t="s">
        <v>600</v>
      </c>
      <c r="F3017" t="s">
        <v>602</v>
      </c>
      <c r="G3017" t="s">
        <v>601</v>
      </c>
      <c r="H3017" t="s">
        <v>13992</v>
      </c>
      <c r="I3017" t="s">
        <v>9446</v>
      </c>
      <c r="J3017" t="s">
        <v>2175</v>
      </c>
      <c r="K3017" t="s">
        <v>13867</v>
      </c>
      <c r="L3017" t="s">
        <v>8513</v>
      </c>
      <c r="M3017" t="s">
        <v>13868</v>
      </c>
      <c r="N3017" t="s">
        <v>13869</v>
      </c>
      <c r="O3017" t="s">
        <v>2112</v>
      </c>
      <c r="P3017" t="s">
        <v>9450</v>
      </c>
      <c r="Q3017" t="s">
        <v>38</v>
      </c>
      <c r="R3017" t="s">
        <v>9451</v>
      </c>
      <c r="S3017" s="34">
        <v>43599</v>
      </c>
      <c r="T3017" s="34">
        <v>43782</v>
      </c>
      <c r="U3017" t="s">
        <v>1977</v>
      </c>
      <c r="V3017" s="13">
        <v>1</v>
      </c>
      <c r="W3017">
        <v>96</v>
      </c>
      <c r="X3017">
        <v>0</v>
      </c>
      <c r="Y3017" s="54">
        <v>0</v>
      </c>
      <c r="AM3017" t="s">
        <v>1978</v>
      </c>
      <c r="AN3017" t="s">
        <v>2007</v>
      </c>
      <c r="AO3017" t="s">
        <v>1980</v>
      </c>
      <c r="AP3017" t="s">
        <v>2053</v>
      </c>
      <c r="AQ3017" t="s">
        <v>9452</v>
      </c>
    </row>
    <row r="3018" spans="1:43" ht="23.9" customHeight="1">
      <c r="A3018" t="b">
        <v>0</v>
      </c>
      <c r="B3018" t="s">
        <v>9889</v>
      </c>
      <c r="C3018" t="s">
        <v>1951</v>
      </c>
      <c r="D3018" t="s">
        <v>9890</v>
      </c>
      <c r="E3018" t="s">
        <v>504</v>
      </c>
      <c r="F3018" t="s">
        <v>506</v>
      </c>
      <c r="G3018" t="s">
        <v>505</v>
      </c>
      <c r="H3018" t="s">
        <v>13993</v>
      </c>
      <c r="I3018" t="s">
        <v>9892</v>
      </c>
      <c r="J3018" t="s">
        <v>2175</v>
      </c>
      <c r="K3018" t="s">
        <v>9893</v>
      </c>
      <c r="L3018" t="s">
        <v>3646</v>
      </c>
      <c r="M3018" t="s">
        <v>9894</v>
      </c>
      <c r="N3018" t="s">
        <v>9895</v>
      </c>
      <c r="O3018" t="s">
        <v>2063</v>
      </c>
      <c r="P3018" t="s">
        <v>9896</v>
      </c>
      <c r="Q3018" t="s">
        <v>38</v>
      </c>
      <c r="R3018" t="s">
        <v>9897</v>
      </c>
      <c r="S3018" s="34">
        <v>42705</v>
      </c>
      <c r="T3018" s="34">
        <v>43525</v>
      </c>
      <c r="U3018" t="s">
        <v>1963</v>
      </c>
      <c r="V3018" s="13">
        <v>0</v>
      </c>
      <c r="W3018">
        <v>128</v>
      </c>
      <c r="X3018">
        <v>0</v>
      </c>
      <c r="Y3018" s="54">
        <v>0</v>
      </c>
      <c r="AD3018" t="s">
        <v>30</v>
      </c>
      <c r="AG3018">
        <v>0</v>
      </c>
      <c r="AH3018">
        <v>0</v>
      </c>
      <c r="AI3018">
        <v>0</v>
      </c>
      <c r="AM3018" t="s">
        <v>1978</v>
      </c>
      <c r="AO3018" t="s">
        <v>1980</v>
      </c>
      <c r="AQ3018" t="s">
        <v>9898</v>
      </c>
    </row>
    <row r="3019" spans="1:43" ht="23.9" customHeight="1">
      <c r="A3019" t="b">
        <v>0</v>
      </c>
      <c r="B3019" t="s">
        <v>6621</v>
      </c>
      <c r="C3019" t="s">
        <v>1951</v>
      </c>
      <c r="D3019" t="s">
        <v>6622</v>
      </c>
      <c r="E3019" t="s">
        <v>820</v>
      </c>
      <c r="F3019" t="s">
        <v>952</v>
      </c>
      <c r="G3019" t="s">
        <v>951</v>
      </c>
      <c r="H3019" t="s">
        <v>13994</v>
      </c>
      <c r="I3019" t="s">
        <v>2803</v>
      </c>
      <c r="J3019" t="s">
        <v>1955</v>
      </c>
      <c r="K3019" t="s">
        <v>8979</v>
      </c>
      <c r="L3019" t="s">
        <v>13995</v>
      </c>
      <c r="M3019" t="s">
        <v>8980</v>
      </c>
      <c r="N3019" t="s">
        <v>6626</v>
      </c>
      <c r="O3019" t="s">
        <v>1960</v>
      </c>
      <c r="P3019" t="s">
        <v>6627</v>
      </c>
      <c r="Q3019" t="s">
        <v>38</v>
      </c>
      <c r="R3019" t="s">
        <v>6628</v>
      </c>
      <c r="S3019" s="34">
        <v>43697</v>
      </c>
      <c r="T3019" s="34">
        <v>44628</v>
      </c>
      <c r="U3019" t="s">
        <v>1963</v>
      </c>
      <c r="V3019" s="13">
        <v>105</v>
      </c>
      <c r="W3019">
        <v>165</v>
      </c>
      <c r="X3019">
        <v>1</v>
      </c>
      <c r="Y3019" s="54">
        <v>0.606060606</v>
      </c>
      <c r="AD3019" t="s">
        <v>30</v>
      </c>
      <c r="AG3019">
        <v>1</v>
      </c>
      <c r="AH3019">
        <v>0</v>
      </c>
      <c r="AI3019">
        <v>0</v>
      </c>
      <c r="AM3019" t="s">
        <v>1978</v>
      </c>
      <c r="AN3019" t="s">
        <v>2007</v>
      </c>
      <c r="AO3019" t="s">
        <v>2008</v>
      </c>
      <c r="AP3019" t="s">
        <v>2053</v>
      </c>
      <c r="AQ3019" t="s">
        <v>6629</v>
      </c>
    </row>
    <row r="3020" spans="1:43" ht="23.9" customHeight="1">
      <c r="A3020" t="b">
        <v>0</v>
      </c>
      <c r="B3020" t="s">
        <v>6621</v>
      </c>
      <c r="C3020" t="s">
        <v>1951</v>
      </c>
      <c r="D3020" t="s">
        <v>6622</v>
      </c>
      <c r="E3020" t="s">
        <v>820</v>
      </c>
      <c r="F3020" t="s">
        <v>822</v>
      </c>
      <c r="G3020" t="s">
        <v>821</v>
      </c>
      <c r="H3020" t="s">
        <v>13996</v>
      </c>
      <c r="I3020" t="s">
        <v>7911</v>
      </c>
      <c r="J3020" t="s">
        <v>1955</v>
      </c>
      <c r="K3020" t="s">
        <v>4867</v>
      </c>
      <c r="L3020" t="s">
        <v>13995</v>
      </c>
      <c r="M3020" t="s">
        <v>7912</v>
      </c>
      <c r="N3020" t="s">
        <v>7913</v>
      </c>
      <c r="O3020" t="s">
        <v>1960</v>
      </c>
      <c r="P3020" t="s">
        <v>6627</v>
      </c>
      <c r="Q3020" t="s">
        <v>38</v>
      </c>
      <c r="R3020" t="s">
        <v>6628</v>
      </c>
      <c r="S3020" s="34">
        <v>43697</v>
      </c>
      <c r="T3020" s="34">
        <v>44628</v>
      </c>
      <c r="U3020" t="s">
        <v>1963</v>
      </c>
      <c r="V3020" s="13">
        <v>105</v>
      </c>
      <c r="W3020">
        <v>75</v>
      </c>
      <c r="X3020">
        <v>1</v>
      </c>
      <c r="Y3020" s="54">
        <v>1.3333333329999999</v>
      </c>
      <c r="AD3020" t="s">
        <v>30</v>
      </c>
      <c r="AG3020">
        <v>1</v>
      </c>
      <c r="AH3020">
        <v>0</v>
      </c>
      <c r="AI3020">
        <v>0</v>
      </c>
      <c r="AM3020" t="s">
        <v>1978</v>
      </c>
      <c r="AN3020" t="s">
        <v>2007</v>
      </c>
      <c r="AO3020" t="s">
        <v>2008</v>
      </c>
      <c r="AP3020" t="s">
        <v>2053</v>
      </c>
      <c r="AQ3020" t="s">
        <v>6629</v>
      </c>
    </row>
    <row r="3021" spans="1:43" ht="23.9" customHeight="1">
      <c r="A3021" t="b">
        <v>0</v>
      </c>
      <c r="B3021" t="s">
        <v>6621</v>
      </c>
      <c r="C3021" t="s">
        <v>1951</v>
      </c>
      <c r="D3021" t="s">
        <v>6622</v>
      </c>
      <c r="E3021" t="s">
        <v>820</v>
      </c>
      <c r="F3021" t="s">
        <v>952</v>
      </c>
      <c r="G3021" t="s">
        <v>951</v>
      </c>
      <c r="H3021" t="s">
        <v>13997</v>
      </c>
      <c r="I3021" t="s">
        <v>2803</v>
      </c>
      <c r="J3021" t="s">
        <v>1955</v>
      </c>
      <c r="K3021" t="s">
        <v>6624</v>
      </c>
      <c r="L3021" t="s">
        <v>13995</v>
      </c>
      <c r="M3021" t="s">
        <v>6625</v>
      </c>
      <c r="N3021" t="s">
        <v>6626</v>
      </c>
      <c r="O3021" t="s">
        <v>1960</v>
      </c>
      <c r="P3021" t="s">
        <v>6627</v>
      </c>
      <c r="Q3021" t="s">
        <v>38</v>
      </c>
      <c r="R3021" t="s">
        <v>6628</v>
      </c>
      <c r="S3021" s="34">
        <v>43697</v>
      </c>
      <c r="T3021" s="34">
        <v>44628</v>
      </c>
      <c r="U3021" t="s">
        <v>1963</v>
      </c>
      <c r="V3021" s="13">
        <v>105</v>
      </c>
      <c r="W3021">
        <v>78</v>
      </c>
      <c r="X3021">
        <v>4</v>
      </c>
      <c r="Y3021" s="54">
        <v>5.1282051280000003</v>
      </c>
      <c r="AD3021" t="s">
        <v>30</v>
      </c>
      <c r="AG3021">
        <v>4</v>
      </c>
      <c r="AH3021">
        <v>0</v>
      </c>
      <c r="AI3021">
        <v>0</v>
      </c>
      <c r="AM3021" t="s">
        <v>1978</v>
      </c>
      <c r="AN3021" t="s">
        <v>2007</v>
      </c>
      <c r="AO3021" t="s">
        <v>2008</v>
      </c>
      <c r="AP3021" t="s">
        <v>2053</v>
      </c>
      <c r="AQ3021" t="s">
        <v>6629</v>
      </c>
    </row>
    <row r="3022" spans="1:43" ht="23.9" customHeight="1">
      <c r="A3022" t="b">
        <v>0</v>
      </c>
      <c r="B3022" t="s">
        <v>6621</v>
      </c>
      <c r="C3022" t="s">
        <v>1951</v>
      </c>
      <c r="D3022" t="s">
        <v>6622</v>
      </c>
      <c r="E3022" t="s">
        <v>820</v>
      </c>
      <c r="F3022" t="s">
        <v>952</v>
      </c>
      <c r="G3022" t="s">
        <v>951</v>
      </c>
      <c r="H3022" t="s">
        <v>13998</v>
      </c>
      <c r="I3022" t="s">
        <v>2803</v>
      </c>
      <c r="J3022" t="s">
        <v>1955</v>
      </c>
      <c r="K3022" t="s">
        <v>8979</v>
      </c>
      <c r="L3022" t="s">
        <v>13999</v>
      </c>
      <c r="M3022" t="s">
        <v>8980</v>
      </c>
      <c r="N3022" t="s">
        <v>6626</v>
      </c>
      <c r="O3022" t="s">
        <v>1960</v>
      </c>
      <c r="P3022" t="s">
        <v>6627</v>
      </c>
      <c r="Q3022" t="s">
        <v>38</v>
      </c>
      <c r="R3022" t="s">
        <v>6628</v>
      </c>
      <c r="S3022" s="34">
        <v>43697</v>
      </c>
      <c r="T3022" s="34">
        <v>44628</v>
      </c>
      <c r="U3022" t="s">
        <v>1963</v>
      </c>
      <c r="V3022" s="13">
        <v>315</v>
      </c>
      <c r="W3022">
        <v>150</v>
      </c>
      <c r="X3022">
        <v>4</v>
      </c>
      <c r="Y3022" s="54">
        <v>2.6666666669999999</v>
      </c>
      <c r="AD3022" t="s">
        <v>30</v>
      </c>
      <c r="AG3022">
        <v>4</v>
      </c>
      <c r="AH3022">
        <v>0</v>
      </c>
      <c r="AI3022">
        <v>0</v>
      </c>
      <c r="AM3022" t="s">
        <v>1978</v>
      </c>
      <c r="AN3022" t="s">
        <v>2007</v>
      </c>
      <c r="AO3022" t="s">
        <v>2008</v>
      </c>
      <c r="AP3022" t="s">
        <v>2053</v>
      </c>
      <c r="AQ3022" t="s">
        <v>6629</v>
      </c>
    </row>
    <row r="3023" spans="1:43" ht="23.9" customHeight="1">
      <c r="A3023" t="b">
        <v>0</v>
      </c>
      <c r="B3023" t="s">
        <v>6621</v>
      </c>
      <c r="C3023" t="s">
        <v>1951</v>
      </c>
      <c r="D3023" t="s">
        <v>6622</v>
      </c>
      <c r="E3023" t="s">
        <v>820</v>
      </c>
      <c r="F3023" t="s">
        <v>822</v>
      </c>
      <c r="G3023" t="s">
        <v>821</v>
      </c>
      <c r="H3023" t="s">
        <v>14000</v>
      </c>
      <c r="I3023" t="s">
        <v>7911</v>
      </c>
      <c r="J3023" t="s">
        <v>1955</v>
      </c>
      <c r="K3023" t="s">
        <v>4867</v>
      </c>
      <c r="L3023" t="s">
        <v>13999</v>
      </c>
      <c r="M3023" t="s">
        <v>7912</v>
      </c>
      <c r="N3023" t="s">
        <v>7913</v>
      </c>
      <c r="O3023" t="s">
        <v>1960</v>
      </c>
      <c r="P3023" t="s">
        <v>6627</v>
      </c>
      <c r="Q3023" t="s">
        <v>38</v>
      </c>
      <c r="R3023" t="s">
        <v>6628</v>
      </c>
      <c r="S3023" s="34">
        <v>43697</v>
      </c>
      <c r="T3023" s="34">
        <v>44628</v>
      </c>
      <c r="U3023" t="s">
        <v>1963</v>
      </c>
      <c r="V3023" s="13">
        <v>315</v>
      </c>
      <c r="W3023">
        <v>76</v>
      </c>
      <c r="X3023">
        <v>1</v>
      </c>
      <c r="Y3023" s="54">
        <v>1.315789474</v>
      </c>
      <c r="AD3023" t="s">
        <v>30</v>
      </c>
      <c r="AG3023">
        <v>1</v>
      </c>
      <c r="AH3023">
        <v>0</v>
      </c>
      <c r="AI3023">
        <v>0</v>
      </c>
      <c r="AM3023" t="s">
        <v>1978</v>
      </c>
      <c r="AN3023" t="s">
        <v>2007</v>
      </c>
      <c r="AO3023" t="s">
        <v>2008</v>
      </c>
      <c r="AP3023" t="s">
        <v>2053</v>
      </c>
      <c r="AQ3023" t="s">
        <v>6629</v>
      </c>
    </row>
    <row r="3024" spans="1:43" ht="23.9" customHeight="1">
      <c r="A3024" t="b">
        <v>0</v>
      </c>
      <c r="B3024" t="s">
        <v>6621</v>
      </c>
      <c r="C3024" t="s">
        <v>1951</v>
      </c>
      <c r="D3024" t="s">
        <v>6622</v>
      </c>
      <c r="E3024" t="s">
        <v>820</v>
      </c>
      <c r="F3024" t="s">
        <v>952</v>
      </c>
      <c r="G3024" t="s">
        <v>951</v>
      </c>
      <c r="H3024" t="s">
        <v>14001</v>
      </c>
      <c r="I3024" t="s">
        <v>2803</v>
      </c>
      <c r="J3024" t="s">
        <v>1955</v>
      </c>
      <c r="K3024" t="s">
        <v>6624</v>
      </c>
      <c r="L3024" t="s">
        <v>13999</v>
      </c>
      <c r="M3024" t="s">
        <v>6625</v>
      </c>
      <c r="N3024" t="s">
        <v>6626</v>
      </c>
      <c r="O3024" t="s">
        <v>1960</v>
      </c>
      <c r="P3024" t="s">
        <v>6627</v>
      </c>
      <c r="Q3024" t="s">
        <v>38</v>
      </c>
      <c r="R3024" t="s">
        <v>6628</v>
      </c>
      <c r="S3024" s="34">
        <v>43697</v>
      </c>
      <c r="T3024" s="34">
        <v>44628</v>
      </c>
      <c r="U3024" t="s">
        <v>1963</v>
      </c>
      <c r="V3024" s="13">
        <v>315</v>
      </c>
      <c r="W3024">
        <v>73</v>
      </c>
      <c r="X3024">
        <v>2</v>
      </c>
      <c r="Y3024" s="54">
        <v>2.7397260270000001</v>
      </c>
      <c r="AD3024" t="s">
        <v>30</v>
      </c>
      <c r="AG3024">
        <v>2</v>
      </c>
      <c r="AH3024">
        <v>0</v>
      </c>
      <c r="AI3024">
        <v>0</v>
      </c>
      <c r="AM3024" t="s">
        <v>1978</v>
      </c>
      <c r="AN3024" t="s">
        <v>2007</v>
      </c>
      <c r="AO3024" t="s">
        <v>2008</v>
      </c>
      <c r="AP3024" t="s">
        <v>2053</v>
      </c>
      <c r="AQ3024" t="s">
        <v>6629</v>
      </c>
    </row>
    <row r="3025" spans="1:43" ht="23.9" customHeight="1">
      <c r="A3025" t="b">
        <v>0</v>
      </c>
      <c r="B3025" t="s">
        <v>14002</v>
      </c>
      <c r="C3025" t="s">
        <v>1951</v>
      </c>
      <c r="D3025" t="s">
        <v>14003</v>
      </c>
      <c r="E3025" t="s">
        <v>600</v>
      </c>
      <c r="F3025" t="s">
        <v>602</v>
      </c>
      <c r="G3025" t="s">
        <v>601</v>
      </c>
      <c r="H3025" t="s">
        <v>14004</v>
      </c>
      <c r="I3025" t="s">
        <v>9446</v>
      </c>
      <c r="J3025" t="s">
        <v>1955</v>
      </c>
      <c r="K3025" t="s">
        <v>14005</v>
      </c>
      <c r="L3025" t="s">
        <v>14006</v>
      </c>
      <c r="M3025" t="s">
        <v>14007</v>
      </c>
      <c r="N3025" t="s">
        <v>14008</v>
      </c>
      <c r="O3025" t="s">
        <v>2220</v>
      </c>
      <c r="P3025" t="s">
        <v>14009</v>
      </c>
      <c r="Q3025" t="s">
        <v>38</v>
      </c>
      <c r="R3025" t="s">
        <v>14010</v>
      </c>
      <c r="S3025" s="34">
        <v>43811</v>
      </c>
      <c r="T3025" s="34">
        <v>44434</v>
      </c>
      <c r="U3025" t="s">
        <v>1977</v>
      </c>
      <c r="V3025" s="13">
        <v>392</v>
      </c>
      <c r="W3025">
        <v>12</v>
      </c>
      <c r="X3025">
        <v>0</v>
      </c>
      <c r="Y3025" s="54">
        <v>0</v>
      </c>
      <c r="AM3025" t="s">
        <v>1978</v>
      </c>
      <c r="AO3025" t="s">
        <v>1980</v>
      </c>
      <c r="AQ3025" t="s">
        <v>14011</v>
      </c>
    </row>
    <row r="3026" spans="1:43" ht="23.9" customHeight="1">
      <c r="A3026" t="b">
        <v>0</v>
      </c>
      <c r="B3026" t="s">
        <v>14002</v>
      </c>
      <c r="C3026" t="s">
        <v>1951</v>
      </c>
      <c r="D3026" t="s">
        <v>14003</v>
      </c>
      <c r="E3026" t="s">
        <v>600</v>
      </c>
      <c r="F3026" t="s">
        <v>602</v>
      </c>
      <c r="G3026" t="s">
        <v>601</v>
      </c>
      <c r="H3026" t="s">
        <v>14012</v>
      </c>
      <c r="I3026" t="s">
        <v>9446</v>
      </c>
      <c r="J3026" t="s">
        <v>1955</v>
      </c>
      <c r="K3026" t="s">
        <v>14005</v>
      </c>
      <c r="L3026" t="s">
        <v>14013</v>
      </c>
      <c r="M3026" t="s">
        <v>14007</v>
      </c>
      <c r="N3026" t="s">
        <v>14008</v>
      </c>
      <c r="O3026" t="s">
        <v>2220</v>
      </c>
      <c r="P3026" t="s">
        <v>14009</v>
      </c>
      <c r="Q3026" t="s">
        <v>38</v>
      </c>
      <c r="R3026" t="s">
        <v>14010</v>
      </c>
      <c r="S3026" s="34">
        <v>43811</v>
      </c>
      <c r="T3026" s="34">
        <v>44434</v>
      </c>
      <c r="U3026" t="s">
        <v>1977</v>
      </c>
      <c r="V3026" s="13">
        <v>56</v>
      </c>
      <c r="W3026">
        <v>12</v>
      </c>
      <c r="X3026">
        <v>0</v>
      </c>
      <c r="Y3026" s="54">
        <v>0</v>
      </c>
      <c r="AM3026" t="s">
        <v>1978</v>
      </c>
      <c r="AO3026" t="s">
        <v>1980</v>
      </c>
      <c r="AQ3026" t="s">
        <v>14011</v>
      </c>
    </row>
    <row r="3027" spans="1:43" ht="23.9" customHeight="1">
      <c r="A3027" t="b">
        <v>0</v>
      </c>
      <c r="B3027" t="s">
        <v>14002</v>
      </c>
      <c r="C3027" t="s">
        <v>1951</v>
      </c>
      <c r="D3027" t="s">
        <v>14003</v>
      </c>
      <c r="E3027" t="s">
        <v>600</v>
      </c>
      <c r="F3027" t="s">
        <v>602</v>
      </c>
      <c r="G3027" t="s">
        <v>601</v>
      </c>
      <c r="H3027" t="s">
        <v>14014</v>
      </c>
      <c r="I3027" t="s">
        <v>9446</v>
      </c>
      <c r="J3027" t="s">
        <v>1955</v>
      </c>
      <c r="K3027" t="s">
        <v>14005</v>
      </c>
      <c r="L3027" t="s">
        <v>14015</v>
      </c>
      <c r="M3027" t="s">
        <v>14007</v>
      </c>
      <c r="N3027" t="s">
        <v>14008</v>
      </c>
      <c r="O3027" t="s">
        <v>2220</v>
      </c>
      <c r="P3027" t="s">
        <v>14009</v>
      </c>
      <c r="Q3027" t="s">
        <v>38</v>
      </c>
      <c r="R3027" t="s">
        <v>14010</v>
      </c>
      <c r="S3027" s="34">
        <v>43811</v>
      </c>
      <c r="T3027" s="34">
        <v>44434</v>
      </c>
      <c r="U3027" t="s">
        <v>1977</v>
      </c>
      <c r="V3027" s="13">
        <v>98</v>
      </c>
      <c r="W3027">
        <v>12</v>
      </c>
      <c r="X3027">
        <v>0</v>
      </c>
      <c r="Y3027" s="54">
        <v>0</v>
      </c>
      <c r="AM3027" t="s">
        <v>1978</v>
      </c>
      <c r="AO3027" t="s">
        <v>1980</v>
      </c>
      <c r="AQ3027" t="s">
        <v>14011</v>
      </c>
    </row>
    <row r="3028" spans="1:43" ht="23.9" customHeight="1">
      <c r="A3028" t="b">
        <v>0</v>
      </c>
      <c r="B3028" t="s">
        <v>14002</v>
      </c>
      <c r="C3028" t="s">
        <v>1951</v>
      </c>
      <c r="D3028" t="s">
        <v>14003</v>
      </c>
      <c r="E3028" t="s">
        <v>600</v>
      </c>
      <c r="F3028" t="s">
        <v>602</v>
      </c>
      <c r="G3028" t="s">
        <v>601</v>
      </c>
      <c r="H3028" t="s">
        <v>14016</v>
      </c>
      <c r="I3028" t="s">
        <v>9446</v>
      </c>
      <c r="J3028" t="s">
        <v>1955</v>
      </c>
      <c r="K3028" t="s">
        <v>14005</v>
      </c>
      <c r="L3028" t="s">
        <v>14017</v>
      </c>
      <c r="M3028" t="s">
        <v>14007</v>
      </c>
      <c r="N3028" t="s">
        <v>14008</v>
      </c>
      <c r="O3028" t="s">
        <v>2220</v>
      </c>
      <c r="P3028" t="s">
        <v>14009</v>
      </c>
      <c r="Q3028" t="s">
        <v>38</v>
      </c>
      <c r="R3028" t="s">
        <v>14010</v>
      </c>
      <c r="S3028" s="34">
        <v>43811</v>
      </c>
      <c r="T3028" s="34">
        <v>44434</v>
      </c>
      <c r="U3028" t="s">
        <v>1977</v>
      </c>
      <c r="V3028" s="13">
        <v>140</v>
      </c>
      <c r="W3028">
        <v>11</v>
      </c>
      <c r="X3028">
        <v>0</v>
      </c>
      <c r="Y3028" s="54">
        <v>0</v>
      </c>
      <c r="AM3028" t="s">
        <v>1978</v>
      </c>
      <c r="AO3028" t="s">
        <v>1980</v>
      </c>
      <c r="AQ3028" t="s">
        <v>14011</v>
      </c>
    </row>
    <row r="3029" spans="1:43" ht="23.9" customHeight="1">
      <c r="A3029" t="b">
        <v>0</v>
      </c>
      <c r="B3029" t="s">
        <v>14002</v>
      </c>
      <c r="C3029" t="s">
        <v>1951</v>
      </c>
      <c r="D3029" t="s">
        <v>14003</v>
      </c>
      <c r="E3029" t="s">
        <v>600</v>
      </c>
      <c r="F3029" t="s">
        <v>602</v>
      </c>
      <c r="G3029" t="s">
        <v>601</v>
      </c>
      <c r="H3029" t="s">
        <v>14018</v>
      </c>
      <c r="I3029" t="s">
        <v>9446</v>
      </c>
      <c r="J3029" t="s">
        <v>1955</v>
      </c>
      <c r="K3029" t="s">
        <v>14005</v>
      </c>
      <c r="L3029" t="s">
        <v>14019</v>
      </c>
      <c r="M3029" t="s">
        <v>14007</v>
      </c>
      <c r="N3029" t="s">
        <v>14008</v>
      </c>
      <c r="O3029" t="s">
        <v>2220</v>
      </c>
      <c r="P3029" t="s">
        <v>14009</v>
      </c>
      <c r="Q3029" t="s">
        <v>38</v>
      </c>
      <c r="R3029" t="s">
        <v>14010</v>
      </c>
      <c r="S3029" s="34">
        <v>43811</v>
      </c>
      <c r="T3029" s="34">
        <v>44434</v>
      </c>
      <c r="U3029" t="s">
        <v>1977</v>
      </c>
      <c r="V3029" s="13">
        <v>182</v>
      </c>
      <c r="W3029">
        <v>12</v>
      </c>
      <c r="X3029">
        <v>0</v>
      </c>
      <c r="Y3029" s="54">
        <v>0</v>
      </c>
      <c r="AM3029" t="s">
        <v>1978</v>
      </c>
      <c r="AO3029" t="s">
        <v>1980</v>
      </c>
      <c r="AQ3029" t="s">
        <v>14011</v>
      </c>
    </row>
    <row r="3030" spans="1:43" ht="23.9" customHeight="1">
      <c r="A3030" t="b">
        <v>0</v>
      </c>
      <c r="B3030" t="s">
        <v>14002</v>
      </c>
      <c r="C3030" t="s">
        <v>1951</v>
      </c>
      <c r="D3030" t="s">
        <v>14003</v>
      </c>
      <c r="E3030" t="s">
        <v>600</v>
      </c>
      <c r="F3030" t="s">
        <v>602</v>
      </c>
      <c r="G3030" t="s">
        <v>601</v>
      </c>
      <c r="H3030" t="s">
        <v>14020</v>
      </c>
      <c r="I3030" t="s">
        <v>9446</v>
      </c>
      <c r="J3030" t="s">
        <v>1955</v>
      </c>
      <c r="K3030" t="s">
        <v>14005</v>
      </c>
      <c r="L3030" t="s">
        <v>14021</v>
      </c>
      <c r="M3030" t="s">
        <v>14007</v>
      </c>
      <c r="N3030" t="s">
        <v>14008</v>
      </c>
      <c r="O3030" t="s">
        <v>2220</v>
      </c>
      <c r="P3030" t="s">
        <v>14009</v>
      </c>
      <c r="Q3030" t="s">
        <v>38</v>
      </c>
      <c r="R3030" t="s">
        <v>14010</v>
      </c>
      <c r="S3030" s="34">
        <v>43811</v>
      </c>
      <c r="T3030" s="34">
        <v>44434</v>
      </c>
      <c r="U3030" t="s">
        <v>1977</v>
      </c>
      <c r="V3030" s="13">
        <v>266</v>
      </c>
      <c r="W3030">
        <v>12</v>
      </c>
      <c r="X3030">
        <v>0</v>
      </c>
      <c r="Y3030" s="54">
        <v>0</v>
      </c>
      <c r="AM3030" t="s">
        <v>1978</v>
      </c>
      <c r="AO3030" t="s">
        <v>1980</v>
      </c>
      <c r="AQ3030" t="s">
        <v>14011</v>
      </c>
    </row>
    <row r="3031" spans="1:43" ht="23.9" customHeight="1">
      <c r="A3031" t="b">
        <v>0</v>
      </c>
      <c r="B3031" t="s">
        <v>14002</v>
      </c>
      <c r="C3031" t="s">
        <v>1951</v>
      </c>
      <c r="D3031" t="s">
        <v>14003</v>
      </c>
      <c r="E3031" t="s">
        <v>600</v>
      </c>
      <c r="F3031" t="s">
        <v>602</v>
      </c>
      <c r="G3031" t="s">
        <v>601</v>
      </c>
      <c r="H3031" t="s">
        <v>14022</v>
      </c>
      <c r="I3031" t="s">
        <v>9446</v>
      </c>
      <c r="J3031" t="s">
        <v>1955</v>
      </c>
      <c r="K3031" t="s">
        <v>14005</v>
      </c>
      <c r="L3031" t="s">
        <v>14023</v>
      </c>
      <c r="M3031" t="s">
        <v>14007</v>
      </c>
      <c r="N3031" t="s">
        <v>14008</v>
      </c>
      <c r="O3031" t="s">
        <v>2220</v>
      </c>
      <c r="P3031" t="s">
        <v>14009</v>
      </c>
      <c r="Q3031" t="s">
        <v>38</v>
      </c>
      <c r="R3031" t="s">
        <v>14010</v>
      </c>
      <c r="S3031" s="34">
        <v>43811</v>
      </c>
      <c r="T3031" s="34">
        <v>44434</v>
      </c>
      <c r="U3031" t="s">
        <v>1977</v>
      </c>
      <c r="V3031" s="13">
        <v>350</v>
      </c>
      <c r="W3031">
        <v>3</v>
      </c>
      <c r="X3031">
        <v>0</v>
      </c>
      <c r="Y3031" s="54">
        <v>0</v>
      </c>
      <c r="AM3031" t="s">
        <v>1978</v>
      </c>
      <c r="AO3031" t="s">
        <v>1980</v>
      </c>
      <c r="AQ3031" t="s">
        <v>14011</v>
      </c>
    </row>
    <row r="3032" spans="1:43" ht="23.9" customHeight="1">
      <c r="A3032" t="b">
        <v>0</v>
      </c>
      <c r="B3032" t="s">
        <v>14002</v>
      </c>
      <c r="C3032" t="s">
        <v>1951</v>
      </c>
      <c r="D3032" t="s">
        <v>14003</v>
      </c>
      <c r="E3032" t="s">
        <v>600</v>
      </c>
      <c r="F3032" t="s">
        <v>602</v>
      </c>
      <c r="G3032" t="s">
        <v>601</v>
      </c>
      <c r="H3032" t="s">
        <v>14024</v>
      </c>
      <c r="I3032" t="s">
        <v>9446</v>
      </c>
      <c r="J3032" t="s">
        <v>1955</v>
      </c>
      <c r="K3032" t="s">
        <v>14005</v>
      </c>
      <c r="L3032" t="s">
        <v>14025</v>
      </c>
      <c r="M3032" t="s">
        <v>14007</v>
      </c>
      <c r="N3032" t="s">
        <v>14008</v>
      </c>
      <c r="O3032" t="s">
        <v>2220</v>
      </c>
      <c r="P3032" t="s">
        <v>14009</v>
      </c>
      <c r="Q3032" t="s">
        <v>38</v>
      </c>
      <c r="R3032" t="s">
        <v>14010</v>
      </c>
      <c r="S3032" s="34">
        <v>43811</v>
      </c>
      <c r="T3032" s="34">
        <v>44434</v>
      </c>
      <c r="U3032" t="s">
        <v>1977</v>
      </c>
      <c r="V3032" s="13">
        <v>364</v>
      </c>
      <c r="W3032">
        <v>10</v>
      </c>
      <c r="X3032">
        <v>0</v>
      </c>
      <c r="Y3032" s="54">
        <v>0</v>
      </c>
      <c r="AM3032" t="s">
        <v>1978</v>
      </c>
      <c r="AO3032" t="s">
        <v>1980</v>
      </c>
      <c r="AQ3032" t="s">
        <v>14011</v>
      </c>
    </row>
    <row r="3033" spans="1:43" ht="23.9" customHeight="1">
      <c r="A3033" t="b">
        <v>0</v>
      </c>
      <c r="B3033" t="s">
        <v>14002</v>
      </c>
      <c r="C3033" t="s">
        <v>1951</v>
      </c>
      <c r="D3033" t="s">
        <v>14003</v>
      </c>
      <c r="E3033" t="s">
        <v>600</v>
      </c>
      <c r="F3033" t="s">
        <v>602</v>
      </c>
      <c r="G3033" t="s">
        <v>601</v>
      </c>
      <c r="H3033" t="s">
        <v>14026</v>
      </c>
      <c r="I3033" t="s">
        <v>9446</v>
      </c>
      <c r="J3033" t="s">
        <v>1955</v>
      </c>
      <c r="K3033" t="s">
        <v>14005</v>
      </c>
      <c r="L3033" t="s">
        <v>14027</v>
      </c>
      <c r="M3033" t="s">
        <v>14007</v>
      </c>
      <c r="N3033" t="s">
        <v>14008</v>
      </c>
      <c r="O3033" t="s">
        <v>2220</v>
      </c>
      <c r="P3033" t="s">
        <v>14009</v>
      </c>
      <c r="Q3033" t="s">
        <v>38</v>
      </c>
      <c r="R3033" t="s">
        <v>14010</v>
      </c>
      <c r="S3033" s="34">
        <v>43811</v>
      </c>
      <c r="T3033" s="34">
        <v>44434</v>
      </c>
      <c r="U3033" t="s">
        <v>1977</v>
      </c>
      <c r="V3033" s="13">
        <v>392</v>
      </c>
      <c r="W3033">
        <v>12</v>
      </c>
      <c r="X3033">
        <v>0</v>
      </c>
      <c r="Y3033" s="54">
        <v>0</v>
      </c>
      <c r="AM3033" t="s">
        <v>1978</v>
      </c>
      <c r="AO3033" t="s">
        <v>1980</v>
      </c>
      <c r="AQ3033" t="s">
        <v>14011</v>
      </c>
    </row>
    <row r="3034" spans="1:43" ht="23.9" customHeight="1">
      <c r="A3034" t="b">
        <v>0</v>
      </c>
      <c r="B3034" t="s">
        <v>14028</v>
      </c>
      <c r="C3034" t="s">
        <v>1951</v>
      </c>
      <c r="D3034" t="s">
        <v>14029</v>
      </c>
      <c r="E3034" t="s">
        <v>433</v>
      </c>
      <c r="F3034" t="s">
        <v>435</v>
      </c>
      <c r="G3034" t="s">
        <v>434</v>
      </c>
      <c r="H3034" t="s">
        <v>14030</v>
      </c>
      <c r="I3034" t="s">
        <v>3620</v>
      </c>
      <c r="J3034" t="s">
        <v>1955</v>
      </c>
      <c r="K3034" t="s">
        <v>11255</v>
      </c>
      <c r="L3034" t="s">
        <v>2160</v>
      </c>
      <c r="M3034" t="s">
        <v>14031</v>
      </c>
      <c r="N3034" t="s">
        <v>14032</v>
      </c>
      <c r="O3034" t="s">
        <v>1974</v>
      </c>
      <c r="P3034" t="s">
        <v>14033</v>
      </c>
      <c r="Q3034" t="s">
        <v>38</v>
      </c>
      <c r="R3034" t="s">
        <v>14034</v>
      </c>
      <c r="S3034" s="34">
        <v>43811</v>
      </c>
      <c r="T3034" s="34">
        <v>44595</v>
      </c>
      <c r="U3034" t="s">
        <v>1977</v>
      </c>
      <c r="V3034" s="13">
        <v>252</v>
      </c>
      <c r="W3034">
        <v>67</v>
      </c>
      <c r="X3034">
        <v>3</v>
      </c>
      <c r="Y3034" s="54">
        <v>4.4776119400000001</v>
      </c>
      <c r="AA3034" t="s">
        <v>14035</v>
      </c>
      <c r="AM3034" t="s">
        <v>1978</v>
      </c>
      <c r="AN3034" t="s">
        <v>2007</v>
      </c>
      <c r="AO3034" t="s">
        <v>2008</v>
      </c>
      <c r="AP3034" t="s">
        <v>2009</v>
      </c>
      <c r="AQ3034" t="s">
        <v>14036</v>
      </c>
    </row>
    <row r="3035" spans="1:43" ht="23.9" customHeight="1">
      <c r="A3035" t="b">
        <v>0</v>
      </c>
      <c r="B3035" t="s">
        <v>14028</v>
      </c>
      <c r="C3035" t="s">
        <v>1951</v>
      </c>
      <c r="D3035" t="s">
        <v>14029</v>
      </c>
      <c r="E3035" t="s">
        <v>433</v>
      </c>
      <c r="F3035" t="s">
        <v>435</v>
      </c>
      <c r="G3035" t="s">
        <v>434</v>
      </c>
      <c r="H3035" t="s">
        <v>14037</v>
      </c>
      <c r="I3035" t="s">
        <v>3620</v>
      </c>
      <c r="J3035" t="s">
        <v>2175</v>
      </c>
      <c r="K3035" t="s">
        <v>2176</v>
      </c>
      <c r="L3035" t="s">
        <v>14038</v>
      </c>
      <c r="M3035" t="s">
        <v>14039</v>
      </c>
      <c r="N3035" t="s">
        <v>14040</v>
      </c>
      <c r="O3035" t="s">
        <v>1974</v>
      </c>
      <c r="P3035" t="s">
        <v>14033</v>
      </c>
      <c r="Q3035" t="s">
        <v>38</v>
      </c>
      <c r="R3035" t="s">
        <v>14034</v>
      </c>
      <c r="S3035" s="34">
        <v>43811</v>
      </c>
      <c r="T3035" s="34">
        <v>44595</v>
      </c>
      <c r="U3035" t="s">
        <v>1977</v>
      </c>
      <c r="V3035" s="13">
        <v>252</v>
      </c>
      <c r="W3035">
        <v>68</v>
      </c>
      <c r="X3035">
        <v>0</v>
      </c>
      <c r="Y3035" s="54">
        <v>0</v>
      </c>
      <c r="Z3035" t="s">
        <v>14041</v>
      </c>
      <c r="AM3035" t="s">
        <v>1978</v>
      </c>
      <c r="AN3035" t="s">
        <v>2007</v>
      </c>
      <c r="AO3035" t="s">
        <v>2008</v>
      </c>
      <c r="AP3035" t="s">
        <v>2009</v>
      </c>
      <c r="AQ3035" t="s">
        <v>14036</v>
      </c>
    </row>
    <row r="3036" spans="1:43" ht="23.9" customHeight="1">
      <c r="A3036" t="b">
        <v>1</v>
      </c>
      <c r="B3036" t="s">
        <v>5640</v>
      </c>
      <c r="C3036" t="s">
        <v>1951</v>
      </c>
      <c r="D3036" t="s">
        <v>5641</v>
      </c>
      <c r="E3036" t="s">
        <v>441</v>
      </c>
      <c r="F3036" t="s">
        <v>443</v>
      </c>
      <c r="G3036" t="s">
        <v>442</v>
      </c>
      <c r="H3036" t="s">
        <v>14042</v>
      </c>
      <c r="I3036" t="s">
        <v>3201</v>
      </c>
      <c r="J3036" t="s">
        <v>2175</v>
      </c>
      <c r="K3036" t="s">
        <v>12750</v>
      </c>
      <c r="L3036" t="s">
        <v>3107</v>
      </c>
      <c r="M3036" t="s">
        <v>7174</v>
      </c>
      <c r="N3036" t="s">
        <v>7175</v>
      </c>
      <c r="O3036" t="s">
        <v>1960</v>
      </c>
      <c r="P3036" t="s">
        <v>5646</v>
      </c>
      <c r="Q3036" t="s">
        <v>7547</v>
      </c>
      <c r="R3036" t="s">
        <v>5648</v>
      </c>
      <c r="S3036" s="34">
        <v>42821</v>
      </c>
      <c r="T3036" s="34">
        <v>45289</v>
      </c>
      <c r="U3036" t="s">
        <v>1963</v>
      </c>
      <c r="V3036" s="13">
        <v>0</v>
      </c>
      <c r="W3036">
        <v>53</v>
      </c>
      <c r="X3036">
        <v>0</v>
      </c>
      <c r="Y3036" s="54">
        <v>0</v>
      </c>
      <c r="AA3036" t="s">
        <v>5649</v>
      </c>
      <c r="AM3036" t="s">
        <v>1978</v>
      </c>
      <c r="AN3036" t="s">
        <v>2007</v>
      </c>
      <c r="AO3036" t="s">
        <v>1980</v>
      </c>
      <c r="AP3036" t="s">
        <v>2042</v>
      </c>
      <c r="AQ3036" t="s">
        <v>5650</v>
      </c>
    </row>
    <row r="3037" spans="1:43" ht="23.9" customHeight="1">
      <c r="A3037" t="b">
        <v>1</v>
      </c>
      <c r="B3037" t="s">
        <v>4154</v>
      </c>
      <c r="C3037" t="s">
        <v>1951</v>
      </c>
      <c r="D3037" t="s">
        <v>4155</v>
      </c>
      <c r="E3037" t="s">
        <v>836</v>
      </c>
      <c r="F3037" t="s">
        <v>838</v>
      </c>
      <c r="G3037" t="s">
        <v>837</v>
      </c>
      <c r="H3037" t="s">
        <v>14043</v>
      </c>
      <c r="I3037" t="s">
        <v>3704</v>
      </c>
      <c r="J3037" t="s">
        <v>1955</v>
      </c>
      <c r="K3037" t="s">
        <v>14044</v>
      </c>
      <c r="L3037" t="s">
        <v>14045</v>
      </c>
      <c r="M3037" t="s">
        <v>4157</v>
      </c>
      <c r="N3037" t="s">
        <v>4158</v>
      </c>
      <c r="O3037" t="s">
        <v>2063</v>
      </c>
      <c r="P3037" t="s">
        <v>4159</v>
      </c>
      <c r="Q3037" t="s">
        <v>38</v>
      </c>
      <c r="R3037" t="s">
        <v>4160</v>
      </c>
      <c r="S3037" s="34">
        <v>43812</v>
      </c>
      <c r="T3037" s="34">
        <v>45504</v>
      </c>
      <c r="U3037" t="s">
        <v>1963</v>
      </c>
      <c r="V3037" s="13">
        <v>182</v>
      </c>
      <c r="W3037">
        <v>55</v>
      </c>
      <c r="X3037">
        <v>1</v>
      </c>
      <c r="Y3037" s="54">
        <v>1.8</v>
      </c>
      <c r="Z3037" t="s">
        <v>4161</v>
      </c>
      <c r="AM3037" t="s">
        <v>1978</v>
      </c>
      <c r="AO3037" t="s">
        <v>1980</v>
      </c>
      <c r="AP3037" t="s">
        <v>2009</v>
      </c>
      <c r="AQ3037" t="s">
        <v>4163</v>
      </c>
    </row>
    <row r="3038" spans="1:43" ht="23.9" customHeight="1">
      <c r="A3038" t="b">
        <v>1</v>
      </c>
      <c r="B3038" t="s">
        <v>4154</v>
      </c>
      <c r="C3038" t="s">
        <v>1951</v>
      </c>
      <c r="D3038" t="s">
        <v>4155</v>
      </c>
      <c r="E3038" t="s">
        <v>836</v>
      </c>
      <c r="F3038" t="s">
        <v>838</v>
      </c>
      <c r="G3038" t="s">
        <v>837</v>
      </c>
      <c r="H3038" t="s">
        <v>14046</v>
      </c>
      <c r="I3038" t="s">
        <v>3704</v>
      </c>
      <c r="J3038" t="s">
        <v>1955</v>
      </c>
      <c r="K3038" t="s">
        <v>14044</v>
      </c>
      <c r="L3038" t="s">
        <v>14047</v>
      </c>
      <c r="M3038" t="s">
        <v>4157</v>
      </c>
      <c r="N3038" t="s">
        <v>4158</v>
      </c>
      <c r="O3038" t="s">
        <v>2063</v>
      </c>
      <c r="P3038" t="s">
        <v>4159</v>
      </c>
      <c r="Q3038" t="s">
        <v>38</v>
      </c>
      <c r="R3038" t="s">
        <v>4160</v>
      </c>
      <c r="S3038" s="34">
        <v>43812</v>
      </c>
      <c r="T3038" s="34">
        <v>45504</v>
      </c>
      <c r="U3038" t="s">
        <v>1963</v>
      </c>
      <c r="V3038" s="13">
        <v>350</v>
      </c>
      <c r="W3038">
        <v>52</v>
      </c>
      <c r="X3038">
        <v>0</v>
      </c>
      <c r="Y3038" s="54">
        <v>0</v>
      </c>
      <c r="Z3038" t="s">
        <v>4161</v>
      </c>
      <c r="AM3038" t="s">
        <v>1978</v>
      </c>
      <c r="AO3038" t="s">
        <v>1980</v>
      </c>
      <c r="AP3038" t="s">
        <v>2009</v>
      </c>
      <c r="AQ3038" t="s">
        <v>4163</v>
      </c>
    </row>
    <row r="3039" spans="1:43" ht="23.9" customHeight="1">
      <c r="A3039" t="b">
        <v>1</v>
      </c>
      <c r="B3039" t="s">
        <v>4154</v>
      </c>
      <c r="C3039" t="s">
        <v>1951</v>
      </c>
      <c r="D3039" t="s">
        <v>4155</v>
      </c>
      <c r="E3039" t="s">
        <v>836</v>
      </c>
      <c r="F3039" t="s">
        <v>838</v>
      </c>
      <c r="G3039" t="s">
        <v>837</v>
      </c>
      <c r="H3039" t="s">
        <v>14048</v>
      </c>
      <c r="I3039" t="s">
        <v>3704</v>
      </c>
      <c r="J3039" t="s">
        <v>1955</v>
      </c>
      <c r="K3039" t="s">
        <v>14044</v>
      </c>
      <c r="L3039" t="s">
        <v>14049</v>
      </c>
      <c r="M3039" t="s">
        <v>4157</v>
      </c>
      <c r="N3039" t="s">
        <v>4158</v>
      </c>
      <c r="O3039" t="s">
        <v>2063</v>
      </c>
      <c r="P3039" t="s">
        <v>4159</v>
      </c>
      <c r="Q3039" t="s">
        <v>38</v>
      </c>
      <c r="R3039" t="s">
        <v>4160</v>
      </c>
      <c r="S3039" s="34">
        <v>43812</v>
      </c>
      <c r="T3039" s="34">
        <v>45504</v>
      </c>
      <c r="U3039" t="s">
        <v>1963</v>
      </c>
      <c r="V3039" s="13">
        <v>574</v>
      </c>
      <c r="W3039">
        <v>15</v>
      </c>
      <c r="X3039">
        <v>0</v>
      </c>
      <c r="Y3039" s="54">
        <v>0</v>
      </c>
      <c r="Z3039" t="s">
        <v>4161</v>
      </c>
      <c r="AM3039" t="s">
        <v>1978</v>
      </c>
      <c r="AO3039" t="s">
        <v>1980</v>
      </c>
      <c r="AP3039" t="s">
        <v>2009</v>
      </c>
      <c r="AQ3039" t="s">
        <v>4163</v>
      </c>
    </row>
    <row r="3040" spans="1:43" ht="23.9" customHeight="1">
      <c r="A3040" t="b">
        <v>1</v>
      </c>
      <c r="B3040" t="s">
        <v>4154</v>
      </c>
      <c r="C3040" t="s">
        <v>1951</v>
      </c>
      <c r="D3040" t="s">
        <v>4155</v>
      </c>
      <c r="E3040" t="s">
        <v>836</v>
      </c>
      <c r="F3040" t="s">
        <v>838</v>
      </c>
      <c r="G3040" t="s">
        <v>837</v>
      </c>
      <c r="H3040" t="s">
        <v>14050</v>
      </c>
      <c r="I3040" t="s">
        <v>3704</v>
      </c>
      <c r="J3040" t="s">
        <v>1955</v>
      </c>
      <c r="K3040" t="s">
        <v>14044</v>
      </c>
      <c r="L3040" t="s">
        <v>14051</v>
      </c>
      <c r="M3040" t="s">
        <v>4157</v>
      </c>
      <c r="N3040" t="s">
        <v>4158</v>
      </c>
      <c r="O3040" t="s">
        <v>2063</v>
      </c>
      <c r="P3040" t="s">
        <v>4159</v>
      </c>
      <c r="Q3040" t="s">
        <v>38</v>
      </c>
      <c r="R3040" t="s">
        <v>4160</v>
      </c>
      <c r="S3040" s="34">
        <v>43812</v>
      </c>
      <c r="T3040" s="34">
        <v>45504</v>
      </c>
      <c r="U3040" t="s">
        <v>1963</v>
      </c>
      <c r="V3040" s="13">
        <v>742</v>
      </c>
      <c r="W3040">
        <v>1</v>
      </c>
      <c r="X3040">
        <v>0</v>
      </c>
      <c r="Y3040" s="54">
        <v>0</v>
      </c>
      <c r="Z3040" t="s">
        <v>4161</v>
      </c>
      <c r="AM3040" t="s">
        <v>1978</v>
      </c>
      <c r="AO3040" t="s">
        <v>1980</v>
      </c>
      <c r="AP3040" t="s">
        <v>2009</v>
      </c>
      <c r="AQ3040" t="s">
        <v>4163</v>
      </c>
    </row>
    <row r="3041" spans="1:43" ht="23.9" customHeight="1">
      <c r="A3041" t="b">
        <v>0</v>
      </c>
      <c r="B3041" t="s">
        <v>14052</v>
      </c>
      <c r="C3041" t="s">
        <v>1951</v>
      </c>
      <c r="D3041" t="s">
        <v>14053</v>
      </c>
      <c r="E3041" t="s">
        <v>433</v>
      </c>
      <c r="F3041" t="s">
        <v>435</v>
      </c>
      <c r="G3041" t="s">
        <v>434</v>
      </c>
      <c r="H3041" t="s">
        <v>14054</v>
      </c>
      <c r="I3041" t="s">
        <v>3620</v>
      </c>
      <c r="J3041" t="s">
        <v>2175</v>
      </c>
      <c r="K3041" t="s">
        <v>2176</v>
      </c>
      <c r="L3041" t="s">
        <v>2160</v>
      </c>
      <c r="M3041" t="s">
        <v>14039</v>
      </c>
      <c r="N3041" t="s">
        <v>14055</v>
      </c>
      <c r="O3041" t="s">
        <v>1974</v>
      </c>
      <c r="P3041" t="s">
        <v>14033</v>
      </c>
      <c r="Q3041" t="s">
        <v>14056</v>
      </c>
      <c r="R3041" t="s">
        <v>14057</v>
      </c>
      <c r="S3041" s="34">
        <v>43846</v>
      </c>
      <c r="T3041" s="34">
        <v>44522</v>
      </c>
      <c r="U3041" t="s">
        <v>1977</v>
      </c>
      <c r="V3041" s="13">
        <v>252</v>
      </c>
      <c r="W3041">
        <v>80</v>
      </c>
      <c r="X3041">
        <v>1</v>
      </c>
      <c r="Y3041" s="54">
        <v>1.3</v>
      </c>
      <c r="AA3041" t="s">
        <v>14058</v>
      </c>
      <c r="AM3041" t="s">
        <v>1978</v>
      </c>
      <c r="AN3041" t="s">
        <v>2007</v>
      </c>
      <c r="AO3041" t="s">
        <v>2008</v>
      </c>
      <c r="AP3041" t="s">
        <v>2009</v>
      </c>
      <c r="AQ3041" t="s">
        <v>14059</v>
      </c>
    </row>
    <row r="3042" spans="1:43" ht="23.9" customHeight="1">
      <c r="A3042" t="b">
        <v>0</v>
      </c>
      <c r="B3042" t="s">
        <v>14052</v>
      </c>
      <c r="C3042" t="s">
        <v>1951</v>
      </c>
      <c r="D3042" t="s">
        <v>14053</v>
      </c>
      <c r="E3042" t="s">
        <v>433</v>
      </c>
      <c r="F3042" t="s">
        <v>435</v>
      </c>
      <c r="G3042" t="s">
        <v>434</v>
      </c>
      <c r="H3042" t="s">
        <v>14060</v>
      </c>
      <c r="I3042" t="s">
        <v>3620</v>
      </c>
      <c r="J3042" t="s">
        <v>1955</v>
      </c>
      <c r="K3042" t="s">
        <v>12316</v>
      </c>
      <c r="L3042" t="s">
        <v>2160</v>
      </c>
      <c r="M3042" t="s">
        <v>14031</v>
      </c>
      <c r="N3042" t="s">
        <v>14061</v>
      </c>
      <c r="O3042" t="s">
        <v>1974</v>
      </c>
      <c r="P3042" t="s">
        <v>14033</v>
      </c>
      <c r="Q3042" t="s">
        <v>14056</v>
      </c>
      <c r="R3042" t="s">
        <v>14057</v>
      </c>
      <c r="S3042" s="34">
        <v>43846</v>
      </c>
      <c r="T3042" s="34">
        <v>44522</v>
      </c>
      <c r="U3042" t="s">
        <v>1977</v>
      </c>
      <c r="V3042" s="13">
        <v>252</v>
      </c>
      <c r="W3042">
        <v>76</v>
      </c>
      <c r="X3042">
        <v>7</v>
      </c>
      <c r="Y3042" s="54">
        <v>9.1999999999999993</v>
      </c>
      <c r="AA3042" t="s">
        <v>14058</v>
      </c>
      <c r="AM3042" t="s">
        <v>1978</v>
      </c>
      <c r="AN3042" t="s">
        <v>2007</v>
      </c>
      <c r="AO3042" t="s">
        <v>2008</v>
      </c>
      <c r="AP3042" t="s">
        <v>2009</v>
      </c>
      <c r="AQ3042" t="s">
        <v>14059</v>
      </c>
    </row>
    <row r="3043" spans="1:43" ht="23.9" customHeight="1">
      <c r="A3043" t="b">
        <v>0</v>
      </c>
      <c r="B3043" t="s">
        <v>10822</v>
      </c>
      <c r="C3043" t="s">
        <v>1951</v>
      </c>
      <c r="D3043" t="s">
        <v>10823</v>
      </c>
      <c r="E3043" t="s">
        <v>45</v>
      </c>
      <c r="F3043" t="s">
        <v>901</v>
      </c>
      <c r="G3043" t="s">
        <v>900</v>
      </c>
      <c r="H3043" t="s">
        <v>14062</v>
      </c>
      <c r="I3043" t="s">
        <v>2023</v>
      </c>
      <c r="J3043" t="s">
        <v>1955</v>
      </c>
      <c r="K3043" t="s">
        <v>10825</v>
      </c>
      <c r="L3043" t="s">
        <v>14063</v>
      </c>
      <c r="M3043" t="s">
        <v>14064</v>
      </c>
      <c r="N3043" t="s">
        <v>10828</v>
      </c>
      <c r="O3043" t="s">
        <v>1974</v>
      </c>
      <c r="P3043" t="s">
        <v>2028</v>
      </c>
      <c r="Q3043" t="s">
        <v>2152</v>
      </c>
      <c r="R3043" t="s">
        <v>10829</v>
      </c>
      <c r="S3043" s="34">
        <v>42180</v>
      </c>
      <c r="T3043" s="34">
        <v>43075</v>
      </c>
      <c r="U3043" t="s">
        <v>1977</v>
      </c>
      <c r="V3043" s="13">
        <v>364</v>
      </c>
      <c r="W3043">
        <v>283</v>
      </c>
      <c r="X3043">
        <v>134</v>
      </c>
      <c r="Y3043" s="54">
        <v>47.3</v>
      </c>
      <c r="Z3043" t="s">
        <v>10830</v>
      </c>
      <c r="AD3043" t="s">
        <v>41</v>
      </c>
      <c r="AG3043">
        <v>134</v>
      </c>
      <c r="AH3043">
        <v>46</v>
      </c>
      <c r="AI3043">
        <v>34.299999999999997</v>
      </c>
      <c r="AM3043" t="s">
        <v>1978</v>
      </c>
      <c r="AN3043" t="s">
        <v>2007</v>
      </c>
      <c r="AO3043" t="s">
        <v>2008</v>
      </c>
      <c r="AP3043" t="s">
        <v>2053</v>
      </c>
      <c r="AQ3043" t="s">
        <v>10831</v>
      </c>
    </row>
    <row r="3044" spans="1:43" ht="23.9" customHeight="1">
      <c r="A3044" t="b">
        <v>0</v>
      </c>
      <c r="B3044" t="s">
        <v>10822</v>
      </c>
      <c r="C3044" t="s">
        <v>1951</v>
      </c>
      <c r="D3044" t="s">
        <v>10823</v>
      </c>
      <c r="E3044" t="s">
        <v>45</v>
      </c>
      <c r="F3044" t="s">
        <v>47</v>
      </c>
      <c r="G3044" t="s">
        <v>46</v>
      </c>
      <c r="H3044" t="s">
        <v>14065</v>
      </c>
      <c r="I3044" t="s">
        <v>2023</v>
      </c>
      <c r="J3044" t="s">
        <v>1955</v>
      </c>
      <c r="K3044" t="s">
        <v>14066</v>
      </c>
      <c r="L3044" t="s">
        <v>14063</v>
      </c>
      <c r="M3044" t="s">
        <v>14067</v>
      </c>
      <c r="N3044" t="s">
        <v>10828</v>
      </c>
      <c r="O3044" t="s">
        <v>1974</v>
      </c>
      <c r="P3044" t="s">
        <v>2028</v>
      </c>
      <c r="Q3044" t="s">
        <v>2152</v>
      </c>
      <c r="R3044" t="s">
        <v>10829</v>
      </c>
      <c r="S3044" s="34">
        <v>42180</v>
      </c>
      <c r="T3044" s="34">
        <v>43075</v>
      </c>
      <c r="U3044" t="s">
        <v>1977</v>
      </c>
      <c r="V3044" s="13">
        <v>364</v>
      </c>
      <c r="W3044">
        <v>134</v>
      </c>
      <c r="X3044">
        <v>73</v>
      </c>
      <c r="Y3044" s="54">
        <v>54.5</v>
      </c>
      <c r="Z3044" t="s">
        <v>10830</v>
      </c>
      <c r="AD3044" t="s">
        <v>41</v>
      </c>
      <c r="AG3044">
        <v>73</v>
      </c>
      <c r="AH3044">
        <v>18</v>
      </c>
      <c r="AI3044">
        <v>24.7</v>
      </c>
      <c r="AM3044" t="s">
        <v>1978</v>
      </c>
      <c r="AN3044" t="s">
        <v>2007</v>
      </c>
      <c r="AO3044" t="s">
        <v>2008</v>
      </c>
      <c r="AP3044" t="s">
        <v>2053</v>
      </c>
      <c r="AQ3044" t="s">
        <v>10831</v>
      </c>
    </row>
    <row r="3045" spans="1:43" ht="23.9" customHeight="1">
      <c r="A3045" t="b">
        <v>0</v>
      </c>
      <c r="B3045" t="s">
        <v>10822</v>
      </c>
      <c r="C3045" t="s">
        <v>1951</v>
      </c>
      <c r="D3045" t="s">
        <v>10823</v>
      </c>
      <c r="E3045" t="s">
        <v>45</v>
      </c>
      <c r="F3045" t="s">
        <v>901</v>
      </c>
      <c r="G3045" t="s">
        <v>900</v>
      </c>
      <c r="H3045" t="s">
        <v>14068</v>
      </c>
      <c r="I3045" t="s">
        <v>2023</v>
      </c>
      <c r="J3045" t="s">
        <v>1955</v>
      </c>
      <c r="K3045" t="s">
        <v>14069</v>
      </c>
      <c r="L3045" t="s">
        <v>14063</v>
      </c>
      <c r="M3045" t="s">
        <v>14070</v>
      </c>
      <c r="N3045" t="s">
        <v>10828</v>
      </c>
      <c r="O3045" t="s">
        <v>1974</v>
      </c>
      <c r="P3045" t="s">
        <v>2028</v>
      </c>
      <c r="Q3045" t="s">
        <v>2152</v>
      </c>
      <c r="R3045" t="s">
        <v>10829</v>
      </c>
      <c r="S3045" s="34">
        <v>42180</v>
      </c>
      <c r="T3045" s="34">
        <v>43075</v>
      </c>
      <c r="U3045" t="s">
        <v>1977</v>
      </c>
      <c r="V3045" s="13">
        <v>364</v>
      </c>
      <c r="W3045">
        <v>133</v>
      </c>
      <c r="X3045">
        <v>61</v>
      </c>
      <c r="Y3045" s="54">
        <v>45.9</v>
      </c>
      <c r="Z3045" t="s">
        <v>10830</v>
      </c>
      <c r="AD3045" t="s">
        <v>41</v>
      </c>
      <c r="AG3045">
        <v>61</v>
      </c>
      <c r="AH3045">
        <v>16</v>
      </c>
      <c r="AI3045">
        <v>26.2</v>
      </c>
      <c r="AM3045" t="s">
        <v>1978</v>
      </c>
      <c r="AN3045" t="s">
        <v>2007</v>
      </c>
      <c r="AO3045" t="s">
        <v>2008</v>
      </c>
      <c r="AP3045" t="s">
        <v>2053</v>
      </c>
      <c r="AQ3045" t="s">
        <v>10831</v>
      </c>
    </row>
    <row r="3046" spans="1:43" ht="23.9" customHeight="1">
      <c r="A3046" t="b">
        <v>0</v>
      </c>
      <c r="B3046" t="s">
        <v>9208</v>
      </c>
      <c r="C3046" t="s">
        <v>1951</v>
      </c>
      <c r="D3046" t="s">
        <v>9209</v>
      </c>
      <c r="E3046" t="s">
        <v>45</v>
      </c>
      <c r="F3046" t="s">
        <v>918</v>
      </c>
      <c r="G3046" t="s">
        <v>917</v>
      </c>
      <c r="H3046" t="s">
        <v>14071</v>
      </c>
      <c r="I3046" t="s">
        <v>2023</v>
      </c>
      <c r="J3046" t="s">
        <v>1955</v>
      </c>
      <c r="K3046" t="s">
        <v>12776</v>
      </c>
      <c r="L3046" t="s">
        <v>14072</v>
      </c>
      <c r="M3046" t="s">
        <v>12778</v>
      </c>
      <c r="N3046" t="s">
        <v>10828</v>
      </c>
      <c r="O3046" t="s">
        <v>1974</v>
      </c>
      <c r="P3046" t="s">
        <v>9215</v>
      </c>
      <c r="Q3046" t="s">
        <v>38</v>
      </c>
      <c r="R3046" t="s">
        <v>9216</v>
      </c>
      <c r="S3046" s="34">
        <v>42248</v>
      </c>
      <c r="T3046" s="34">
        <v>42829</v>
      </c>
      <c r="U3046" t="s">
        <v>1977</v>
      </c>
      <c r="V3046" s="13">
        <v>364</v>
      </c>
      <c r="W3046">
        <v>271</v>
      </c>
      <c r="X3046">
        <v>141</v>
      </c>
      <c r="Y3046" s="54">
        <v>52</v>
      </c>
      <c r="Z3046" t="s">
        <v>9217</v>
      </c>
      <c r="AD3046" t="s">
        <v>41</v>
      </c>
      <c r="AG3046">
        <v>271</v>
      </c>
      <c r="AH3046">
        <v>40</v>
      </c>
      <c r="AI3046">
        <v>56.4</v>
      </c>
      <c r="AJ3046" t="s">
        <v>14073</v>
      </c>
      <c r="AM3046" t="s">
        <v>1978</v>
      </c>
      <c r="AN3046" t="s">
        <v>2007</v>
      </c>
      <c r="AO3046" t="s">
        <v>4175</v>
      </c>
      <c r="AP3046" t="s">
        <v>2042</v>
      </c>
      <c r="AQ3046" t="s">
        <v>9218</v>
      </c>
    </row>
    <row r="3047" spans="1:43" ht="23.9" customHeight="1">
      <c r="A3047" t="b">
        <v>0</v>
      </c>
      <c r="B3047" t="s">
        <v>9208</v>
      </c>
      <c r="C3047" t="s">
        <v>1951</v>
      </c>
      <c r="D3047" t="s">
        <v>9209</v>
      </c>
      <c r="E3047" t="s">
        <v>45</v>
      </c>
      <c r="F3047" t="s">
        <v>47</v>
      </c>
      <c r="G3047" t="s">
        <v>46</v>
      </c>
      <c r="H3047" t="s">
        <v>14074</v>
      </c>
      <c r="I3047" t="s">
        <v>2023</v>
      </c>
      <c r="J3047" t="s">
        <v>1955</v>
      </c>
      <c r="K3047" t="s">
        <v>12780</v>
      </c>
      <c r="L3047" t="s">
        <v>14072</v>
      </c>
      <c r="M3047" t="s">
        <v>12781</v>
      </c>
      <c r="N3047" t="s">
        <v>12782</v>
      </c>
      <c r="O3047" t="s">
        <v>1974</v>
      </c>
      <c r="P3047" t="s">
        <v>9215</v>
      </c>
      <c r="Q3047" t="s">
        <v>38</v>
      </c>
      <c r="R3047" t="s">
        <v>9216</v>
      </c>
      <c r="S3047" s="34">
        <v>42248</v>
      </c>
      <c r="T3047" s="34">
        <v>42829</v>
      </c>
      <c r="U3047" t="s">
        <v>1977</v>
      </c>
      <c r="V3047" s="13">
        <v>364</v>
      </c>
      <c r="W3047">
        <v>132</v>
      </c>
      <c r="X3047">
        <v>79</v>
      </c>
      <c r="Y3047" s="54">
        <v>59.8</v>
      </c>
      <c r="Z3047" t="s">
        <v>9217</v>
      </c>
      <c r="AD3047" t="s">
        <v>41</v>
      </c>
      <c r="AG3047">
        <v>132</v>
      </c>
      <c r="AH3047">
        <v>28</v>
      </c>
      <c r="AI3047">
        <v>22.12</v>
      </c>
      <c r="AJ3047" t="s">
        <v>14075</v>
      </c>
      <c r="AM3047" t="s">
        <v>1978</v>
      </c>
      <c r="AN3047" t="s">
        <v>2007</v>
      </c>
      <c r="AO3047" t="s">
        <v>4175</v>
      </c>
      <c r="AP3047" t="s">
        <v>2042</v>
      </c>
      <c r="AQ3047" t="s">
        <v>9218</v>
      </c>
    </row>
    <row r="3048" spans="1:43" ht="23.9" customHeight="1">
      <c r="A3048" t="b">
        <v>0</v>
      </c>
      <c r="B3048" t="s">
        <v>9208</v>
      </c>
      <c r="C3048" t="s">
        <v>1951</v>
      </c>
      <c r="D3048" t="s">
        <v>9209</v>
      </c>
      <c r="E3048" t="s">
        <v>45</v>
      </c>
      <c r="F3048" t="s">
        <v>47</v>
      </c>
      <c r="G3048" t="s">
        <v>46</v>
      </c>
      <c r="H3048" t="s">
        <v>14076</v>
      </c>
      <c r="I3048" t="s">
        <v>2023</v>
      </c>
      <c r="J3048" t="s">
        <v>1955</v>
      </c>
      <c r="K3048" t="s">
        <v>12784</v>
      </c>
      <c r="L3048" t="s">
        <v>14072</v>
      </c>
      <c r="M3048" t="s">
        <v>12785</v>
      </c>
      <c r="N3048" t="s">
        <v>10828</v>
      </c>
      <c r="O3048" t="s">
        <v>1974</v>
      </c>
      <c r="P3048" t="s">
        <v>9215</v>
      </c>
      <c r="Q3048" t="s">
        <v>38</v>
      </c>
      <c r="R3048" t="s">
        <v>9216</v>
      </c>
      <c r="S3048" s="34">
        <v>42248</v>
      </c>
      <c r="T3048" s="34">
        <v>42829</v>
      </c>
      <c r="U3048" t="s">
        <v>1977</v>
      </c>
      <c r="V3048" s="13">
        <v>364</v>
      </c>
      <c r="W3048">
        <v>131</v>
      </c>
      <c r="X3048">
        <v>87</v>
      </c>
      <c r="Y3048" s="54">
        <v>66.400000000000006</v>
      </c>
      <c r="Z3048" t="s">
        <v>9217</v>
      </c>
      <c r="AD3048" t="s">
        <v>41</v>
      </c>
      <c r="AG3048">
        <v>131</v>
      </c>
      <c r="AH3048">
        <v>23</v>
      </c>
      <c r="AI3048">
        <v>20.010000000000002</v>
      </c>
      <c r="AJ3048" t="s">
        <v>14077</v>
      </c>
      <c r="AM3048" t="s">
        <v>1978</v>
      </c>
      <c r="AN3048" t="s">
        <v>2007</v>
      </c>
      <c r="AO3048" t="s">
        <v>4175</v>
      </c>
      <c r="AP3048" t="s">
        <v>2042</v>
      </c>
      <c r="AQ3048" t="s">
        <v>9218</v>
      </c>
    </row>
    <row r="3049" spans="1:43" ht="23.9" customHeight="1">
      <c r="A3049" t="b">
        <v>1</v>
      </c>
      <c r="B3049" t="s">
        <v>9222</v>
      </c>
      <c r="C3049" t="s">
        <v>1951</v>
      </c>
      <c r="D3049" t="s">
        <v>9223</v>
      </c>
      <c r="E3049" t="s">
        <v>45</v>
      </c>
      <c r="F3049" t="s">
        <v>921</v>
      </c>
      <c r="G3049" t="s">
        <v>920</v>
      </c>
      <c r="H3049" t="s">
        <v>14078</v>
      </c>
      <c r="I3049" t="s">
        <v>2023</v>
      </c>
      <c r="J3049" t="s">
        <v>1955</v>
      </c>
      <c r="K3049" t="s">
        <v>2743</v>
      </c>
      <c r="L3049" t="s">
        <v>14079</v>
      </c>
      <c r="M3049" t="s">
        <v>10502</v>
      </c>
      <c r="N3049" t="s">
        <v>2745</v>
      </c>
      <c r="O3049" t="s">
        <v>1974</v>
      </c>
      <c r="P3049" t="s">
        <v>9228</v>
      </c>
      <c r="Q3049" t="s">
        <v>38</v>
      </c>
      <c r="R3049" t="s">
        <v>9229</v>
      </c>
      <c r="S3049" s="34">
        <v>42416</v>
      </c>
      <c r="T3049" s="34">
        <v>43087</v>
      </c>
      <c r="U3049" t="s">
        <v>1977</v>
      </c>
      <c r="V3049" s="13">
        <v>364</v>
      </c>
      <c r="W3049">
        <v>194</v>
      </c>
      <c r="X3049">
        <v>162</v>
      </c>
      <c r="Y3049" s="54">
        <v>83.505154640000001</v>
      </c>
      <c r="Z3049" t="s">
        <v>10503</v>
      </c>
      <c r="AB3049">
        <v>162</v>
      </c>
      <c r="AC3049">
        <v>8</v>
      </c>
      <c r="AD3049" t="s">
        <v>41</v>
      </c>
      <c r="AG3049">
        <v>162</v>
      </c>
      <c r="AH3049">
        <v>63</v>
      </c>
      <c r="AI3049">
        <v>38.888888889999997</v>
      </c>
      <c r="AJ3049" t="s">
        <v>14080</v>
      </c>
      <c r="AM3049" t="s">
        <v>1978</v>
      </c>
      <c r="AN3049" t="s">
        <v>2007</v>
      </c>
      <c r="AO3049" t="s">
        <v>2008</v>
      </c>
      <c r="AP3049" t="s">
        <v>2042</v>
      </c>
      <c r="AQ3049" t="s">
        <v>9232</v>
      </c>
    </row>
    <row r="3050" spans="1:43" ht="23.9" customHeight="1">
      <c r="A3050" t="b">
        <v>1</v>
      </c>
      <c r="B3050" t="s">
        <v>9222</v>
      </c>
      <c r="C3050" t="s">
        <v>1951</v>
      </c>
      <c r="D3050" t="s">
        <v>9223</v>
      </c>
      <c r="E3050" t="s">
        <v>45</v>
      </c>
      <c r="F3050" t="s">
        <v>47</v>
      </c>
      <c r="G3050" t="s">
        <v>46</v>
      </c>
      <c r="H3050" t="s">
        <v>14081</v>
      </c>
      <c r="I3050" t="s">
        <v>2023</v>
      </c>
      <c r="J3050" t="s">
        <v>1955</v>
      </c>
      <c r="K3050" t="s">
        <v>10505</v>
      </c>
      <c r="L3050" t="s">
        <v>14079</v>
      </c>
      <c r="M3050" t="s">
        <v>10506</v>
      </c>
      <c r="N3050" t="s">
        <v>2745</v>
      </c>
      <c r="O3050" t="s">
        <v>1974</v>
      </c>
      <c r="P3050" t="s">
        <v>9228</v>
      </c>
      <c r="Q3050" t="s">
        <v>38</v>
      </c>
      <c r="R3050" t="s">
        <v>9229</v>
      </c>
      <c r="S3050" s="34">
        <v>42416</v>
      </c>
      <c r="T3050" s="34">
        <v>43087</v>
      </c>
      <c r="U3050" t="s">
        <v>1977</v>
      </c>
      <c r="V3050" s="13">
        <v>364</v>
      </c>
      <c r="W3050">
        <v>87</v>
      </c>
      <c r="X3050">
        <v>68</v>
      </c>
      <c r="Y3050" s="54">
        <v>78.160919539999995</v>
      </c>
      <c r="Z3050" t="s">
        <v>10503</v>
      </c>
      <c r="AB3050">
        <v>68</v>
      </c>
      <c r="AC3050">
        <v>16</v>
      </c>
      <c r="AD3050" t="s">
        <v>41</v>
      </c>
      <c r="AG3050">
        <v>68</v>
      </c>
      <c r="AH3050">
        <v>29</v>
      </c>
      <c r="AI3050">
        <v>42.647058819999998</v>
      </c>
      <c r="AJ3050" t="s">
        <v>14082</v>
      </c>
      <c r="AM3050" t="s">
        <v>1978</v>
      </c>
      <c r="AN3050" t="s">
        <v>2007</v>
      </c>
      <c r="AO3050" t="s">
        <v>2008</v>
      </c>
      <c r="AP3050" t="s">
        <v>2042</v>
      </c>
      <c r="AQ3050" t="s">
        <v>9232</v>
      </c>
    </row>
    <row r="3051" spans="1:43" ht="23.9" customHeight="1">
      <c r="A3051" t="b">
        <v>1</v>
      </c>
      <c r="B3051" t="s">
        <v>9222</v>
      </c>
      <c r="C3051" t="s">
        <v>1951</v>
      </c>
      <c r="D3051" t="s">
        <v>9223</v>
      </c>
      <c r="E3051" t="s">
        <v>45</v>
      </c>
      <c r="F3051" t="s">
        <v>921</v>
      </c>
      <c r="G3051" t="s">
        <v>920</v>
      </c>
      <c r="H3051" t="s">
        <v>14083</v>
      </c>
      <c r="I3051" t="s">
        <v>2023</v>
      </c>
      <c r="J3051" t="s">
        <v>1955</v>
      </c>
      <c r="K3051" t="s">
        <v>10508</v>
      </c>
      <c r="L3051" t="s">
        <v>14079</v>
      </c>
      <c r="M3051" t="s">
        <v>10509</v>
      </c>
      <c r="N3051" t="s">
        <v>2745</v>
      </c>
      <c r="O3051" t="s">
        <v>1974</v>
      </c>
      <c r="P3051" t="s">
        <v>9228</v>
      </c>
      <c r="Q3051" t="s">
        <v>38</v>
      </c>
      <c r="R3051" t="s">
        <v>9229</v>
      </c>
      <c r="S3051" s="34">
        <v>42416</v>
      </c>
      <c r="T3051" s="34">
        <v>43087</v>
      </c>
      <c r="U3051" t="s">
        <v>1977</v>
      </c>
      <c r="V3051" s="13">
        <v>364</v>
      </c>
      <c r="W3051">
        <v>87</v>
      </c>
      <c r="X3051">
        <v>77</v>
      </c>
      <c r="Y3051" s="54">
        <v>88.505747130000003</v>
      </c>
      <c r="Z3051" t="s">
        <v>10503</v>
      </c>
      <c r="AB3051">
        <v>77</v>
      </c>
      <c r="AC3051">
        <v>8</v>
      </c>
      <c r="AD3051" t="s">
        <v>41</v>
      </c>
      <c r="AG3051">
        <v>77</v>
      </c>
      <c r="AH3051">
        <v>30</v>
      </c>
      <c r="AI3051">
        <v>38.961038960000003</v>
      </c>
      <c r="AJ3051" t="s">
        <v>14084</v>
      </c>
      <c r="AM3051" t="s">
        <v>1978</v>
      </c>
      <c r="AN3051" t="s">
        <v>2007</v>
      </c>
      <c r="AO3051" t="s">
        <v>2008</v>
      </c>
      <c r="AP3051" t="s">
        <v>2042</v>
      </c>
      <c r="AQ3051" t="s">
        <v>9232</v>
      </c>
    </row>
    <row r="3052" spans="1:43" ht="23.9" customHeight="1">
      <c r="A3052" t="b">
        <v>1</v>
      </c>
      <c r="B3052" t="s">
        <v>2740</v>
      </c>
      <c r="C3052" t="s">
        <v>1951</v>
      </c>
      <c r="D3052" t="s">
        <v>2741</v>
      </c>
      <c r="E3052" t="s">
        <v>45</v>
      </c>
      <c r="F3052" t="s">
        <v>921</v>
      </c>
      <c r="G3052" t="s">
        <v>920</v>
      </c>
      <c r="H3052" t="s">
        <v>14085</v>
      </c>
      <c r="I3052" t="s">
        <v>2023</v>
      </c>
      <c r="J3052" t="s">
        <v>1955</v>
      </c>
      <c r="K3052" t="s">
        <v>2743</v>
      </c>
      <c r="L3052" t="s">
        <v>6547</v>
      </c>
      <c r="M3052" t="s">
        <v>2744</v>
      </c>
      <c r="N3052" t="s">
        <v>2745</v>
      </c>
      <c r="O3052" t="s">
        <v>1974</v>
      </c>
      <c r="P3052" t="s">
        <v>2746</v>
      </c>
      <c r="Q3052" t="s">
        <v>38</v>
      </c>
      <c r="R3052" t="s">
        <v>2747</v>
      </c>
      <c r="S3052" s="34">
        <v>42766</v>
      </c>
      <c r="T3052" s="34">
        <v>43339</v>
      </c>
      <c r="U3052" t="s">
        <v>1977</v>
      </c>
      <c r="V3052" s="13">
        <v>364</v>
      </c>
      <c r="W3052">
        <v>120</v>
      </c>
      <c r="X3052">
        <v>73</v>
      </c>
      <c r="Y3052" s="54">
        <v>60.8</v>
      </c>
      <c r="Z3052" t="s">
        <v>6547</v>
      </c>
      <c r="AA3052" t="s">
        <v>2748</v>
      </c>
      <c r="AB3052">
        <v>73</v>
      </c>
      <c r="AC3052">
        <v>16</v>
      </c>
      <c r="AD3052" t="s">
        <v>41</v>
      </c>
      <c r="AG3052">
        <v>73</v>
      </c>
      <c r="AH3052">
        <v>24.016999999999999</v>
      </c>
      <c r="AI3052">
        <v>32.9</v>
      </c>
      <c r="AJ3052" t="s">
        <v>14086</v>
      </c>
      <c r="AM3052" t="s">
        <v>1978</v>
      </c>
      <c r="AN3052" t="s">
        <v>2007</v>
      </c>
      <c r="AO3052" t="s">
        <v>2008</v>
      </c>
      <c r="AP3052" t="s">
        <v>2042</v>
      </c>
      <c r="AQ3052" t="s">
        <v>2749</v>
      </c>
    </row>
    <row r="3053" spans="1:43" ht="23.9" customHeight="1">
      <c r="A3053" t="b">
        <v>1</v>
      </c>
      <c r="B3053" t="s">
        <v>2740</v>
      </c>
      <c r="C3053" t="s">
        <v>1951</v>
      </c>
      <c r="D3053" t="s">
        <v>2741</v>
      </c>
      <c r="E3053" t="s">
        <v>45</v>
      </c>
      <c r="F3053" t="s">
        <v>47</v>
      </c>
      <c r="G3053" t="s">
        <v>46</v>
      </c>
      <c r="H3053" t="s">
        <v>14087</v>
      </c>
      <c r="I3053" t="s">
        <v>2023</v>
      </c>
      <c r="J3053" t="s">
        <v>1955</v>
      </c>
      <c r="K3053" t="s">
        <v>2946</v>
      </c>
      <c r="L3053" t="s">
        <v>6547</v>
      </c>
      <c r="M3053" t="s">
        <v>2947</v>
      </c>
      <c r="N3053" t="s">
        <v>2745</v>
      </c>
      <c r="O3053" t="s">
        <v>1974</v>
      </c>
      <c r="P3053" t="s">
        <v>2746</v>
      </c>
      <c r="Q3053" t="s">
        <v>38</v>
      </c>
      <c r="R3053" t="s">
        <v>2747</v>
      </c>
      <c r="S3053" s="34">
        <v>42766</v>
      </c>
      <c r="T3053" s="34">
        <v>43339</v>
      </c>
      <c r="U3053" t="s">
        <v>1977</v>
      </c>
      <c r="V3053" s="13">
        <v>364</v>
      </c>
      <c r="W3053">
        <v>119</v>
      </c>
      <c r="X3053">
        <v>74</v>
      </c>
      <c r="Y3053" s="54">
        <v>62.2</v>
      </c>
      <c r="AA3053" t="s">
        <v>2748</v>
      </c>
      <c r="AB3053">
        <v>74</v>
      </c>
      <c r="AC3053">
        <v>12</v>
      </c>
      <c r="AD3053" t="s">
        <v>41</v>
      </c>
      <c r="AG3053">
        <v>74</v>
      </c>
      <c r="AH3053">
        <v>29.007999999999999</v>
      </c>
      <c r="AI3053">
        <v>39.200000000000003</v>
      </c>
      <c r="AJ3053" t="s">
        <v>14088</v>
      </c>
      <c r="AM3053" t="s">
        <v>1978</v>
      </c>
      <c r="AN3053" t="s">
        <v>2007</v>
      </c>
      <c r="AO3053" t="s">
        <v>2008</v>
      </c>
      <c r="AP3053" t="s">
        <v>2042</v>
      </c>
      <c r="AQ3053" t="s">
        <v>2749</v>
      </c>
    </row>
    <row r="3054" spans="1:43" ht="23.9" customHeight="1">
      <c r="A3054" t="b">
        <v>0</v>
      </c>
      <c r="B3054" t="s">
        <v>13389</v>
      </c>
      <c r="C3054" t="s">
        <v>1951</v>
      </c>
      <c r="D3054" t="s">
        <v>13390</v>
      </c>
      <c r="E3054" t="s">
        <v>45</v>
      </c>
      <c r="F3054" t="s">
        <v>47</v>
      </c>
      <c r="G3054" t="s">
        <v>46</v>
      </c>
      <c r="H3054" t="s">
        <v>14089</v>
      </c>
      <c r="I3054" t="s">
        <v>2023</v>
      </c>
      <c r="J3054" t="s">
        <v>1955</v>
      </c>
      <c r="K3054" t="s">
        <v>8880</v>
      </c>
      <c r="L3054" t="s">
        <v>2160</v>
      </c>
      <c r="M3054" t="s">
        <v>14090</v>
      </c>
      <c r="N3054" t="s">
        <v>14091</v>
      </c>
      <c r="O3054" t="s">
        <v>1974</v>
      </c>
      <c r="P3054" t="s">
        <v>2276</v>
      </c>
      <c r="Q3054" t="s">
        <v>38</v>
      </c>
      <c r="R3054" t="s">
        <v>13394</v>
      </c>
      <c r="S3054" s="34">
        <v>43188</v>
      </c>
      <c r="T3054" s="34">
        <v>44337</v>
      </c>
      <c r="U3054" t="s">
        <v>1977</v>
      </c>
      <c r="V3054" s="13">
        <v>364</v>
      </c>
      <c r="W3054">
        <v>195</v>
      </c>
      <c r="X3054">
        <v>145</v>
      </c>
      <c r="Y3054" s="54">
        <v>74.400000000000006</v>
      </c>
      <c r="AJ3054" t="s">
        <v>14092</v>
      </c>
      <c r="AM3054" t="s">
        <v>1978</v>
      </c>
      <c r="AN3054" t="s">
        <v>2007</v>
      </c>
      <c r="AO3054" t="s">
        <v>2008</v>
      </c>
      <c r="AP3054" t="s">
        <v>2042</v>
      </c>
      <c r="AQ3054" t="s">
        <v>13396</v>
      </c>
    </row>
    <row r="3055" spans="1:43" ht="23.9" customHeight="1">
      <c r="A3055" t="b">
        <v>1</v>
      </c>
      <c r="B3055" t="s">
        <v>14093</v>
      </c>
      <c r="C3055" s="50" t="s">
        <v>2105</v>
      </c>
      <c r="D3055" s="82" t="s">
        <v>14094</v>
      </c>
      <c r="E3055" t="s">
        <v>45</v>
      </c>
      <c r="F3055" t="s">
        <v>47</v>
      </c>
      <c r="G3055" t="s">
        <v>46</v>
      </c>
      <c r="H3055" t="s">
        <v>14095</v>
      </c>
      <c r="I3055" t="s">
        <v>2023</v>
      </c>
      <c r="J3055" t="s">
        <v>1955</v>
      </c>
      <c r="K3055" t="s">
        <v>8033</v>
      </c>
      <c r="L3055" t="s">
        <v>14096</v>
      </c>
      <c r="M3055" t="s">
        <v>8033</v>
      </c>
      <c r="N3055" t="s">
        <v>10811</v>
      </c>
      <c r="O3055" t="s">
        <v>1974</v>
      </c>
      <c r="P3055" t="s">
        <v>2489</v>
      </c>
      <c r="Q3055" t="s">
        <v>38</v>
      </c>
      <c r="R3055" t="s">
        <v>1959</v>
      </c>
      <c r="S3055" s="16">
        <v>39448</v>
      </c>
      <c r="T3055" s="16">
        <v>39448</v>
      </c>
      <c r="U3055" t="s">
        <v>1977</v>
      </c>
      <c r="V3055" s="13">
        <v>364</v>
      </c>
      <c r="W3055" s="35">
        <v>825</v>
      </c>
      <c r="X3055" s="35">
        <v>73</v>
      </c>
      <c r="Y3055" s="35">
        <v>8.8000000000000007</v>
      </c>
      <c r="Z3055" t="s">
        <v>1964</v>
      </c>
      <c r="AA3055" t="s">
        <v>1964</v>
      </c>
      <c r="AB3055" t="s">
        <v>1964</v>
      </c>
      <c r="AC3055" t="s">
        <v>1964</v>
      </c>
      <c r="AD3055" t="s">
        <v>1964</v>
      </c>
      <c r="AE3055" t="s">
        <v>1964</v>
      </c>
      <c r="AF3055" t="s">
        <v>1964</v>
      </c>
      <c r="AG3055" t="s">
        <v>1964</v>
      </c>
      <c r="AJ3055" t="s">
        <v>38</v>
      </c>
      <c r="AK3055" t="s">
        <v>41</v>
      </c>
      <c r="AL3055" t="s">
        <v>41</v>
      </c>
    </row>
    <row r="3056" spans="1:43" ht="23.9" customHeight="1">
      <c r="A3056" t="b">
        <v>1</v>
      </c>
      <c r="B3056" t="s">
        <v>14097</v>
      </c>
      <c r="C3056" s="50" t="s">
        <v>2105</v>
      </c>
      <c r="D3056" t="s">
        <v>14098</v>
      </c>
      <c r="E3056" t="s">
        <v>45</v>
      </c>
      <c r="F3056" t="s">
        <v>47</v>
      </c>
      <c r="G3056" t="s">
        <v>46</v>
      </c>
      <c r="H3056" t="s">
        <v>14099</v>
      </c>
      <c r="I3056" t="s">
        <v>2023</v>
      </c>
      <c r="J3056" t="s">
        <v>1955</v>
      </c>
      <c r="K3056" t="s">
        <v>8033</v>
      </c>
      <c r="L3056" t="s">
        <v>14100</v>
      </c>
      <c r="M3056" t="s">
        <v>8033</v>
      </c>
      <c r="O3056" t="s">
        <v>1974</v>
      </c>
      <c r="P3056" t="s">
        <v>11667</v>
      </c>
      <c r="Q3056"/>
      <c r="R3056" t="s">
        <v>14101</v>
      </c>
      <c r="S3056" s="16">
        <v>44134</v>
      </c>
      <c r="T3056" s="16">
        <v>44134</v>
      </c>
      <c r="U3056" t="s">
        <v>1977</v>
      </c>
      <c r="V3056" s="13">
        <v>365</v>
      </c>
      <c r="W3056" s="35">
        <v>55</v>
      </c>
      <c r="X3056" s="35">
        <v>26</v>
      </c>
      <c r="Y3056" s="35">
        <v>47.3</v>
      </c>
      <c r="Z3056" t="s">
        <v>14102</v>
      </c>
      <c r="AA3056" t="s">
        <v>14103</v>
      </c>
      <c r="AB3056" t="s">
        <v>1964</v>
      </c>
      <c r="AC3056" t="s">
        <v>1964</v>
      </c>
      <c r="AD3056" t="s">
        <v>1964</v>
      </c>
      <c r="AE3056" t="s">
        <v>1964</v>
      </c>
      <c r="AF3056" t="s">
        <v>1964</v>
      </c>
      <c r="AG3056" t="s">
        <v>1964</v>
      </c>
      <c r="AJ3056" t="s">
        <v>1964</v>
      </c>
      <c r="AK3056" t="s">
        <v>1964</v>
      </c>
      <c r="AL3056" t="s">
        <v>1964</v>
      </c>
    </row>
    <row r="3057" spans="1:43" ht="23.9" customHeight="1">
      <c r="A3057" t="b">
        <v>1</v>
      </c>
      <c r="B3057" t="s">
        <v>14104</v>
      </c>
      <c r="C3057" s="50" t="s">
        <v>2105</v>
      </c>
      <c r="D3057" t="s">
        <v>14105</v>
      </c>
      <c r="E3057" t="s">
        <v>45</v>
      </c>
      <c r="F3057" t="s">
        <v>47</v>
      </c>
      <c r="G3057" t="s">
        <v>46</v>
      </c>
      <c r="H3057" t="s">
        <v>14106</v>
      </c>
      <c r="I3057" t="s">
        <v>2023</v>
      </c>
      <c r="J3057" t="s">
        <v>1955</v>
      </c>
      <c r="K3057" t="s">
        <v>8033</v>
      </c>
      <c r="L3057" t="s">
        <v>14107</v>
      </c>
      <c r="M3057" t="s">
        <v>8033</v>
      </c>
      <c r="O3057" t="s">
        <v>1974</v>
      </c>
      <c r="P3057" t="s">
        <v>14108</v>
      </c>
      <c r="Q3057" t="s">
        <v>38</v>
      </c>
      <c r="R3057" t="s">
        <v>14109</v>
      </c>
      <c r="S3057" s="16">
        <v>40238</v>
      </c>
      <c r="T3057" s="16">
        <v>40238</v>
      </c>
      <c r="U3057" t="s">
        <v>1977</v>
      </c>
      <c r="V3057" s="13">
        <v>365</v>
      </c>
      <c r="W3057" s="35">
        <v>22</v>
      </c>
      <c r="X3057" s="35">
        <v>4</v>
      </c>
      <c r="Y3057" s="35">
        <v>18</v>
      </c>
      <c r="Z3057" t="s">
        <v>1964</v>
      </c>
      <c r="AA3057" t="s">
        <v>1964</v>
      </c>
      <c r="AB3057" t="s">
        <v>1964</v>
      </c>
      <c r="AC3057" t="s">
        <v>1964</v>
      </c>
      <c r="AD3057" t="s">
        <v>1964</v>
      </c>
      <c r="AE3057" t="s">
        <v>1964</v>
      </c>
      <c r="AF3057" t="s">
        <v>1964</v>
      </c>
      <c r="AG3057" t="s">
        <v>1964</v>
      </c>
      <c r="AJ3057" t="s">
        <v>1964</v>
      </c>
      <c r="AK3057" s="68" t="s">
        <v>41</v>
      </c>
      <c r="AL3057" s="68" t="s">
        <v>41</v>
      </c>
    </row>
    <row r="3058" spans="1:43" ht="23.9" customHeight="1">
      <c r="A3058" t="b">
        <v>1</v>
      </c>
      <c r="B3058" t="s">
        <v>14097</v>
      </c>
      <c r="C3058" s="50" t="s">
        <v>2105</v>
      </c>
      <c r="D3058" t="s">
        <v>14098</v>
      </c>
      <c r="E3058" t="s">
        <v>45</v>
      </c>
      <c r="F3058" t="s">
        <v>47</v>
      </c>
      <c r="G3058" t="s">
        <v>46</v>
      </c>
      <c r="H3058" t="s">
        <v>14110</v>
      </c>
      <c r="I3058" t="s">
        <v>2023</v>
      </c>
      <c r="J3058" t="s">
        <v>1955</v>
      </c>
      <c r="K3058" t="s">
        <v>8033</v>
      </c>
      <c r="L3058" t="s">
        <v>14100</v>
      </c>
      <c r="M3058" t="s">
        <v>8033</v>
      </c>
      <c r="O3058" t="s">
        <v>1974</v>
      </c>
      <c r="P3058" t="s">
        <v>8035</v>
      </c>
      <c r="Q3058"/>
      <c r="R3058" t="s">
        <v>14111</v>
      </c>
      <c r="S3058" s="16">
        <v>44134</v>
      </c>
      <c r="T3058" s="16">
        <v>44134</v>
      </c>
      <c r="U3058" t="s">
        <v>1977</v>
      </c>
      <c r="V3058" s="13">
        <v>365</v>
      </c>
      <c r="W3058" s="35">
        <v>98</v>
      </c>
      <c r="X3058" s="35">
        <v>38</v>
      </c>
      <c r="Y3058" s="35">
        <v>38.799999999999997</v>
      </c>
      <c r="Z3058" t="s">
        <v>14102</v>
      </c>
      <c r="AA3058" t="s">
        <v>14103</v>
      </c>
      <c r="AB3058" t="s">
        <v>1964</v>
      </c>
      <c r="AC3058" t="s">
        <v>1964</v>
      </c>
      <c r="AD3058" t="s">
        <v>1964</v>
      </c>
      <c r="AE3058" t="s">
        <v>1964</v>
      </c>
      <c r="AF3058" t="s">
        <v>1964</v>
      </c>
      <c r="AG3058" t="s">
        <v>1964</v>
      </c>
      <c r="AJ3058" t="s">
        <v>1964</v>
      </c>
      <c r="AK3058" t="s">
        <v>1964</v>
      </c>
      <c r="AL3058" t="s">
        <v>1964</v>
      </c>
    </row>
    <row r="3059" spans="1:43" ht="23.9" customHeight="1">
      <c r="A3059" t="b">
        <v>0</v>
      </c>
      <c r="B3059" t="s">
        <v>14112</v>
      </c>
      <c r="C3059" t="s">
        <v>1951</v>
      </c>
      <c r="D3059" t="s">
        <v>14113</v>
      </c>
      <c r="E3059" t="s">
        <v>719</v>
      </c>
      <c r="F3059" t="s">
        <v>721</v>
      </c>
      <c r="G3059" t="s">
        <v>720</v>
      </c>
      <c r="H3059" t="s">
        <v>14114</v>
      </c>
      <c r="I3059" t="s">
        <v>2850</v>
      </c>
      <c r="J3059" t="s">
        <v>1955</v>
      </c>
      <c r="K3059" t="s">
        <v>14115</v>
      </c>
      <c r="L3059" t="s">
        <v>2160</v>
      </c>
      <c r="M3059" t="s">
        <v>14116</v>
      </c>
      <c r="N3059" t="s">
        <v>14117</v>
      </c>
      <c r="O3059" t="s">
        <v>1960</v>
      </c>
      <c r="P3059" t="s">
        <v>2832</v>
      </c>
      <c r="Q3059" t="s">
        <v>14118</v>
      </c>
      <c r="R3059" t="s">
        <v>14119</v>
      </c>
      <c r="S3059" s="34">
        <v>44022</v>
      </c>
      <c r="T3059" s="34">
        <v>44599</v>
      </c>
      <c r="U3059" t="s">
        <v>1963</v>
      </c>
      <c r="V3059" s="13">
        <v>574</v>
      </c>
      <c r="W3059">
        <v>24</v>
      </c>
      <c r="X3059">
        <v>0</v>
      </c>
      <c r="Y3059" s="54">
        <v>0</v>
      </c>
      <c r="AM3059" t="s">
        <v>1978</v>
      </c>
      <c r="AN3059" t="s">
        <v>2007</v>
      </c>
      <c r="AO3059" t="s">
        <v>2008</v>
      </c>
      <c r="AP3059" t="s">
        <v>2042</v>
      </c>
      <c r="AQ3059" t="s">
        <v>14120</v>
      </c>
    </row>
    <row r="3060" spans="1:43" ht="23.9" customHeight="1">
      <c r="A3060" t="b">
        <v>0</v>
      </c>
      <c r="B3060" t="s">
        <v>14121</v>
      </c>
      <c r="C3060" t="s">
        <v>1951</v>
      </c>
      <c r="D3060" t="s">
        <v>14122</v>
      </c>
      <c r="E3060" t="s">
        <v>245</v>
      </c>
      <c r="F3060" t="s">
        <v>247</v>
      </c>
      <c r="G3060" t="s">
        <v>246</v>
      </c>
      <c r="H3060" t="s">
        <v>14123</v>
      </c>
      <c r="I3060" t="s">
        <v>6536</v>
      </c>
      <c r="J3060" t="s">
        <v>1955</v>
      </c>
      <c r="K3060" t="s">
        <v>14124</v>
      </c>
      <c r="L3060" t="s">
        <v>2160</v>
      </c>
      <c r="M3060" t="s">
        <v>14125</v>
      </c>
      <c r="N3060" t="s">
        <v>14126</v>
      </c>
      <c r="O3060" t="s">
        <v>2112</v>
      </c>
      <c r="P3060" t="s">
        <v>9450</v>
      </c>
      <c r="Q3060" t="s">
        <v>38</v>
      </c>
      <c r="R3060" t="s">
        <v>14127</v>
      </c>
      <c r="S3060" s="34">
        <v>43679</v>
      </c>
      <c r="T3060" s="34">
        <v>43826</v>
      </c>
      <c r="U3060" t="s">
        <v>1963</v>
      </c>
      <c r="V3060" s="13">
        <v>72</v>
      </c>
      <c r="W3060">
        <v>24</v>
      </c>
      <c r="X3060">
        <v>0</v>
      </c>
      <c r="Y3060" s="54">
        <v>0</v>
      </c>
      <c r="AM3060" t="s">
        <v>1978</v>
      </c>
      <c r="AN3060" t="s">
        <v>2007</v>
      </c>
      <c r="AO3060" t="s">
        <v>2008</v>
      </c>
      <c r="AP3060" t="s">
        <v>2042</v>
      </c>
      <c r="AQ3060" t="s">
        <v>14128</v>
      </c>
    </row>
    <row r="3061" spans="1:43" ht="23.9" customHeight="1">
      <c r="A3061" t="b">
        <v>0</v>
      </c>
      <c r="B3061" t="s">
        <v>14121</v>
      </c>
      <c r="C3061" t="s">
        <v>1951</v>
      </c>
      <c r="D3061" t="s">
        <v>14122</v>
      </c>
      <c r="E3061" t="s">
        <v>245</v>
      </c>
      <c r="F3061" s="33" t="s">
        <v>262</v>
      </c>
      <c r="G3061" t="s">
        <v>249</v>
      </c>
      <c r="H3061" t="s">
        <v>14129</v>
      </c>
      <c r="I3061" t="s">
        <v>6536</v>
      </c>
      <c r="J3061" t="s">
        <v>1955</v>
      </c>
      <c r="K3061" t="s">
        <v>14130</v>
      </c>
      <c r="L3061" t="s">
        <v>2160</v>
      </c>
      <c r="M3061" t="s">
        <v>14131</v>
      </c>
      <c r="N3061" t="s">
        <v>14126</v>
      </c>
      <c r="O3061" t="s">
        <v>2112</v>
      </c>
      <c r="P3061" t="s">
        <v>9450</v>
      </c>
      <c r="Q3061" t="s">
        <v>38</v>
      </c>
      <c r="R3061" t="s">
        <v>14127</v>
      </c>
      <c r="S3061" s="34">
        <v>43679</v>
      </c>
      <c r="T3061" s="34">
        <v>43826</v>
      </c>
      <c r="U3061" t="s">
        <v>1963</v>
      </c>
      <c r="V3061" s="13">
        <v>72</v>
      </c>
      <c r="W3061">
        <v>24</v>
      </c>
      <c r="X3061">
        <v>1</v>
      </c>
      <c r="Y3061" s="54">
        <v>4.1666666670000003</v>
      </c>
      <c r="AD3061" t="s">
        <v>41</v>
      </c>
      <c r="AG3061">
        <v>1</v>
      </c>
      <c r="AH3061">
        <v>1</v>
      </c>
      <c r="AI3061">
        <v>100</v>
      </c>
      <c r="AM3061" t="s">
        <v>1978</v>
      </c>
      <c r="AN3061" t="s">
        <v>2007</v>
      </c>
      <c r="AO3061" t="s">
        <v>2008</v>
      </c>
      <c r="AP3061" t="s">
        <v>2042</v>
      </c>
      <c r="AQ3061" t="s">
        <v>14128</v>
      </c>
    </row>
    <row r="3062" spans="1:43" ht="23.9" customHeight="1">
      <c r="A3062" t="b">
        <v>0</v>
      </c>
      <c r="B3062" t="s">
        <v>14132</v>
      </c>
      <c r="C3062" t="s">
        <v>1951</v>
      </c>
      <c r="D3062" t="s">
        <v>14133</v>
      </c>
      <c r="E3062" t="s">
        <v>245</v>
      </c>
      <c r="F3062" t="s">
        <v>247</v>
      </c>
      <c r="G3062" t="s">
        <v>246</v>
      </c>
      <c r="H3062" t="s">
        <v>14134</v>
      </c>
      <c r="I3062" t="s">
        <v>6536</v>
      </c>
      <c r="J3062" t="s">
        <v>1955</v>
      </c>
      <c r="K3062" t="s">
        <v>14124</v>
      </c>
      <c r="L3062" t="s">
        <v>2160</v>
      </c>
      <c r="M3062" t="s">
        <v>14135</v>
      </c>
      <c r="N3062" t="s">
        <v>14136</v>
      </c>
      <c r="O3062" t="s">
        <v>2112</v>
      </c>
      <c r="P3062" t="s">
        <v>5720</v>
      </c>
      <c r="Q3062" t="s">
        <v>38</v>
      </c>
      <c r="R3062" t="s">
        <v>14137</v>
      </c>
      <c r="S3062" s="34">
        <v>43732</v>
      </c>
      <c r="T3062" s="34">
        <v>43907</v>
      </c>
      <c r="U3062" t="s">
        <v>1963</v>
      </c>
      <c r="V3062" s="13">
        <v>78</v>
      </c>
      <c r="W3062">
        <v>38</v>
      </c>
      <c r="X3062">
        <v>12</v>
      </c>
      <c r="Y3062" s="54">
        <v>31.578947370000002</v>
      </c>
      <c r="AD3062" t="s">
        <v>41</v>
      </c>
      <c r="AG3062">
        <v>12</v>
      </c>
      <c r="AH3062">
        <v>1</v>
      </c>
      <c r="AI3062">
        <v>8.3333333330000006</v>
      </c>
      <c r="AM3062" t="s">
        <v>1978</v>
      </c>
      <c r="AN3062" t="s">
        <v>2007</v>
      </c>
      <c r="AO3062" t="s">
        <v>2008</v>
      </c>
      <c r="AP3062" t="s">
        <v>2053</v>
      </c>
      <c r="AQ3062" t="s">
        <v>14138</v>
      </c>
    </row>
    <row r="3063" spans="1:43" ht="23.9" customHeight="1">
      <c r="A3063" t="b">
        <v>0</v>
      </c>
      <c r="B3063" t="s">
        <v>14132</v>
      </c>
      <c r="C3063" t="s">
        <v>1951</v>
      </c>
      <c r="D3063" t="s">
        <v>14133</v>
      </c>
      <c r="E3063" t="s">
        <v>245</v>
      </c>
      <c r="F3063" s="33" t="s">
        <v>262</v>
      </c>
      <c r="G3063" t="s">
        <v>249</v>
      </c>
      <c r="H3063" t="s">
        <v>14139</v>
      </c>
      <c r="I3063" t="s">
        <v>6536</v>
      </c>
      <c r="J3063" t="s">
        <v>1955</v>
      </c>
      <c r="K3063" t="s">
        <v>14140</v>
      </c>
      <c r="L3063" t="s">
        <v>2160</v>
      </c>
      <c r="M3063" t="s">
        <v>14141</v>
      </c>
      <c r="N3063" t="s">
        <v>14142</v>
      </c>
      <c r="O3063" t="s">
        <v>2112</v>
      </c>
      <c r="P3063" t="s">
        <v>5720</v>
      </c>
      <c r="Q3063" t="s">
        <v>38</v>
      </c>
      <c r="R3063" t="s">
        <v>14137</v>
      </c>
      <c r="S3063" s="34">
        <v>43732</v>
      </c>
      <c r="T3063" s="34">
        <v>43907</v>
      </c>
      <c r="U3063" t="s">
        <v>1963</v>
      </c>
      <c r="V3063" s="13">
        <v>78</v>
      </c>
      <c r="W3063">
        <v>38</v>
      </c>
      <c r="X3063">
        <v>14</v>
      </c>
      <c r="Y3063" s="54">
        <v>36.842105259999997</v>
      </c>
      <c r="AD3063" t="s">
        <v>30</v>
      </c>
      <c r="AG3063">
        <v>14</v>
      </c>
      <c r="AH3063">
        <v>0</v>
      </c>
      <c r="AI3063">
        <v>0</v>
      </c>
      <c r="AM3063" t="s">
        <v>1978</v>
      </c>
      <c r="AN3063" t="s">
        <v>2007</v>
      </c>
      <c r="AO3063" t="s">
        <v>2008</v>
      </c>
      <c r="AP3063" t="s">
        <v>2053</v>
      </c>
      <c r="AQ3063" t="s">
        <v>14138</v>
      </c>
    </row>
    <row r="3064" spans="1:43" ht="23.9" customHeight="1">
      <c r="A3064" t="b">
        <v>0</v>
      </c>
      <c r="B3064" t="s">
        <v>14132</v>
      </c>
      <c r="C3064" t="s">
        <v>1951</v>
      </c>
      <c r="D3064" t="s">
        <v>14133</v>
      </c>
      <c r="E3064" t="s">
        <v>245</v>
      </c>
      <c r="F3064" s="33" t="s">
        <v>262</v>
      </c>
      <c r="G3064" t="s">
        <v>249</v>
      </c>
      <c r="H3064" t="s">
        <v>14143</v>
      </c>
      <c r="I3064" t="s">
        <v>6536</v>
      </c>
      <c r="J3064" t="s">
        <v>1955</v>
      </c>
      <c r="K3064" t="s">
        <v>14144</v>
      </c>
      <c r="L3064" t="s">
        <v>2160</v>
      </c>
      <c r="M3064" t="s">
        <v>14145</v>
      </c>
      <c r="N3064" t="s">
        <v>14146</v>
      </c>
      <c r="O3064" t="s">
        <v>2112</v>
      </c>
      <c r="P3064" t="s">
        <v>5720</v>
      </c>
      <c r="Q3064" t="s">
        <v>38</v>
      </c>
      <c r="R3064" t="s">
        <v>14137</v>
      </c>
      <c r="S3064" s="34">
        <v>43732</v>
      </c>
      <c r="T3064" s="34">
        <v>43907</v>
      </c>
      <c r="U3064" t="s">
        <v>1963</v>
      </c>
      <c r="V3064" s="13">
        <v>78</v>
      </c>
      <c r="W3064">
        <v>38</v>
      </c>
      <c r="X3064">
        <v>9</v>
      </c>
      <c r="Y3064" s="54">
        <v>23.684210530000001</v>
      </c>
      <c r="AD3064" t="s">
        <v>41</v>
      </c>
      <c r="AG3064">
        <v>9</v>
      </c>
      <c r="AH3064">
        <v>2</v>
      </c>
      <c r="AI3064">
        <v>22.222222219999999</v>
      </c>
      <c r="AM3064" t="s">
        <v>1978</v>
      </c>
      <c r="AN3064" t="s">
        <v>2007</v>
      </c>
      <c r="AO3064" t="s">
        <v>2008</v>
      </c>
      <c r="AP3064" t="s">
        <v>2053</v>
      </c>
      <c r="AQ3064" t="s">
        <v>14138</v>
      </c>
    </row>
    <row r="3065" spans="1:43" ht="23.9" customHeight="1">
      <c r="A3065" t="b">
        <v>0</v>
      </c>
      <c r="B3065" t="s">
        <v>14147</v>
      </c>
      <c r="C3065" t="s">
        <v>1951</v>
      </c>
      <c r="D3065" t="s">
        <v>14148</v>
      </c>
      <c r="E3065" t="s">
        <v>836</v>
      </c>
      <c r="F3065" t="s">
        <v>838</v>
      </c>
      <c r="G3065" t="s">
        <v>837</v>
      </c>
      <c r="H3065" t="s">
        <v>14149</v>
      </c>
      <c r="I3065" t="s">
        <v>3704</v>
      </c>
      <c r="J3065" t="s">
        <v>1955</v>
      </c>
      <c r="K3065" t="s">
        <v>14044</v>
      </c>
      <c r="L3065" t="s">
        <v>2160</v>
      </c>
      <c r="M3065" t="s">
        <v>14150</v>
      </c>
      <c r="N3065" t="s">
        <v>14151</v>
      </c>
      <c r="O3065" t="s">
        <v>2063</v>
      </c>
      <c r="P3065" t="s">
        <v>3709</v>
      </c>
      <c r="Q3065" t="s">
        <v>38</v>
      </c>
      <c r="R3065" t="s">
        <v>14152</v>
      </c>
      <c r="S3065" s="34">
        <v>43920</v>
      </c>
      <c r="T3065" s="34">
        <v>44486</v>
      </c>
      <c r="U3065" t="s">
        <v>1963</v>
      </c>
      <c r="V3065" s="13">
        <v>1092</v>
      </c>
      <c r="W3065">
        <v>23</v>
      </c>
      <c r="X3065">
        <v>0</v>
      </c>
      <c r="Y3065" s="54">
        <v>0</v>
      </c>
      <c r="AJ3065" t="s">
        <v>14153</v>
      </c>
      <c r="AM3065" t="s">
        <v>1978</v>
      </c>
      <c r="AN3065" t="s">
        <v>2007</v>
      </c>
      <c r="AO3065" t="s">
        <v>2008</v>
      </c>
      <c r="AP3065" t="s">
        <v>2009</v>
      </c>
      <c r="AQ3065" t="s">
        <v>3712</v>
      </c>
    </row>
    <row r="3066" spans="1:43" ht="23.9" customHeight="1">
      <c r="A3066" t="b">
        <v>0</v>
      </c>
      <c r="B3066" t="s">
        <v>14154</v>
      </c>
      <c r="C3066" t="s">
        <v>1951</v>
      </c>
      <c r="D3066" t="s">
        <v>14155</v>
      </c>
      <c r="E3066" t="s">
        <v>1219</v>
      </c>
      <c r="F3066" t="s">
        <v>1221</v>
      </c>
      <c r="G3066" t="s">
        <v>1220</v>
      </c>
      <c r="H3066" t="s">
        <v>14156</v>
      </c>
      <c r="I3066" t="s">
        <v>5403</v>
      </c>
      <c r="J3066" t="s">
        <v>1955</v>
      </c>
      <c r="K3066" t="s">
        <v>10335</v>
      </c>
      <c r="L3066" t="s">
        <v>11839</v>
      </c>
      <c r="M3066" t="s">
        <v>14157</v>
      </c>
      <c r="N3066" t="s">
        <v>14158</v>
      </c>
      <c r="O3066" t="s">
        <v>1974</v>
      </c>
      <c r="P3066" t="s">
        <v>11842</v>
      </c>
      <c r="Q3066" t="s">
        <v>38</v>
      </c>
      <c r="R3066" t="s">
        <v>14159</v>
      </c>
      <c r="S3066" s="34">
        <v>43931</v>
      </c>
      <c r="T3066" s="34">
        <v>44637</v>
      </c>
      <c r="U3066" t="s">
        <v>1977</v>
      </c>
      <c r="V3066" s="13">
        <v>112</v>
      </c>
      <c r="W3066">
        <v>74</v>
      </c>
      <c r="X3066">
        <v>9</v>
      </c>
      <c r="Y3066" s="54">
        <v>13.5</v>
      </c>
      <c r="Z3066" t="s">
        <v>14160</v>
      </c>
      <c r="AJ3066" t="s">
        <v>14161</v>
      </c>
      <c r="AM3066" t="s">
        <v>1978</v>
      </c>
      <c r="AN3066" t="s">
        <v>2007</v>
      </c>
      <c r="AO3066" t="s">
        <v>2008</v>
      </c>
      <c r="AP3066" t="s">
        <v>2009</v>
      </c>
      <c r="AQ3066" t="s">
        <v>14162</v>
      </c>
    </row>
    <row r="3067" spans="1:43" ht="23.9" customHeight="1">
      <c r="A3067" t="b">
        <v>0</v>
      </c>
      <c r="B3067" t="s">
        <v>14154</v>
      </c>
      <c r="C3067" t="s">
        <v>1951</v>
      </c>
      <c r="D3067" t="s">
        <v>14155</v>
      </c>
      <c r="E3067" t="s">
        <v>1219</v>
      </c>
      <c r="F3067" t="s">
        <v>1221</v>
      </c>
      <c r="G3067" t="s">
        <v>1220</v>
      </c>
      <c r="H3067" t="s">
        <v>14163</v>
      </c>
      <c r="I3067" t="s">
        <v>5403</v>
      </c>
      <c r="J3067" t="s">
        <v>2175</v>
      </c>
      <c r="K3067" t="s">
        <v>2176</v>
      </c>
      <c r="L3067" t="s">
        <v>11839</v>
      </c>
      <c r="M3067" t="s">
        <v>14164</v>
      </c>
      <c r="N3067" t="s">
        <v>14165</v>
      </c>
      <c r="O3067" t="s">
        <v>1974</v>
      </c>
      <c r="P3067" t="s">
        <v>11842</v>
      </c>
      <c r="Q3067" t="s">
        <v>38</v>
      </c>
      <c r="R3067" t="s">
        <v>14159</v>
      </c>
      <c r="S3067" s="34">
        <v>43931</v>
      </c>
      <c r="T3067" s="34">
        <v>44637</v>
      </c>
      <c r="U3067" t="s">
        <v>1977</v>
      </c>
      <c r="V3067" s="13">
        <v>112</v>
      </c>
      <c r="W3067">
        <v>73</v>
      </c>
      <c r="X3067">
        <v>2</v>
      </c>
      <c r="Y3067" s="54">
        <v>4.0999999999999996</v>
      </c>
      <c r="Z3067" t="s">
        <v>14160</v>
      </c>
      <c r="AJ3067" t="s">
        <v>14166</v>
      </c>
      <c r="AM3067" t="s">
        <v>1978</v>
      </c>
      <c r="AN3067" t="s">
        <v>2007</v>
      </c>
      <c r="AO3067" t="s">
        <v>2008</v>
      </c>
      <c r="AP3067" t="s">
        <v>2009</v>
      </c>
      <c r="AQ3067" t="s">
        <v>14162</v>
      </c>
    </row>
    <row r="3068" spans="1:43" ht="23.9" customHeight="1">
      <c r="A3068" t="b">
        <v>0</v>
      </c>
      <c r="B3068" t="s">
        <v>14167</v>
      </c>
      <c r="C3068" t="s">
        <v>1951</v>
      </c>
      <c r="D3068" t="s">
        <v>14168</v>
      </c>
      <c r="E3068" t="s">
        <v>319</v>
      </c>
      <c r="F3068" t="s">
        <v>321</v>
      </c>
      <c r="G3068" t="s">
        <v>320</v>
      </c>
      <c r="H3068" t="s">
        <v>14169</v>
      </c>
      <c r="I3068" t="s">
        <v>3752</v>
      </c>
      <c r="J3068" t="s">
        <v>1955</v>
      </c>
      <c r="K3068" t="s">
        <v>14170</v>
      </c>
      <c r="L3068" t="s">
        <v>2160</v>
      </c>
      <c r="M3068" t="s">
        <v>14171</v>
      </c>
      <c r="N3068" t="s">
        <v>14172</v>
      </c>
      <c r="O3068" t="s">
        <v>1960</v>
      </c>
      <c r="P3068" t="s">
        <v>14173</v>
      </c>
      <c r="Q3068" t="s">
        <v>38</v>
      </c>
      <c r="R3068" t="s">
        <v>14174</v>
      </c>
      <c r="S3068" s="34">
        <v>44224</v>
      </c>
      <c r="T3068" s="34">
        <v>44651</v>
      </c>
      <c r="U3068" t="s">
        <v>1963</v>
      </c>
      <c r="V3068" s="13">
        <v>226</v>
      </c>
      <c r="W3068">
        <v>2</v>
      </c>
      <c r="X3068">
        <v>0</v>
      </c>
      <c r="Y3068" s="54">
        <v>0</v>
      </c>
      <c r="AA3068" t="s">
        <v>14175</v>
      </c>
      <c r="AD3068" t="s">
        <v>30</v>
      </c>
      <c r="AM3068" t="s">
        <v>1978</v>
      </c>
      <c r="AO3068" t="s">
        <v>1980</v>
      </c>
      <c r="AQ3068" t="s">
        <v>14176</v>
      </c>
    </row>
    <row r="3069" spans="1:43" ht="23.9" customHeight="1">
      <c r="A3069" t="b">
        <v>0</v>
      </c>
      <c r="B3069" t="s">
        <v>14177</v>
      </c>
      <c r="C3069" t="s">
        <v>1951</v>
      </c>
      <c r="D3069" t="s">
        <v>14178</v>
      </c>
      <c r="E3069" t="s">
        <v>697</v>
      </c>
      <c r="F3069" t="s">
        <v>699</v>
      </c>
      <c r="G3069" t="s">
        <v>698</v>
      </c>
      <c r="H3069" t="s">
        <v>14179</v>
      </c>
      <c r="I3069" t="s">
        <v>3764</v>
      </c>
      <c r="J3069" t="s">
        <v>1955</v>
      </c>
      <c r="K3069" t="s">
        <v>14180</v>
      </c>
      <c r="L3069" t="s">
        <v>14181</v>
      </c>
      <c r="M3069" t="s">
        <v>14182</v>
      </c>
      <c r="N3069" t="s">
        <v>14183</v>
      </c>
      <c r="O3069" t="s">
        <v>2112</v>
      </c>
      <c r="P3069" t="s">
        <v>14184</v>
      </c>
      <c r="Q3069" t="s">
        <v>14185</v>
      </c>
      <c r="R3069" t="s">
        <v>14186</v>
      </c>
      <c r="S3069" s="34">
        <v>44018</v>
      </c>
      <c r="T3069" s="34">
        <v>44127</v>
      </c>
      <c r="U3069" t="s">
        <v>1963</v>
      </c>
      <c r="V3069" s="13">
        <v>29</v>
      </c>
      <c r="W3069">
        <v>25</v>
      </c>
      <c r="X3069">
        <v>0</v>
      </c>
      <c r="Y3069" s="54">
        <v>0</v>
      </c>
      <c r="Z3069" t="s">
        <v>14187</v>
      </c>
      <c r="AM3069" t="s">
        <v>1978</v>
      </c>
      <c r="AN3069" t="s">
        <v>2007</v>
      </c>
      <c r="AO3069" t="s">
        <v>2008</v>
      </c>
      <c r="AP3069" t="s">
        <v>2009</v>
      </c>
      <c r="AQ3069" t="s">
        <v>14188</v>
      </c>
    </row>
    <row r="3070" spans="1:43" ht="23.9" customHeight="1">
      <c r="A3070" t="b">
        <v>1</v>
      </c>
      <c r="B3070" t="s">
        <v>14189</v>
      </c>
      <c r="C3070" t="s">
        <v>1951</v>
      </c>
      <c r="D3070" t="s">
        <v>14190</v>
      </c>
      <c r="E3070" t="s">
        <v>1261</v>
      </c>
      <c r="F3070" t="s">
        <v>1263</v>
      </c>
      <c r="G3070" t="s">
        <v>1262</v>
      </c>
      <c r="H3070" t="s">
        <v>14191</v>
      </c>
      <c r="I3070" t="s">
        <v>3258</v>
      </c>
      <c r="J3070" t="s">
        <v>1955</v>
      </c>
      <c r="K3070" t="s">
        <v>14192</v>
      </c>
      <c r="L3070" t="s">
        <v>14193</v>
      </c>
      <c r="M3070" t="s">
        <v>14194</v>
      </c>
      <c r="N3070" t="s">
        <v>14195</v>
      </c>
      <c r="O3070" t="s">
        <v>1974</v>
      </c>
      <c r="P3070" t="s">
        <v>2883</v>
      </c>
      <c r="Q3070" t="s">
        <v>14196</v>
      </c>
      <c r="R3070" t="s">
        <v>14197</v>
      </c>
      <c r="S3070" s="34">
        <v>44131</v>
      </c>
      <c r="T3070" s="34">
        <v>44392</v>
      </c>
      <c r="U3070" t="s">
        <v>1977</v>
      </c>
      <c r="V3070" s="13">
        <v>140</v>
      </c>
      <c r="W3070">
        <v>53</v>
      </c>
      <c r="X3070">
        <v>0</v>
      </c>
      <c r="Y3070" s="54">
        <v>0</v>
      </c>
      <c r="Z3070" t="s">
        <v>14198</v>
      </c>
      <c r="AJ3070" t="s">
        <v>14199</v>
      </c>
      <c r="AM3070" t="s">
        <v>1978</v>
      </c>
      <c r="AN3070" t="s">
        <v>2007</v>
      </c>
      <c r="AO3070" t="s">
        <v>2008</v>
      </c>
      <c r="AP3070" t="s">
        <v>2009</v>
      </c>
      <c r="AQ3070" t="s">
        <v>14200</v>
      </c>
    </row>
    <row r="3071" spans="1:43" ht="23.9" customHeight="1">
      <c r="A3071" t="b">
        <v>1</v>
      </c>
      <c r="B3071" t="s">
        <v>14189</v>
      </c>
      <c r="C3071" t="s">
        <v>1951</v>
      </c>
      <c r="D3071" t="s">
        <v>14190</v>
      </c>
      <c r="E3071" t="s">
        <v>1261</v>
      </c>
      <c r="F3071" t="s">
        <v>1263</v>
      </c>
      <c r="G3071" t="s">
        <v>1262</v>
      </c>
      <c r="H3071" t="s">
        <v>14201</v>
      </c>
      <c r="I3071" t="s">
        <v>3258</v>
      </c>
      <c r="J3071" t="s">
        <v>2175</v>
      </c>
      <c r="K3071" t="s">
        <v>13232</v>
      </c>
      <c r="L3071" t="s">
        <v>14193</v>
      </c>
      <c r="M3071" t="s">
        <v>14202</v>
      </c>
      <c r="N3071" t="s">
        <v>14203</v>
      </c>
      <c r="O3071" t="s">
        <v>1974</v>
      </c>
      <c r="P3071" t="s">
        <v>2883</v>
      </c>
      <c r="Q3071" t="s">
        <v>14196</v>
      </c>
      <c r="R3071" t="s">
        <v>14197</v>
      </c>
      <c r="S3071" s="34">
        <v>44131</v>
      </c>
      <c r="T3071" s="34">
        <v>44392</v>
      </c>
      <c r="U3071" t="s">
        <v>1977</v>
      </c>
      <c r="V3071" s="13">
        <v>140</v>
      </c>
      <c r="W3071">
        <v>53</v>
      </c>
      <c r="X3071">
        <v>0</v>
      </c>
      <c r="Y3071" s="54">
        <v>0</v>
      </c>
      <c r="Z3071" t="s">
        <v>14198</v>
      </c>
      <c r="AJ3071" t="s">
        <v>7195</v>
      </c>
      <c r="AM3071" t="s">
        <v>1978</v>
      </c>
      <c r="AN3071" t="s">
        <v>2007</v>
      </c>
      <c r="AO3071" t="s">
        <v>2008</v>
      </c>
      <c r="AP3071" t="s">
        <v>2009</v>
      </c>
      <c r="AQ3071" t="s">
        <v>14200</v>
      </c>
    </row>
    <row r="3072" spans="1:43" ht="23.9" customHeight="1">
      <c r="A3072" t="b">
        <v>0</v>
      </c>
      <c r="B3072" t="s">
        <v>14204</v>
      </c>
      <c r="C3072" t="s">
        <v>1951</v>
      </c>
      <c r="D3072" t="s">
        <v>14205</v>
      </c>
      <c r="E3072" t="s">
        <v>954</v>
      </c>
      <c r="F3072" t="s">
        <v>956</v>
      </c>
      <c r="G3072" t="s">
        <v>955</v>
      </c>
      <c r="H3072" t="s">
        <v>14206</v>
      </c>
      <c r="I3072" t="s">
        <v>14207</v>
      </c>
      <c r="J3072" t="s">
        <v>1955</v>
      </c>
      <c r="K3072" t="s">
        <v>14208</v>
      </c>
      <c r="L3072" t="s">
        <v>14209</v>
      </c>
      <c r="M3072" t="s">
        <v>14210</v>
      </c>
      <c r="N3072" t="s">
        <v>14211</v>
      </c>
      <c r="O3072" t="s">
        <v>1974</v>
      </c>
      <c r="P3072" t="s">
        <v>2883</v>
      </c>
      <c r="Q3072" t="s">
        <v>38</v>
      </c>
      <c r="R3072" t="s">
        <v>14212</v>
      </c>
      <c r="S3072" s="34">
        <v>44319</v>
      </c>
      <c r="T3072" s="34">
        <v>44651</v>
      </c>
      <c r="U3072" t="s">
        <v>1977</v>
      </c>
      <c r="V3072" s="13">
        <v>105</v>
      </c>
      <c r="W3072">
        <v>33</v>
      </c>
      <c r="X3072">
        <v>9</v>
      </c>
      <c r="Y3072" s="54">
        <v>27.3</v>
      </c>
      <c r="AJ3072" t="s">
        <v>14213</v>
      </c>
      <c r="AM3072" t="s">
        <v>1978</v>
      </c>
      <c r="AN3072" t="s">
        <v>2007</v>
      </c>
      <c r="AO3072" t="s">
        <v>2008</v>
      </c>
      <c r="AP3072" t="s">
        <v>2009</v>
      </c>
      <c r="AQ3072" t="s">
        <v>14214</v>
      </c>
    </row>
    <row r="3073" spans="1:43" ht="23.9" customHeight="1">
      <c r="A3073" t="b">
        <v>0</v>
      </c>
      <c r="B3073" t="s">
        <v>14204</v>
      </c>
      <c r="C3073" t="s">
        <v>1951</v>
      </c>
      <c r="D3073" t="s">
        <v>14205</v>
      </c>
      <c r="E3073" t="s">
        <v>954</v>
      </c>
      <c r="F3073" t="s">
        <v>956</v>
      </c>
      <c r="G3073" t="s">
        <v>955</v>
      </c>
      <c r="H3073" t="s">
        <v>14215</v>
      </c>
      <c r="I3073" t="s">
        <v>14207</v>
      </c>
      <c r="J3073" t="s">
        <v>1955</v>
      </c>
      <c r="K3073" t="s">
        <v>14216</v>
      </c>
      <c r="L3073" t="s">
        <v>14217</v>
      </c>
      <c r="M3073" t="s">
        <v>14218</v>
      </c>
      <c r="N3073" t="s">
        <v>14219</v>
      </c>
      <c r="O3073" t="s">
        <v>1974</v>
      </c>
      <c r="P3073" t="s">
        <v>2883</v>
      </c>
      <c r="Q3073" t="s">
        <v>38</v>
      </c>
      <c r="R3073" t="s">
        <v>14212</v>
      </c>
      <c r="S3073" s="34">
        <v>44319</v>
      </c>
      <c r="T3073" s="34">
        <v>44651</v>
      </c>
      <c r="U3073" t="s">
        <v>1977</v>
      </c>
      <c r="V3073" s="13">
        <v>217</v>
      </c>
      <c r="W3073">
        <v>19</v>
      </c>
      <c r="X3073">
        <v>1</v>
      </c>
      <c r="Y3073" s="54">
        <v>5.3</v>
      </c>
      <c r="AJ3073" t="s">
        <v>14220</v>
      </c>
      <c r="AM3073" t="s">
        <v>1978</v>
      </c>
      <c r="AN3073" t="s">
        <v>2007</v>
      </c>
      <c r="AO3073" t="s">
        <v>2008</v>
      </c>
      <c r="AP3073" t="s">
        <v>2009</v>
      </c>
      <c r="AQ3073" t="s">
        <v>14214</v>
      </c>
    </row>
    <row r="3074" spans="1:43" ht="23.9" customHeight="1">
      <c r="A3074" t="b">
        <v>1</v>
      </c>
      <c r="B3074" t="s">
        <v>14221</v>
      </c>
      <c r="C3074" t="s">
        <v>1951</v>
      </c>
      <c r="D3074" t="s">
        <v>14222</v>
      </c>
      <c r="E3074" t="s">
        <v>433</v>
      </c>
      <c r="F3074" t="s">
        <v>435</v>
      </c>
      <c r="G3074" t="s">
        <v>434</v>
      </c>
      <c r="H3074" t="s">
        <v>14223</v>
      </c>
      <c r="I3074" t="s">
        <v>3620</v>
      </c>
      <c r="J3074" t="s">
        <v>1955</v>
      </c>
      <c r="K3074" t="s">
        <v>14224</v>
      </c>
      <c r="L3074" t="s">
        <v>1959</v>
      </c>
      <c r="M3074" t="s">
        <v>14225</v>
      </c>
      <c r="N3074" t="s">
        <v>1959</v>
      </c>
      <c r="O3074" t="s">
        <v>4982</v>
      </c>
      <c r="P3074" t="s">
        <v>2883</v>
      </c>
      <c r="Q3074" t="s">
        <v>38</v>
      </c>
      <c r="R3074" t="s">
        <v>14226</v>
      </c>
      <c r="S3074" s="34">
        <v>41557</v>
      </c>
      <c r="T3074" s="34">
        <v>44739</v>
      </c>
      <c r="U3074" t="s">
        <v>1977</v>
      </c>
      <c r="V3074" s="13">
        <v>168</v>
      </c>
      <c r="W3074">
        <v>830</v>
      </c>
      <c r="X3074">
        <v>23</v>
      </c>
      <c r="Y3074" s="54">
        <v>2.8</v>
      </c>
      <c r="Z3074" t="s">
        <v>1964</v>
      </c>
      <c r="AA3074" t="s">
        <v>1964</v>
      </c>
      <c r="AB3074" t="s">
        <v>1964</v>
      </c>
      <c r="AC3074" t="s">
        <v>1964</v>
      </c>
      <c r="AD3074" t="s">
        <v>1964</v>
      </c>
      <c r="AE3074" t="s">
        <v>1964</v>
      </c>
      <c r="AJ3074">
        <v>10.1</v>
      </c>
      <c r="AK3074" t="s">
        <v>30</v>
      </c>
      <c r="AL3074" t="s">
        <v>30</v>
      </c>
    </row>
    <row r="3075" spans="1:43" ht="23.9" customHeight="1">
      <c r="A3075" t="b">
        <v>1</v>
      </c>
      <c r="B3075" t="s">
        <v>14227</v>
      </c>
      <c r="C3075" t="s">
        <v>2105</v>
      </c>
      <c r="D3075" s="2" t="s">
        <v>14228</v>
      </c>
      <c r="E3075" t="s">
        <v>97</v>
      </c>
      <c r="F3075" t="s">
        <v>99</v>
      </c>
      <c r="G3075" t="s">
        <v>98</v>
      </c>
      <c r="H3075" t="s">
        <v>14229</v>
      </c>
      <c r="I3075" t="s">
        <v>2803</v>
      </c>
      <c r="J3075" t="s">
        <v>1955</v>
      </c>
      <c r="K3075" t="s">
        <v>14230</v>
      </c>
      <c r="L3075" t="s">
        <v>14231</v>
      </c>
      <c r="M3075" t="s">
        <v>14232</v>
      </c>
      <c r="N3075" t="s">
        <v>14233</v>
      </c>
      <c r="O3075" t="s">
        <v>1960</v>
      </c>
      <c r="P3075" t="s">
        <v>14234</v>
      </c>
      <c r="Q3075" t="s">
        <v>1959</v>
      </c>
      <c r="R3075" t="s">
        <v>1959</v>
      </c>
      <c r="S3075" s="34">
        <v>44075</v>
      </c>
      <c r="T3075" s="34">
        <v>44075</v>
      </c>
      <c r="U3075" t="s">
        <v>1963</v>
      </c>
      <c r="V3075" s="13">
        <v>39</v>
      </c>
      <c r="W3075">
        <v>24</v>
      </c>
      <c r="X3075">
        <v>0</v>
      </c>
      <c r="Y3075" s="54">
        <v>0</v>
      </c>
      <c r="Z3075" s="11" t="s">
        <v>14235</v>
      </c>
    </row>
    <row r="3076" spans="1:43" ht="23.9" customHeight="1">
      <c r="A3076" t="b">
        <v>1</v>
      </c>
      <c r="B3076" t="s">
        <v>14227</v>
      </c>
      <c r="C3076" t="s">
        <v>2105</v>
      </c>
      <c r="D3076" s="2" t="s">
        <v>14228</v>
      </c>
      <c r="E3076" t="s">
        <v>97</v>
      </c>
      <c r="F3076" t="s">
        <v>99</v>
      </c>
      <c r="G3076" t="s">
        <v>98</v>
      </c>
      <c r="H3076" t="s">
        <v>14236</v>
      </c>
      <c r="I3076" t="s">
        <v>2803</v>
      </c>
      <c r="J3076" t="s">
        <v>1955</v>
      </c>
      <c r="K3076" t="s">
        <v>14237</v>
      </c>
      <c r="L3076" t="s">
        <v>14238</v>
      </c>
      <c r="M3076" t="s">
        <v>14239</v>
      </c>
      <c r="N3076" t="s">
        <v>14233</v>
      </c>
      <c r="O3076" t="s">
        <v>1960</v>
      </c>
      <c r="P3076" t="s">
        <v>14234</v>
      </c>
      <c r="Q3076" t="s">
        <v>1959</v>
      </c>
      <c r="R3076" t="s">
        <v>1959</v>
      </c>
      <c r="S3076" s="34">
        <v>44075</v>
      </c>
      <c r="T3076" s="34">
        <v>44075</v>
      </c>
      <c r="U3076" t="s">
        <v>1977</v>
      </c>
      <c r="V3076">
        <v>210</v>
      </c>
      <c r="W3076">
        <v>27</v>
      </c>
      <c r="X3076">
        <v>0</v>
      </c>
      <c r="Y3076" s="54">
        <v>0</v>
      </c>
      <c r="Z3076" s="11" t="s">
        <v>14235</v>
      </c>
    </row>
    <row r="3077" spans="1:43" ht="23.9" customHeight="1">
      <c r="A3077" t="b">
        <v>0</v>
      </c>
      <c r="B3077" t="s">
        <v>14240</v>
      </c>
      <c r="C3077" t="s">
        <v>1951</v>
      </c>
      <c r="D3077" t="s">
        <v>14241</v>
      </c>
      <c r="E3077" t="s">
        <v>807</v>
      </c>
      <c r="F3077" t="s">
        <v>809</v>
      </c>
      <c r="G3077" t="s">
        <v>808</v>
      </c>
      <c r="H3077" t="s">
        <v>14242</v>
      </c>
      <c r="I3077" t="s">
        <v>14243</v>
      </c>
      <c r="J3077" t="s">
        <v>1955</v>
      </c>
      <c r="K3077" t="s">
        <v>14244</v>
      </c>
      <c r="L3077" t="s">
        <v>8034</v>
      </c>
      <c r="M3077" t="s">
        <v>14244</v>
      </c>
      <c r="N3077" t="s">
        <v>1959</v>
      </c>
      <c r="O3077" t="s">
        <v>2867</v>
      </c>
      <c r="P3077" t="s">
        <v>14245</v>
      </c>
      <c r="Q3077" t="s">
        <v>38</v>
      </c>
      <c r="R3077" t="s">
        <v>14246</v>
      </c>
      <c r="S3077" s="34">
        <v>41395</v>
      </c>
      <c r="T3077" s="34">
        <v>42333</v>
      </c>
      <c r="U3077" t="s">
        <v>1977</v>
      </c>
      <c r="V3077" s="13">
        <v>28</v>
      </c>
      <c r="W3077">
        <v>261</v>
      </c>
      <c r="X3077">
        <v>91</v>
      </c>
      <c r="Y3077" s="54">
        <v>34.9</v>
      </c>
      <c r="Z3077" t="s">
        <v>6769</v>
      </c>
      <c r="AB3077">
        <v>261</v>
      </c>
      <c r="AC3077">
        <v>166</v>
      </c>
      <c r="AD3077" t="s">
        <v>41</v>
      </c>
      <c r="AE3077" t="s">
        <v>1964</v>
      </c>
      <c r="AF3077">
        <v>0</v>
      </c>
      <c r="AG3077">
        <v>261</v>
      </c>
      <c r="AH3077">
        <v>2</v>
      </c>
      <c r="AI3077">
        <v>0.8</v>
      </c>
      <c r="AJ3077" t="s">
        <v>1964</v>
      </c>
      <c r="AK3077" t="s">
        <v>41</v>
      </c>
      <c r="AL3077" t="s">
        <v>41</v>
      </c>
    </row>
    <row r="3078" spans="1:43" ht="23.9" customHeight="1">
      <c r="A3078" t="b">
        <v>0</v>
      </c>
      <c r="B3078" t="s">
        <v>14240</v>
      </c>
      <c r="C3078" t="s">
        <v>1951</v>
      </c>
      <c r="D3078" t="s">
        <v>14241</v>
      </c>
      <c r="E3078" t="s">
        <v>807</v>
      </c>
      <c r="F3078" t="s">
        <v>809</v>
      </c>
      <c r="G3078" t="s">
        <v>808</v>
      </c>
      <c r="H3078" t="s">
        <v>14247</v>
      </c>
      <c r="I3078" t="s">
        <v>14243</v>
      </c>
      <c r="J3078" t="s">
        <v>1955</v>
      </c>
      <c r="K3078" t="s">
        <v>14244</v>
      </c>
      <c r="L3078" t="s">
        <v>14248</v>
      </c>
      <c r="M3078" t="s">
        <v>14244</v>
      </c>
      <c r="N3078" t="s">
        <v>1959</v>
      </c>
      <c r="O3078" t="s">
        <v>2867</v>
      </c>
      <c r="P3078" t="s">
        <v>14245</v>
      </c>
      <c r="Q3078" t="s">
        <v>38</v>
      </c>
      <c r="R3078" t="s">
        <v>14246</v>
      </c>
      <c r="S3078" s="34">
        <v>41395</v>
      </c>
      <c r="T3078" s="34">
        <v>42333</v>
      </c>
      <c r="U3078" t="s">
        <v>1977</v>
      </c>
      <c r="V3078" s="13">
        <v>56</v>
      </c>
      <c r="W3078">
        <v>261</v>
      </c>
      <c r="X3078">
        <v>256</v>
      </c>
      <c r="Y3078" s="54">
        <v>98</v>
      </c>
      <c r="Z3078" t="s">
        <v>6769</v>
      </c>
      <c r="AB3078">
        <v>261</v>
      </c>
      <c r="AC3078">
        <v>26104</v>
      </c>
      <c r="AD3078" t="s">
        <v>41</v>
      </c>
      <c r="AE3078" t="s">
        <v>1964</v>
      </c>
      <c r="AF3078">
        <v>9</v>
      </c>
      <c r="AG3078">
        <v>261</v>
      </c>
      <c r="AH3078">
        <v>37</v>
      </c>
      <c r="AI3078">
        <v>14</v>
      </c>
      <c r="AJ3078" t="s">
        <v>1964</v>
      </c>
      <c r="AK3078" t="s">
        <v>41</v>
      </c>
      <c r="AL3078" t="s">
        <v>41</v>
      </c>
    </row>
    <row r="3079" spans="1:43" ht="23.9" customHeight="1">
      <c r="A3079" t="b">
        <v>0</v>
      </c>
      <c r="B3079" t="s">
        <v>14240</v>
      </c>
      <c r="C3079" t="s">
        <v>1951</v>
      </c>
      <c r="D3079" t="s">
        <v>14241</v>
      </c>
      <c r="E3079" t="s">
        <v>807</v>
      </c>
      <c r="F3079" t="s">
        <v>809</v>
      </c>
      <c r="G3079" t="s">
        <v>808</v>
      </c>
      <c r="H3079" t="s">
        <v>14249</v>
      </c>
      <c r="I3079" t="s">
        <v>14243</v>
      </c>
      <c r="J3079" t="s">
        <v>1955</v>
      </c>
      <c r="K3079" t="s">
        <v>14244</v>
      </c>
      <c r="L3079" t="s">
        <v>14250</v>
      </c>
      <c r="M3079" t="s">
        <v>14244</v>
      </c>
      <c r="N3079" t="s">
        <v>1959</v>
      </c>
      <c r="O3079" t="s">
        <v>2867</v>
      </c>
      <c r="P3079" t="s">
        <v>14245</v>
      </c>
      <c r="Q3079" t="s">
        <v>38</v>
      </c>
      <c r="R3079" t="s">
        <v>14246</v>
      </c>
      <c r="S3079" s="34">
        <v>41395</v>
      </c>
      <c r="T3079" s="34">
        <v>42333</v>
      </c>
      <c r="U3079" t="s">
        <v>1977</v>
      </c>
      <c r="V3079" s="13">
        <v>84</v>
      </c>
      <c r="W3079">
        <v>261</v>
      </c>
      <c r="X3079">
        <v>260</v>
      </c>
      <c r="Y3079" s="54">
        <v>99.5</v>
      </c>
      <c r="Z3079" t="s">
        <v>6769</v>
      </c>
      <c r="AB3079">
        <v>261</v>
      </c>
      <c r="AC3079">
        <v>584350</v>
      </c>
      <c r="AD3079" t="s">
        <v>41</v>
      </c>
      <c r="AE3079" t="s">
        <v>1964</v>
      </c>
      <c r="AF3079">
        <v>248</v>
      </c>
      <c r="AG3079">
        <v>261</v>
      </c>
      <c r="AH3079">
        <v>140</v>
      </c>
      <c r="AI3079">
        <v>53.7</v>
      </c>
      <c r="AJ3079" t="s">
        <v>1964</v>
      </c>
      <c r="AK3079" t="s">
        <v>41</v>
      </c>
      <c r="AL3079" t="s">
        <v>41</v>
      </c>
    </row>
    <row r="3080" spans="1:43" ht="23.9" customHeight="1">
      <c r="A3080" t="b">
        <v>0</v>
      </c>
      <c r="B3080" t="s">
        <v>14240</v>
      </c>
      <c r="C3080" t="s">
        <v>1951</v>
      </c>
      <c r="D3080" t="s">
        <v>14241</v>
      </c>
      <c r="E3080" t="s">
        <v>807</v>
      </c>
      <c r="F3080" t="s">
        <v>809</v>
      </c>
      <c r="G3080" t="s">
        <v>808</v>
      </c>
      <c r="H3080" t="s">
        <v>14251</v>
      </c>
      <c r="I3080" t="s">
        <v>14243</v>
      </c>
      <c r="J3080" t="s">
        <v>1955</v>
      </c>
      <c r="K3080" t="s">
        <v>14244</v>
      </c>
      <c r="L3080" t="s">
        <v>9678</v>
      </c>
      <c r="M3080" t="s">
        <v>14244</v>
      </c>
      <c r="N3080" t="s">
        <v>1959</v>
      </c>
      <c r="O3080" t="s">
        <v>2867</v>
      </c>
      <c r="P3080" t="s">
        <v>14245</v>
      </c>
      <c r="Q3080" t="s">
        <v>38</v>
      </c>
      <c r="R3080" t="s">
        <v>14246</v>
      </c>
      <c r="S3080" s="34">
        <v>41395</v>
      </c>
      <c r="T3080" s="34">
        <v>42333</v>
      </c>
      <c r="U3080" t="s">
        <v>1977</v>
      </c>
      <c r="V3080" s="13">
        <v>112</v>
      </c>
      <c r="W3080">
        <v>261</v>
      </c>
      <c r="X3080">
        <v>261</v>
      </c>
      <c r="Y3080" s="54">
        <v>100</v>
      </c>
      <c r="Z3080" t="s">
        <v>6769</v>
      </c>
      <c r="AB3080">
        <v>261</v>
      </c>
      <c r="AC3080">
        <v>896429</v>
      </c>
      <c r="AD3080" t="s">
        <v>41</v>
      </c>
      <c r="AE3080" t="s">
        <v>1964</v>
      </c>
      <c r="AF3080">
        <v>332</v>
      </c>
      <c r="AG3080">
        <v>261</v>
      </c>
      <c r="AH3080">
        <v>176</v>
      </c>
      <c r="AI3080">
        <v>67.5</v>
      </c>
      <c r="AJ3080" t="s">
        <v>1964</v>
      </c>
      <c r="AK3080" t="s">
        <v>41</v>
      </c>
      <c r="AL3080" t="s">
        <v>41</v>
      </c>
    </row>
    <row r="3081" spans="1:43" ht="23.9" customHeight="1">
      <c r="A3081" t="b">
        <v>0</v>
      </c>
      <c r="B3081" t="s">
        <v>14240</v>
      </c>
      <c r="C3081" t="s">
        <v>1951</v>
      </c>
      <c r="D3081" t="s">
        <v>14241</v>
      </c>
      <c r="E3081" t="s">
        <v>807</v>
      </c>
      <c r="F3081" t="s">
        <v>809</v>
      </c>
      <c r="G3081" t="s">
        <v>808</v>
      </c>
      <c r="H3081" t="s">
        <v>14252</v>
      </c>
      <c r="I3081" t="s">
        <v>14243</v>
      </c>
      <c r="J3081" t="s">
        <v>1955</v>
      </c>
      <c r="K3081" t="s">
        <v>14244</v>
      </c>
      <c r="L3081" t="s">
        <v>14253</v>
      </c>
      <c r="M3081" t="s">
        <v>14244</v>
      </c>
      <c r="N3081" t="s">
        <v>1959</v>
      </c>
      <c r="O3081" t="s">
        <v>2867</v>
      </c>
      <c r="P3081" t="s">
        <v>14245</v>
      </c>
      <c r="Q3081" t="s">
        <v>38</v>
      </c>
      <c r="R3081" t="s">
        <v>14246</v>
      </c>
      <c r="S3081" s="34">
        <v>41395</v>
      </c>
      <c r="T3081" s="34">
        <v>42333</v>
      </c>
      <c r="U3081" t="s">
        <v>1977</v>
      </c>
      <c r="V3081" s="13">
        <v>140</v>
      </c>
      <c r="W3081">
        <v>261</v>
      </c>
      <c r="X3081">
        <v>261</v>
      </c>
      <c r="Y3081" s="54">
        <v>100</v>
      </c>
      <c r="Z3081" t="s">
        <v>6769</v>
      </c>
      <c r="AB3081">
        <v>261</v>
      </c>
      <c r="AC3081">
        <v>884979</v>
      </c>
      <c r="AD3081" t="s">
        <v>41</v>
      </c>
      <c r="AE3081" t="s">
        <v>1964</v>
      </c>
      <c r="AF3081">
        <v>415</v>
      </c>
      <c r="AG3081">
        <v>261</v>
      </c>
      <c r="AH3081">
        <v>193</v>
      </c>
      <c r="AI3081">
        <v>73.900000000000006</v>
      </c>
      <c r="AJ3081" t="s">
        <v>1964</v>
      </c>
      <c r="AK3081" t="s">
        <v>41</v>
      </c>
      <c r="AL3081" t="s">
        <v>41</v>
      </c>
    </row>
    <row r="3082" spans="1:43" ht="23.9" customHeight="1">
      <c r="A3082" t="b">
        <v>0</v>
      </c>
      <c r="B3082" t="s">
        <v>14240</v>
      </c>
      <c r="C3082" t="s">
        <v>1951</v>
      </c>
      <c r="D3082" t="s">
        <v>14241</v>
      </c>
      <c r="E3082" t="s">
        <v>807</v>
      </c>
      <c r="F3082" t="s">
        <v>809</v>
      </c>
      <c r="G3082" t="s">
        <v>808</v>
      </c>
      <c r="H3082" t="s">
        <v>14254</v>
      </c>
      <c r="I3082" t="s">
        <v>14243</v>
      </c>
      <c r="J3082" t="s">
        <v>1955</v>
      </c>
      <c r="K3082" t="s">
        <v>14244</v>
      </c>
      <c r="L3082" t="s">
        <v>10810</v>
      </c>
      <c r="M3082" t="s">
        <v>14244</v>
      </c>
      <c r="N3082" t="s">
        <v>1959</v>
      </c>
      <c r="O3082" t="s">
        <v>2867</v>
      </c>
      <c r="P3082" t="s">
        <v>14245</v>
      </c>
      <c r="Q3082" t="s">
        <v>38</v>
      </c>
      <c r="R3082" t="s">
        <v>14246</v>
      </c>
      <c r="S3082" s="34">
        <v>41395</v>
      </c>
      <c r="T3082" s="34">
        <v>42333</v>
      </c>
      <c r="U3082" t="s">
        <v>1977</v>
      </c>
      <c r="V3082" s="13">
        <v>168</v>
      </c>
      <c r="W3082">
        <v>261</v>
      </c>
      <c r="X3082">
        <v>261</v>
      </c>
      <c r="Y3082" s="54">
        <v>100</v>
      </c>
      <c r="Z3082" t="s">
        <v>6769</v>
      </c>
      <c r="AB3082">
        <v>261</v>
      </c>
      <c r="AC3082">
        <v>961296</v>
      </c>
      <c r="AD3082" t="s">
        <v>41</v>
      </c>
      <c r="AE3082" t="s">
        <v>1964</v>
      </c>
      <c r="AF3082">
        <v>415</v>
      </c>
      <c r="AG3082">
        <v>261</v>
      </c>
      <c r="AH3082">
        <v>207</v>
      </c>
      <c r="AI3082">
        <v>79.2</v>
      </c>
      <c r="AJ3082" t="s">
        <v>1964</v>
      </c>
      <c r="AK3082" t="s">
        <v>41</v>
      </c>
      <c r="AL3082" t="s">
        <v>41</v>
      </c>
    </row>
    <row r="3083" spans="1:43" ht="23.9" customHeight="1">
      <c r="A3083" t="b">
        <v>0</v>
      </c>
      <c r="B3083" t="s">
        <v>14240</v>
      </c>
      <c r="C3083" t="s">
        <v>1951</v>
      </c>
      <c r="D3083" t="s">
        <v>14241</v>
      </c>
      <c r="E3083" t="s">
        <v>807</v>
      </c>
      <c r="F3083" t="s">
        <v>809</v>
      </c>
      <c r="G3083" t="s">
        <v>808</v>
      </c>
      <c r="H3083" t="s">
        <v>14255</v>
      </c>
      <c r="I3083" t="s">
        <v>14243</v>
      </c>
      <c r="J3083" t="s">
        <v>1955</v>
      </c>
      <c r="K3083" t="s">
        <v>14244</v>
      </c>
      <c r="L3083" t="s">
        <v>14256</v>
      </c>
      <c r="M3083" t="s">
        <v>14244</v>
      </c>
      <c r="N3083" t="s">
        <v>1959</v>
      </c>
      <c r="O3083" t="s">
        <v>2867</v>
      </c>
      <c r="P3083" t="s">
        <v>14245</v>
      </c>
      <c r="Q3083" t="s">
        <v>38</v>
      </c>
      <c r="R3083" t="s">
        <v>14246</v>
      </c>
      <c r="S3083" s="34">
        <v>41395</v>
      </c>
      <c r="T3083" s="34">
        <v>42333</v>
      </c>
      <c r="U3083" t="s">
        <v>1977</v>
      </c>
      <c r="V3083" s="13">
        <v>252</v>
      </c>
      <c r="W3083">
        <v>261</v>
      </c>
      <c r="X3083">
        <v>261</v>
      </c>
      <c r="Y3083" s="54">
        <v>100</v>
      </c>
      <c r="Z3083" t="s">
        <v>6769</v>
      </c>
      <c r="AB3083">
        <v>261</v>
      </c>
      <c r="AC3083">
        <v>1177665</v>
      </c>
      <c r="AD3083" t="s">
        <v>41</v>
      </c>
      <c r="AE3083" t="s">
        <v>1964</v>
      </c>
      <c r="AF3083">
        <v>505</v>
      </c>
      <c r="AG3083">
        <v>261</v>
      </c>
      <c r="AH3083">
        <v>208</v>
      </c>
      <c r="AI3083">
        <v>79.7</v>
      </c>
      <c r="AJ3083" t="s">
        <v>1964</v>
      </c>
      <c r="AK3083" t="s">
        <v>41</v>
      </c>
      <c r="AL3083" t="s">
        <v>41</v>
      </c>
    </row>
    <row r="3084" spans="1:43" ht="23.9" customHeight="1">
      <c r="A3084" t="b">
        <v>0</v>
      </c>
      <c r="B3084" t="s">
        <v>14240</v>
      </c>
      <c r="C3084" t="s">
        <v>1951</v>
      </c>
      <c r="D3084" t="s">
        <v>14241</v>
      </c>
      <c r="E3084" t="s">
        <v>807</v>
      </c>
      <c r="F3084" t="s">
        <v>809</v>
      </c>
      <c r="G3084" t="s">
        <v>808</v>
      </c>
      <c r="H3084" t="s">
        <v>14257</v>
      </c>
      <c r="I3084" t="s">
        <v>14243</v>
      </c>
      <c r="J3084" t="s">
        <v>1955</v>
      </c>
      <c r="K3084" t="s">
        <v>14244</v>
      </c>
      <c r="L3084" t="s">
        <v>14096</v>
      </c>
      <c r="M3084" t="s">
        <v>14244</v>
      </c>
      <c r="N3084" t="s">
        <v>1959</v>
      </c>
      <c r="O3084" t="s">
        <v>2867</v>
      </c>
      <c r="P3084" t="s">
        <v>14245</v>
      </c>
      <c r="Q3084" t="s">
        <v>38</v>
      </c>
      <c r="R3084" t="s">
        <v>14246</v>
      </c>
      <c r="S3084" s="34">
        <v>41395</v>
      </c>
      <c r="T3084" s="34">
        <v>42333</v>
      </c>
      <c r="U3084" t="s">
        <v>1977</v>
      </c>
      <c r="V3084" s="13">
        <v>364</v>
      </c>
      <c r="W3084">
        <v>261</v>
      </c>
      <c r="X3084">
        <v>261</v>
      </c>
      <c r="Y3084" s="54">
        <v>100</v>
      </c>
      <c r="Z3084" t="s">
        <v>6769</v>
      </c>
      <c r="AB3084">
        <v>261</v>
      </c>
      <c r="AC3084">
        <v>1219788</v>
      </c>
      <c r="AD3084" t="s">
        <v>41</v>
      </c>
      <c r="AE3084" t="s">
        <v>1964</v>
      </c>
      <c r="AF3084">
        <v>608</v>
      </c>
      <c r="AG3084">
        <v>261</v>
      </c>
      <c r="AH3084">
        <v>212</v>
      </c>
      <c r="AI3084">
        <v>81.3</v>
      </c>
      <c r="AJ3084" t="s">
        <v>1964</v>
      </c>
      <c r="AK3084" t="s">
        <v>41</v>
      </c>
      <c r="AL3084" t="s">
        <v>41</v>
      </c>
    </row>
    <row r="3085" spans="1:43" ht="23.9" customHeight="1">
      <c r="A3085" t="b">
        <v>0</v>
      </c>
      <c r="B3085" t="s">
        <v>14240</v>
      </c>
      <c r="C3085" t="s">
        <v>1951</v>
      </c>
      <c r="D3085" t="s">
        <v>14241</v>
      </c>
      <c r="E3085" t="s">
        <v>807</v>
      </c>
      <c r="F3085" t="s">
        <v>809</v>
      </c>
      <c r="G3085" t="s">
        <v>808</v>
      </c>
      <c r="H3085" t="s">
        <v>14258</v>
      </c>
      <c r="I3085" t="s">
        <v>14243</v>
      </c>
      <c r="J3085" t="s">
        <v>1955</v>
      </c>
      <c r="K3085" t="s">
        <v>14244</v>
      </c>
      <c r="L3085" t="s">
        <v>14259</v>
      </c>
      <c r="M3085" t="s">
        <v>14244</v>
      </c>
      <c r="N3085" t="s">
        <v>1959</v>
      </c>
      <c r="O3085" t="s">
        <v>2867</v>
      </c>
      <c r="P3085" t="s">
        <v>14245</v>
      </c>
      <c r="Q3085" t="s">
        <v>38</v>
      </c>
      <c r="R3085" t="s">
        <v>14246</v>
      </c>
      <c r="S3085" s="34">
        <v>41395</v>
      </c>
      <c r="T3085" s="34">
        <v>42333</v>
      </c>
      <c r="U3085" t="s">
        <v>1977</v>
      </c>
      <c r="V3085" s="13">
        <v>728</v>
      </c>
      <c r="W3085">
        <v>261</v>
      </c>
      <c r="X3085">
        <v>261</v>
      </c>
      <c r="Y3085" s="54">
        <v>100</v>
      </c>
      <c r="Z3085" t="s">
        <v>6769</v>
      </c>
      <c r="AB3085">
        <v>261</v>
      </c>
      <c r="AC3085">
        <v>1086602</v>
      </c>
      <c r="AD3085" t="s">
        <v>41</v>
      </c>
      <c r="AE3085" t="s">
        <v>1964</v>
      </c>
      <c r="AF3085">
        <v>661</v>
      </c>
      <c r="AG3085">
        <v>261</v>
      </c>
      <c r="AH3085">
        <v>189</v>
      </c>
      <c r="AI3085">
        <v>72.5</v>
      </c>
      <c r="AJ3085" t="s">
        <v>1964</v>
      </c>
      <c r="AK3085" t="s">
        <v>41</v>
      </c>
      <c r="AL3085" t="s">
        <v>41</v>
      </c>
    </row>
    <row r="3086" spans="1:43" ht="23.9" customHeight="1">
      <c r="A3086" t="b">
        <v>0</v>
      </c>
      <c r="B3086" t="s">
        <v>14240</v>
      </c>
      <c r="C3086" t="s">
        <v>1951</v>
      </c>
      <c r="D3086" t="s">
        <v>14241</v>
      </c>
      <c r="E3086" t="s">
        <v>807</v>
      </c>
      <c r="F3086" t="s">
        <v>809</v>
      </c>
      <c r="G3086" t="s">
        <v>808</v>
      </c>
      <c r="H3086" t="s">
        <v>14260</v>
      </c>
      <c r="I3086" t="s">
        <v>14261</v>
      </c>
      <c r="J3086" t="s">
        <v>1955</v>
      </c>
      <c r="K3086" t="s">
        <v>14244</v>
      </c>
      <c r="L3086" t="s">
        <v>8034</v>
      </c>
      <c r="M3086" t="s">
        <v>14244</v>
      </c>
      <c r="N3086" t="s">
        <v>1959</v>
      </c>
      <c r="O3086" t="s">
        <v>2867</v>
      </c>
      <c r="P3086" t="s">
        <v>14245</v>
      </c>
      <c r="Q3086" t="s">
        <v>38</v>
      </c>
      <c r="R3086" t="s">
        <v>14246</v>
      </c>
      <c r="S3086" s="34">
        <v>41395</v>
      </c>
      <c r="T3086" s="34">
        <v>42333</v>
      </c>
      <c r="U3086" t="s">
        <v>1977</v>
      </c>
      <c r="V3086" s="13">
        <v>28</v>
      </c>
      <c r="W3086">
        <v>261</v>
      </c>
      <c r="X3086">
        <v>194</v>
      </c>
      <c r="Y3086" s="54">
        <v>74.400000000000006</v>
      </c>
      <c r="Z3086" t="s">
        <v>6769</v>
      </c>
      <c r="AB3086">
        <v>261</v>
      </c>
      <c r="AC3086">
        <v>557</v>
      </c>
      <c r="AD3086" t="s">
        <v>30</v>
      </c>
      <c r="AE3086" t="s">
        <v>1964</v>
      </c>
      <c r="AF3086" t="s">
        <v>1964</v>
      </c>
      <c r="AJ3086" t="s">
        <v>1964</v>
      </c>
      <c r="AK3086" t="s">
        <v>41</v>
      </c>
      <c r="AL3086" t="s">
        <v>41</v>
      </c>
    </row>
    <row r="3087" spans="1:43" ht="23.9" customHeight="1">
      <c r="A3087" t="b">
        <v>0</v>
      </c>
      <c r="B3087" t="s">
        <v>14240</v>
      </c>
      <c r="C3087" t="s">
        <v>1951</v>
      </c>
      <c r="D3087" t="s">
        <v>14241</v>
      </c>
      <c r="E3087" t="s">
        <v>807</v>
      </c>
      <c r="F3087" t="s">
        <v>809</v>
      </c>
      <c r="G3087" t="s">
        <v>808</v>
      </c>
      <c r="H3087" t="s">
        <v>14262</v>
      </c>
      <c r="I3087" t="s">
        <v>14261</v>
      </c>
      <c r="J3087" t="s">
        <v>1955</v>
      </c>
      <c r="K3087" t="s">
        <v>14244</v>
      </c>
      <c r="L3087" t="s">
        <v>14248</v>
      </c>
      <c r="M3087" t="s">
        <v>14244</v>
      </c>
      <c r="N3087" t="s">
        <v>1959</v>
      </c>
      <c r="O3087" t="s">
        <v>2867</v>
      </c>
      <c r="P3087" t="s">
        <v>14245</v>
      </c>
      <c r="Q3087" t="s">
        <v>38</v>
      </c>
      <c r="R3087" t="s">
        <v>14246</v>
      </c>
      <c r="S3087" s="34">
        <v>41395</v>
      </c>
      <c r="T3087" s="34">
        <v>42333</v>
      </c>
      <c r="U3087" t="s">
        <v>1977</v>
      </c>
      <c r="V3087" s="13">
        <v>56</v>
      </c>
      <c r="W3087">
        <v>261</v>
      </c>
      <c r="X3087">
        <v>257</v>
      </c>
      <c r="Y3087" s="54">
        <v>98.4</v>
      </c>
      <c r="Z3087" t="s">
        <v>6769</v>
      </c>
      <c r="AB3087">
        <v>261</v>
      </c>
      <c r="AC3087">
        <v>2687</v>
      </c>
      <c r="AD3087" t="s">
        <v>30</v>
      </c>
      <c r="AE3087" t="s">
        <v>1964</v>
      </c>
      <c r="AF3087" t="s">
        <v>1964</v>
      </c>
      <c r="AJ3087" t="s">
        <v>1964</v>
      </c>
      <c r="AK3087" t="s">
        <v>41</v>
      </c>
      <c r="AL3087" t="s">
        <v>41</v>
      </c>
    </row>
    <row r="3088" spans="1:43" ht="23.9" customHeight="1">
      <c r="A3088" t="b">
        <v>0</v>
      </c>
      <c r="B3088" t="s">
        <v>14240</v>
      </c>
      <c r="C3088" t="s">
        <v>1951</v>
      </c>
      <c r="D3088" t="s">
        <v>14241</v>
      </c>
      <c r="E3088" t="s">
        <v>807</v>
      </c>
      <c r="F3088" t="s">
        <v>809</v>
      </c>
      <c r="G3088" t="s">
        <v>808</v>
      </c>
      <c r="H3088" t="s">
        <v>14263</v>
      </c>
      <c r="I3088" t="s">
        <v>14261</v>
      </c>
      <c r="J3088" t="s">
        <v>1955</v>
      </c>
      <c r="K3088" t="s">
        <v>14244</v>
      </c>
      <c r="L3088" t="s">
        <v>14250</v>
      </c>
      <c r="M3088" t="s">
        <v>14244</v>
      </c>
      <c r="N3088" t="s">
        <v>1959</v>
      </c>
      <c r="O3088" t="s">
        <v>2867</v>
      </c>
      <c r="P3088" t="s">
        <v>14245</v>
      </c>
      <c r="Q3088" t="s">
        <v>38</v>
      </c>
      <c r="R3088" t="s">
        <v>14246</v>
      </c>
      <c r="S3088" s="34">
        <v>41395</v>
      </c>
      <c r="T3088" s="34">
        <v>42333</v>
      </c>
      <c r="U3088" t="s">
        <v>1977</v>
      </c>
      <c r="V3088" s="13">
        <v>84</v>
      </c>
      <c r="W3088">
        <v>261</v>
      </c>
      <c r="X3088">
        <v>257</v>
      </c>
      <c r="Y3088" s="54">
        <v>98.6</v>
      </c>
      <c r="Z3088" t="s">
        <v>6769</v>
      </c>
      <c r="AB3088">
        <v>261</v>
      </c>
      <c r="AC3088">
        <v>3372</v>
      </c>
      <c r="AD3088" t="s">
        <v>30</v>
      </c>
      <c r="AE3088" t="s">
        <v>1964</v>
      </c>
      <c r="AF3088" t="s">
        <v>1964</v>
      </c>
      <c r="AJ3088" t="s">
        <v>1964</v>
      </c>
      <c r="AK3088" t="s">
        <v>41</v>
      </c>
      <c r="AL3088" t="s">
        <v>41</v>
      </c>
    </row>
    <row r="3089" spans="1:38" ht="23.9" customHeight="1">
      <c r="A3089" t="b">
        <v>0</v>
      </c>
      <c r="B3089" t="s">
        <v>14240</v>
      </c>
      <c r="C3089" t="s">
        <v>1951</v>
      </c>
      <c r="D3089" t="s">
        <v>14241</v>
      </c>
      <c r="E3089" t="s">
        <v>807</v>
      </c>
      <c r="F3089" t="s">
        <v>809</v>
      </c>
      <c r="G3089" t="s">
        <v>808</v>
      </c>
      <c r="H3089" t="s">
        <v>14264</v>
      </c>
      <c r="I3089" t="s">
        <v>14261</v>
      </c>
      <c r="J3089" t="s">
        <v>1955</v>
      </c>
      <c r="K3089" t="s">
        <v>14244</v>
      </c>
      <c r="L3089" t="s">
        <v>9678</v>
      </c>
      <c r="M3089" t="s">
        <v>14244</v>
      </c>
      <c r="N3089" t="s">
        <v>1959</v>
      </c>
      <c r="O3089" t="s">
        <v>2867</v>
      </c>
      <c r="P3089" t="s">
        <v>14245</v>
      </c>
      <c r="Q3089" t="s">
        <v>38</v>
      </c>
      <c r="R3089" t="s">
        <v>14246</v>
      </c>
      <c r="S3089" s="34">
        <v>41395</v>
      </c>
      <c r="T3089" s="34">
        <v>42333</v>
      </c>
      <c r="U3089" t="s">
        <v>1977</v>
      </c>
      <c r="V3089" s="13">
        <v>112</v>
      </c>
      <c r="W3089">
        <v>261</v>
      </c>
      <c r="X3089">
        <v>257</v>
      </c>
      <c r="Y3089" s="54">
        <v>98.5</v>
      </c>
      <c r="Z3089" t="s">
        <v>6769</v>
      </c>
      <c r="AB3089">
        <v>261</v>
      </c>
      <c r="AC3089">
        <v>1675</v>
      </c>
      <c r="AD3089" t="s">
        <v>30</v>
      </c>
      <c r="AE3089" t="s">
        <v>1964</v>
      </c>
      <c r="AF3089" t="s">
        <v>1964</v>
      </c>
      <c r="AJ3089" t="s">
        <v>1964</v>
      </c>
      <c r="AK3089" t="s">
        <v>41</v>
      </c>
      <c r="AL3089" t="s">
        <v>41</v>
      </c>
    </row>
    <row r="3090" spans="1:38" ht="23.9" customHeight="1">
      <c r="A3090" t="b">
        <v>0</v>
      </c>
      <c r="B3090" t="s">
        <v>14240</v>
      </c>
      <c r="C3090" t="s">
        <v>1951</v>
      </c>
      <c r="D3090" t="s">
        <v>14241</v>
      </c>
      <c r="E3090" t="s">
        <v>807</v>
      </c>
      <c r="F3090" t="s">
        <v>809</v>
      </c>
      <c r="G3090" t="s">
        <v>808</v>
      </c>
      <c r="H3090" t="s">
        <v>14265</v>
      </c>
      <c r="I3090" t="s">
        <v>14261</v>
      </c>
      <c r="J3090" t="s">
        <v>1955</v>
      </c>
      <c r="K3090" t="s">
        <v>14244</v>
      </c>
      <c r="L3090" t="s">
        <v>14253</v>
      </c>
      <c r="M3090" t="s">
        <v>14244</v>
      </c>
      <c r="N3090" t="s">
        <v>1959</v>
      </c>
      <c r="O3090" t="s">
        <v>2867</v>
      </c>
      <c r="P3090" t="s">
        <v>14245</v>
      </c>
      <c r="Q3090" t="s">
        <v>38</v>
      </c>
      <c r="R3090" t="s">
        <v>14246</v>
      </c>
      <c r="S3090" s="34">
        <v>41395</v>
      </c>
      <c r="T3090" s="34">
        <v>42333</v>
      </c>
      <c r="U3090" t="s">
        <v>1977</v>
      </c>
      <c r="V3090" s="13">
        <v>140</v>
      </c>
      <c r="W3090">
        <v>261</v>
      </c>
      <c r="X3090">
        <v>248</v>
      </c>
      <c r="Y3090" s="54">
        <v>95</v>
      </c>
      <c r="Z3090" t="s">
        <v>6769</v>
      </c>
      <c r="AB3090">
        <v>261</v>
      </c>
      <c r="AC3090">
        <v>1183</v>
      </c>
      <c r="AD3090" t="s">
        <v>30</v>
      </c>
      <c r="AE3090" t="s">
        <v>1964</v>
      </c>
      <c r="AF3090" t="s">
        <v>1964</v>
      </c>
      <c r="AJ3090" t="s">
        <v>1964</v>
      </c>
      <c r="AK3090" t="s">
        <v>41</v>
      </c>
      <c r="AL3090" t="s">
        <v>41</v>
      </c>
    </row>
    <row r="3091" spans="1:38" ht="23.9" customHeight="1">
      <c r="A3091" t="b">
        <v>0</v>
      </c>
      <c r="B3091" t="s">
        <v>14240</v>
      </c>
      <c r="C3091" t="s">
        <v>1951</v>
      </c>
      <c r="D3091" t="s">
        <v>14241</v>
      </c>
      <c r="E3091" t="s">
        <v>807</v>
      </c>
      <c r="F3091" t="s">
        <v>809</v>
      </c>
      <c r="G3091" t="s">
        <v>808</v>
      </c>
      <c r="H3091" t="s">
        <v>14266</v>
      </c>
      <c r="I3091" t="s">
        <v>14261</v>
      </c>
      <c r="J3091" t="s">
        <v>1955</v>
      </c>
      <c r="K3091" t="s">
        <v>14244</v>
      </c>
      <c r="L3091" t="s">
        <v>10810</v>
      </c>
      <c r="M3091" t="s">
        <v>14244</v>
      </c>
      <c r="N3091" t="s">
        <v>1959</v>
      </c>
      <c r="O3091" t="s">
        <v>2867</v>
      </c>
      <c r="P3091" t="s">
        <v>14245</v>
      </c>
      <c r="Q3091" t="s">
        <v>38</v>
      </c>
      <c r="R3091" t="s">
        <v>14246</v>
      </c>
      <c r="S3091" s="34">
        <v>41395</v>
      </c>
      <c r="T3091" s="34">
        <v>42333</v>
      </c>
      <c r="U3091" t="s">
        <v>1977</v>
      </c>
      <c r="V3091" s="13">
        <v>168</v>
      </c>
      <c r="W3091">
        <v>261</v>
      </c>
      <c r="X3091">
        <v>240</v>
      </c>
      <c r="Y3091" s="54">
        <v>92.2</v>
      </c>
      <c r="Z3091" t="s">
        <v>6769</v>
      </c>
      <c r="AB3091">
        <v>261</v>
      </c>
      <c r="AC3091">
        <v>1026</v>
      </c>
      <c r="AD3091" t="s">
        <v>30</v>
      </c>
      <c r="AE3091" t="s">
        <v>1964</v>
      </c>
      <c r="AF3091" t="s">
        <v>1964</v>
      </c>
      <c r="AJ3091" t="s">
        <v>1964</v>
      </c>
      <c r="AK3091" t="s">
        <v>41</v>
      </c>
      <c r="AL3091" t="s">
        <v>41</v>
      </c>
    </row>
    <row r="3092" spans="1:38" ht="23.9" customHeight="1">
      <c r="A3092" t="b">
        <v>0</v>
      </c>
      <c r="B3092" t="s">
        <v>14240</v>
      </c>
      <c r="C3092" t="s">
        <v>1951</v>
      </c>
      <c r="D3092" t="s">
        <v>14241</v>
      </c>
      <c r="E3092" t="s">
        <v>807</v>
      </c>
      <c r="F3092" t="s">
        <v>809</v>
      </c>
      <c r="G3092" t="s">
        <v>808</v>
      </c>
      <c r="H3092" t="s">
        <v>14267</v>
      </c>
      <c r="I3092" t="s">
        <v>14261</v>
      </c>
      <c r="J3092" t="s">
        <v>1955</v>
      </c>
      <c r="K3092" t="s">
        <v>14244</v>
      </c>
      <c r="L3092" t="s">
        <v>14256</v>
      </c>
      <c r="M3092" t="s">
        <v>14244</v>
      </c>
      <c r="N3092" t="s">
        <v>1959</v>
      </c>
      <c r="O3092" t="s">
        <v>2867</v>
      </c>
      <c r="P3092" t="s">
        <v>14245</v>
      </c>
      <c r="Q3092" t="s">
        <v>38</v>
      </c>
      <c r="R3092" t="s">
        <v>14246</v>
      </c>
      <c r="S3092" s="34">
        <v>41395</v>
      </c>
      <c r="T3092" s="34">
        <v>42333</v>
      </c>
      <c r="U3092" t="s">
        <v>1977</v>
      </c>
      <c r="V3092" s="13">
        <v>252</v>
      </c>
      <c r="W3092">
        <v>261</v>
      </c>
      <c r="X3092">
        <v>228</v>
      </c>
      <c r="Y3092" s="54">
        <v>87.5</v>
      </c>
      <c r="Z3092" t="s">
        <v>6769</v>
      </c>
      <c r="AB3092">
        <v>261</v>
      </c>
      <c r="AC3092">
        <v>1024</v>
      </c>
      <c r="AD3092" t="s">
        <v>30</v>
      </c>
      <c r="AE3092" t="s">
        <v>1964</v>
      </c>
      <c r="AF3092" t="s">
        <v>1964</v>
      </c>
      <c r="AJ3092" t="s">
        <v>1964</v>
      </c>
      <c r="AK3092" t="s">
        <v>41</v>
      </c>
      <c r="AL3092" t="s">
        <v>41</v>
      </c>
    </row>
    <row r="3093" spans="1:38" ht="23.9" customHeight="1">
      <c r="A3093" t="b">
        <v>0</v>
      </c>
      <c r="B3093" t="s">
        <v>14240</v>
      </c>
      <c r="C3093" t="s">
        <v>1951</v>
      </c>
      <c r="D3093" t="s">
        <v>14241</v>
      </c>
      <c r="E3093" t="s">
        <v>807</v>
      </c>
      <c r="F3093" t="s">
        <v>809</v>
      </c>
      <c r="G3093" t="s">
        <v>808</v>
      </c>
      <c r="H3093" t="s">
        <v>14268</v>
      </c>
      <c r="I3093" t="s">
        <v>14261</v>
      </c>
      <c r="J3093" t="s">
        <v>1955</v>
      </c>
      <c r="K3093" t="s">
        <v>14244</v>
      </c>
      <c r="L3093" t="s">
        <v>14096</v>
      </c>
      <c r="M3093" t="s">
        <v>14244</v>
      </c>
      <c r="N3093" t="s">
        <v>1959</v>
      </c>
      <c r="O3093" t="s">
        <v>2867</v>
      </c>
      <c r="P3093" t="s">
        <v>14245</v>
      </c>
      <c r="Q3093" t="s">
        <v>38</v>
      </c>
      <c r="R3093" t="s">
        <v>14246</v>
      </c>
      <c r="S3093" s="34">
        <v>41395</v>
      </c>
      <c r="T3093" s="34">
        <v>42333</v>
      </c>
      <c r="U3093" t="s">
        <v>1977</v>
      </c>
      <c r="V3093" s="13">
        <v>364</v>
      </c>
      <c r="W3093">
        <v>261</v>
      </c>
      <c r="X3093">
        <v>219</v>
      </c>
      <c r="Y3093" s="54">
        <v>84</v>
      </c>
      <c r="Z3093" t="s">
        <v>6769</v>
      </c>
      <c r="AB3093">
        <v>261</v>
      </c>
      <c r="AC3093">
        <v>1355</v>
      </c>
      <c r="AD3093" t="s">
        <v>30</v>
      </c>
      <c r="AE3093" t="s">
        <v>1964</v>
      </c>
      <c r="AF3093" t="s">
        <v>1964</v>
      </c>
      <c r="AJ3093" t="s">
        <v>1964</v>
      </c>
      <c r="AK3093" t="s">
        <v>41</v>
      </c>
      <c r="AL3093" t="s">
        <v>41</v>
      </c>
    </row>
    <row r="3094" spans="1:38" ht="23.9" customHeight="1">
      <c r="A3094" t="b">
        <v>0</v>
      </c>
      <c r="B3094" t="s">
        <v>14240</v>
      </c>
      <c r="C3094" t="s">
        <v>1951</v>
      </c>
      <c r="D3094" t="s">
        <v>14241</v>
      </c>
      <c r="E3094" t="s">
        <v>807</v>
      </c>
      <c r="F3094" t="s">
        <v>809</v>
      </c>
      <c r="G3094" t="s">
        <v>808</v>
      </c>
      <c r="H3094" t="s">
        <v>14269</v>
      </c>
      <c r="I3094" t="s">
        <v>14261</v>
      </c>
      <c r="J3094" t="s">
        <v>1955</v>
      </c>
      <c r="K3094" t="s">
        <v>14244</v>
      </c>
      <c r="L3094" t="s">
        <v>14259</v>
      </c>
      <c r="M3094" t="s">
        <v>14244</v>
      </c>
      <c r="N3094" t="s">
        <v>1959</v>
      </c>
      <c r="O3094" t="s">
        <v>2867</v>
      </c>
      <c r="P3094" t="s">
        <v>14245</v>
      </c>
      <c r="Q3094" t="s">
        <v>38</v>
      </c>
      <c r="R3094" t="s">
        <v>14246</v>
      </c>
      <c r="S3094" s="34">
        <v>41395</v>
      </c>
      <c r="T3094" s="34">
        <v>42333</v>
      </c>
      <c r="U3094" t="s">
        <v>1977</v>
      </c>
      <c r="V3094" s="13">
        <v>728</v>
      </c>
      <c r="W3094">
        <v>261</v>
      </c>
      <c r="X3094">
        <v>218</v>
      </c>
      <c r="Y3094" s="54">
        <v>83.5</v>
      </c>
      <c r="Z3094" t="s">
        <v>6769</v>
      </c>
      <c r="AB3094">
        <v>261</v>
      </c>
      <c r="AC3094">
        <v>2190</v>
      </c>
      <c r="AD3094" t="s">
        <v>30</v>
      </c>
      <c r="AE3094" t="s">
        <v>1964</v>
      </c>
      <c r="AF3094" t="s">
        <v>1964</v>
      </c>
      <c r="AJ3094" t="s">
        <v>1964</v>
      </c>
      <c r="AK3094" t="s">
        <v>41</v>
      </c>
      <c r="AL3094" t="s">
        <v>41</v>
      </c>
    </row>
    <row r="3095" spans="1:38" ht="23.9" customHeight="1">
      <c r="A3095" t="b">
        <v>0</v>
      </c>
      <c r="B3095" t="s">
        <v>14240</v>
      </c>
      <c r="C3095" t="s">
        <v>1951</v>
      </c>
      <c r="D3095" t="s">
        <v>14241</v>
      </c>
      <c r="E3095" t="s">
        <v>807</v>
      </c>
      <c r="F3095" t="s">
        <v>809</v>
      </c>
      <c r="G3095" t="s">
        <v>808</v>
      </c>
      <c r="H3095" t="s">
        <v>14270</v>
      </c>
      <c r="I3095" t="s">
        <v>14271</v>
      </c>
      <c r="J3095" t="s">
        <v>1955</v>
      </c>
      <c r="K3095" t="s">
        <v>14244</v>
      </c>
      <c r="L3095" t="s">
        <v>8034</v>
      </c>
      <c r="M3095" t="s">
        <v>14244</v>
      </c>
      <c r="N3095" t="s">
        <v>1959</v>
      </c>
      <c r="O3095" t="s">
        <v>2867</v>
      </c>
      <c r="P3095" t="s">
        <v>14245</v>
      </c>
      <c r="Q3095" t="s">
        <v>38</v>
      </c>
      <c r="R3095" t="s">
        <v>14246</v>
      </c>
      <c r="S3095" s="34">
        <v>41395</v>
      </c>
      <c r="T3095" s="34">
        <v>42333</v>
      </c>
      <c r="U3095" t="s">
        <v>1977</v>
      </c>
      <c r="V3095" s="13">
        <v>28</v>
      </c>
      <c r="W3095">
        <v>261</v>
      </c>
      <c r="X3095">
        <v>242</v>
      </c>
      <c r="Y3095" s="54">
        <v>92.6</v>
      </c>
      <c r="Z3095" t="s">
        <v>6769</v>
      </c>
      <c r="AB3095">
        <v>261</v>
      </c>
      <c r="AC3095">
        <v>4600</v>
      </c>
      <c r="AD3095" t="s">
        <v>30</v>
      </c>
      <c r="AE3095" t="s">
        <v>1964</v>
      </c>
      <c r="AF3095" t="s">
        <v>1964</v>
      </c>
      <c r="AJ3095" t="s">
        <v>1964</v>
      </c>
      <c r="AK3095" t="s">
        <v>30</v>
      </c>
      <c r="AL3095" t="s">
        <v>30</v>
      </c>
    </row>
    <row r="3096" spans="1:38" ht="23.9" customHeight="1">
      <c r="A3096" t="b">
        <v>0</v>
      </c>
      <c r="B3096" t="s">
        <v>14240</v>
      </c>
      <c r="C3096" t="s">
        <v>1951</v>
      </c>
      <c r="D3096" t="s">
        <v>14241</v>
      </c>
      <c r="E3096" t="s">
        <v>807</v>
      </c>
      <c r="F3096" t="s">
        <v>809</v>
      </c>
      <c r="G3096" t="s">
        <v>808</v>
      </c>
      <c r="H3096" t="s">
        <v>14272</v>
      </c>
      <c r="I3096" t="s">
        <v>14271</v>
      </c>
      <c r="J3096" t="s">
        <v>1955</v>
      </c>
      <c r="K3096" t="s">
        <v>14244</v>
      </c>
      <c r="L3096" t="s">
        <v>14248</v>
      </c>
      <c r="M3096" t="s">
        <v>14244</v>
      </c>
      <c r="N3096" t="s">
        <v>1959</v>
      </c>
      <c r="O3096" t="s">
        <v>2867</v>
      </c>
      <c r="P3096" t="s">
        <v>14245</v>
      </c>
      <c r="Q3096" t="s">
        <v>38</v>
      </c>
      <c r="R3096" t="s">
        <v>14246</v>
      </c>
      <c r="S3096" s="34">
        <v>41395</v>
      </c>
      <c r="T3096" s="34">
        <v>42333</v>
      </c>
      <c r="U3096" t="s">
        <v>1977</v>
      </c>
      <c r="V3096" s="13">
        <v>56</v>
      </c>
      <c r="W3096">
        <v>261</v>
      </c>
      <c r="X3096">
        <v>251</v>
      </c>
      <c r="Y3096" s="54">
        <v>96.3</v>
      </c>
      <c r="Z3096" t="s">
        <v>6769</v>
      </c>
      <c r="AB3096">
        <v>261</v>
      </c>
      <c r="AC3096">
        <v>1556</v>
      </c>
      <c r="AD3096" t="s">
        <v>30</v>
      </c>
      <c r="AE3096" t="s">
        <v>1964</v>
      </c>
      <c r="AF3096" t="s">
        <v>1964</v>
      </c>
      <c r="AJ3096" t="s">
        <v>1964</v>
      </c>
      <c r="AK3096" t="s">
        <v>30</v>
      </c>
      <c r="AL3096" t="s">
        <v>30</v>
      </c>
    </row>
    <row r="3097" spans="1:38" ht="23.9" customHeight="1">
      <c r="A3097" t="b">
        <v>0</v>
      </c>
      <c r="B3097" t="s">
        <v>14240</v>
      </c>
      <c r="C3097" t="s">
        <v>1951</v>
      </c>
      <c r="D3097" t="s">
        <v>14241</v>
      </c>
      <c r="E3097" t="s">
        <v>807</v>
      </c>
      <c r="F3097" t="s">
        <v>809</v>
      </c>
      <c r="G3097" t="s">
        <v>808</v>
      </c>
      <c r="H3097" t="s">
        <v>14273</v>
      </c>
      <c r="I3097" t="s">
        <v>14271</v>
      </c>
      <c r="J3097" t="s">
        <v>1955</v>
      </c>
      <c r="K3097" t="s">
        <v>14244</v>
      </c>
      <c r="L3097" t="s">
        <v>14250</v>
      </c>
      <c r="M3097" t="s">
        <v>14244</v>
      </c>
      <c r="N3097" t="s">
        <v>1959</v>
      </c>
      <c r="O3097" t="s">
        <v>2867</v>
      </c>
      <c r="P3097" t="s">
        <v>14245</v>
      </c>
      <c r="Q3097" t="s">
        <v>38</v>
      </c>
      <c r="R3097" t="s">
        <v>14246</v>
      </c>
      <c r="S3097" s="34">
        <v>41395</v>
      </c>
      <c r="T3097" s="34">
        <v>42333</v>
      </c>
      <c r="U3097" t="s">
        <v>1977</v>
      </c>
      <c r="V3097" s="13">
        <v>84</v>
      </c>
      <c r="W3097">
        <v>261</v>
      </c>
      <c r="X3097">
        <v>170</v>
      </c>
      <c r="Y3097" s="54">
        <v>65</v>
      </c>
      <c r="Z3097" t="s">
        <v>6769</v>
      </c>
      <c r="AB3097">
        <v>261</v>
      </c>
      <c r="AC3097">
        <v>316</v>
      </c>
      <c r="AD3097" t="s">
        <v>30</v>
      </c>
      <c r="AE3097" t="s">
        <v>1964</v>
      </c>
      <c r="AF3097" t="s">
        <v>1964</v>
      </c>
      <c r="AJ3097" t="s">
        <v>1964</v>
      </c>
      <c r="AK3097" t="s">
        <v>30</v>
      </c>
      <c r="AL3097" t="s">
        <v>30</v>
      </c>
    </row>
    <row r="3098" spans="1:38" ht="23.9" customHeight="1">
      <c r="A3098" t="b">
        <v>0</v>
      </c>
      <c r="B3098" t="s">
        <v>14240</v>
      </c>
      <c r="C3098" t="s">
        <v>1951</v>
      </c>
      <c r="D3098" t="s">
        <v>14241</v>
      </c>
      <c r="E3098" t="s">
        <v>807</v>
      </c>
      <c r="F3098" t="s">
        <v>809</v>
      </c>
      <c r="G3098" t="s">
        <v>808</v>
      </c>
      <c r="H3098" t="s">
        <v>14274</v>
      </c>
      <c r="I3098" t="s">
        <v>14271</v>
      </c>
      <c r="J3098" t="s">
        <v>1955</v>
      </c>
      <c r="K3098" t="s">
        <v>14244</v>
      </c>
      <c r="L3098" t="s">
        <v>9678</v>
      </c>
      <c r="M3098" t="s">
        <v>14244</v>
      </c>
      <c r="N3098" t="s">
        <v>1959</v>
      </c>
      <c r="O3098" t="s">
        <v>2867</v>
      </c>
      <c r="P3098" t="s">
        <v>14245</v>
      </c>
      <c r="Q3098" t="s">
        <v>38</v>
      </c>
      <c r="R3098" t="s">
        <v>14246</v>
      </c>
      <c r="S3098" s="34">
        <v>41395</v>
      </c>
      <c r="T3098" s="34">
        <v>42333</v>
      </c>
      <c r="U3098" t="s">
        <v>1977</v>
      </c>
      <c r="V3098" s="13">
        <v>112</v>
      </c>
      <c r="W3098">
        <v>261</v>
      </c>
      <c r="X3098">
        <v>156</v>
      </c>
      <c r="Y3098" s="54">
        <v>59.8</v>
      </c>
      <c r="Z3098" t="s">
        <v>6769</v>
      </c>
      <c r="AB3098">
        <v>261</v>
      </c>
      <c r="AC3098">
        <v>122</v>
      </c>
      <c r="AD3098" t="s">
        <v>30</v>
      </c>
      <c r="AE3098" t="s">
        <v>1964</v>
      </c>
      <c r="AF3098" t="s">
        <v>1964</v>
      </c>
      <c r="AJ3098" t="s">
        <v>1964</v>
      </c>
      <c r="AK3098" t="s">
        <v>30</v>
      </c>
      <c r="AL3098" t="s">
        <v>30</v>
      </c>
    </row>
    <row r="3099" spans="1:38" ht="23.9" customHeight="1">
      <c r="A3099" t="b">
        <v>0</v>
      </c>
      <c r="B3099" t="s">
        <v>14240</v>
      </c>
      <c r="C3099" t="s">
        <v>1951</v>
      </c>
      <c r="D3099" t="s">
        <v>14241</v>
      </c>
      <c r="E3099" t="s">
        <v>807</v>
      </c>
      <c r="F3099" t="s">
        <v>809</v>
      </c>
      <c r="G3099" t="s">
        <v>808</v>
      </c>
      <c r="H3099" t="s">
        <v>14275</v>
      </c>
      <c r="I3099" t="s">
        <v>14271</v>
      </c>
      <c r="J3099" t="s">
        <v>1955</v>
      </c>
      <c r="K3099" t="s">
        <v>14244</v>
      </c>
      <c r="L3099" t="s">
        <v>14253</v>
      </c>
      <c r="M3099" t="s">
        <v>14244</v>
      </c>
      <c r="N3099" t="s">
        <v>1959</v>
      </c>
      <c r="O3099" t="s">
        <v>2867</v>
      </c>
      <c r="P3099" t="s">
        <v>14245</v>
      </c>
      <c r="Q3099" t="s">
        <v>38</v>
      </c>
      <c r="R3099" t="s">
        <v>14246</v>
      </c>
      <c r="S3099" s="34">
        <v>41395</v>
      </c>
      <c r="T3099" s="34">
        <v>42333</v>
      </c>
      <c r="U3099" t="s">
        <v>1977</v>
      </c>
      <c r="V3099" s="13">
        <v>140</v>
      </c>
      <c r="W3099">
        <v>261</v>
      </c>
      <c r="X3099">
        <v>123</v>
      </c>
      <c r="Y3099" s="54">
        <v>47</v>
      </c>
      <c r="Z3099" t="s">
        <v>6769</v>
      </c>
      <c r="AB3099">
        <v>261</v>
      </c>
      <c r="AC3099">
        <v>89</v>
      </c>
      <c r="AD3099" t="s">
        <v>30</v>
      </c>
      <c r="AE3099" t="s">
        <v>1964</v>
      </c>
      <c r="AF3099" t="s">
        <v>1964</v>
      </c>
      <c r="AJ3099" t="s">
        <v>1964</v>
      </c>
      <c r="AK3099" t="s">
        <v>30</v>
      </c>
      <c r="AL3099" t="s">
        <v>30</v>
      </c>
    </row>
    <row r="3100" spans="1:38" ht="23.9" customHeight="1">
      <c r="A3100" t="b">
        <v>0</v>
      </c>
      <c r="B3100" t="s">
        <v>14240</v>
      </c>
      <c r="C3100" t="s">
        <v>1951</v>
      </c>
      <c r="D3100" t="s">
        <v>14241</v>
      </c>
      <c r="E3100" t="s">
        <v>807</v>
      </c>
      <c r="F3100" t="s">
        <v>809</v>
      </c>
      <c r="G3100" t="s">
        <v>808</v>
      </c>
      <c r="H3100" t="s">
        <v>14276</v>
      </c>
      <c r="I3100" t="s">
        <v>14271</v>
      </c>
      <c r="J3100" t="s">
        <v>1955</v>
      </c>
      <c r="K3100" t="s">
        <v>14244</v>
      </c>
      <c r="L3100" t="s">
        <v>10810</v>
      </c>
      <c r="M3100" t="s">
        <v>14244</v>
      </c>
      <c r="N3100" t="s">
        <v>1959</v>
      </c>
      <c r="O3100" t="s">
        <v>2867</v>
      </c>
      <c r="P3100" t="s">
        <v>14245</v>
      </c>
      <c r="Q3100" t="s">
        <v>38</v>
      </c>
      <c r="R3100" t="s">
        <v>14246</v>
      </c>
      <c r="S3100" s="34">
        <v>41395</v>
      </c>
      <c r="T3100" s="34">
        <v>42333</v>
      </c>
      <c r="U3100" t="s">
        <v>1977</v>
      </c>
      <c r="V3100" s="13">
        <v>168</v>
      </c>
      <c r="W3100">
        <v>261</v>
      </c>
      <c r="X3100">
        <v>108</v>
      </c>
      <c r="Y3100" s="54">
        <v>41.5</v>
      </c>
      <c r="Z3100" t="s">
        <v>6769</v>
      </c>
      <c r="AB3100">
        <v>261</v>
      </c>
      <c r="AC3100">
        <v>69</v>
      </c>
      <c r="AD3100" t="s">
        <v>30</v>
      </c>
      <c r="AE3100" t="s">
        <v>1964</v>
      </c>
      <c r="AF3100" t="s">
        <v>1964</v>
      </c>
      <c r="AJ3100" t="s">
        <v>1964</v>
      </c>
      <c r="AK3100" t="s">
        <v>30</v>
      </c>
      <c r="AL3100" t="s">
        <v>30</v>
      </c>
    </row>
    <row r="3101" spans="1:38" ht="23.9" customHeight="1">
      <c r="A3101" t="b">
        <v>0</v>
      </c>
      <c r="B3101" t="s">
        <v>14240</v>
      </c>
      <c r="C3101" t="s">
        <v>1951</v>
      </c>
      <c r="D3101" t="s">
        <v>14241</v>
      </c>
      <c r="E3101" t="s">
        <v>807</v>
      </c>
      <c r="F3101" t="s">
        <v>809</v>
      </c>
      <c r="G3101" t="s">
        <v>808</v>
      </c>
      <c r="H3101" t="s">
        <v>14277</v>
      </c>
      <c r="I3101" t="s">
        <v>14271</v>
      </c>
      <c r="J3101" t="s">
        <v>1955</v>
      </c>
      <c r="K3101" t="s">
        <v>14244</v>
      </c>
      <c r="L3101" t="s">
        <v>14256</v>
      </c>
      <c r="M3101" t="s">
        <v>14244</v>
      </c>
      <c r="N3101" t="s">
        <v>1959</v>
      </c>
      <c r="O3101" t="s">
        <v>2867</v>
      </c>
      <c r="P3101" t="s">
        <v>14245</v>
      </c>
      <c r="Q3101" t="s">
        <v>38</v>
      </c>
      <c r="R3101" t="s">
        <v>14246</v>
      </c>
      <c r="S3101" s="34">
        <v>41395</v>
      </c>
      <c r="T3101" s="34">
        <v>42333</v>
      </c>
      <c r="U3101" t="s">
        <v>1977</v>
      </c>
      <c r="V3101" s="13">
        <v>252</v>
      </c>
      <c r="W3101">
        <v>261</v>
      </c>
      <c r="X3101">
        <v>75</v>
      </c>
      <c r="Y3101" s="54">
        <v>28.6</v>
      </c>
      <c r="Z3101" t="s">
        <v>6769</v>
      </c>
      <c r="AB3101">
        <v>261</v>
      </c>
      <c r="AC3101">
        <v>38</v>
      </c>
      <c r="AD3101" t="s">
        <v>30</v>
      </c>
      <c r="AE3101" t="s">
        <v>1964</v>
      </c>
      <c r="AF3101" t="s">
        <v>1964</v>
      </c>
      <c r="AJ3101" t="s">
        <v>1964</v>
      </c>
      <c r="AK3101" t="s">
        <v>30</v>
      </c>
      <c r="AL3101" t="s">
        <v>30</v>
      </c>
    </row>
    <row r="3102" spans="1:38" ht="23.9" customHeight="1">
      <c r="A3102" t="b">
        <v>0</v>
      </c>
      <c r="B3102" t="s">
        <v>14240</v>
      </c>
      <c r="C3102" t="s">
        <v>1951</v>
      </c>
      <c r="D3102" t="s">
        <v>14241</v>
      </c>
      <c r="E3102" t="s">
        <v>807</v>
      </c>
      <c r="F3102" t="s">
        <v>809</v>
      </c>
      <c r="G3102" t="s">
        <v>808</v>
      </c>
      <c r="H3102" t="s">
        <v>14278</v>
      </c>
      <c r="I3102" t="s">
        <v>14271</v>
      </c>
      <c r="J3102" t="s">
        <v>1955</v>
      </c>
      <c r="K3102" t="s">
        <v>14244</v>
      </c>
      <c r="L3102" t="s">
        <v>14096</v>
      </c>
      <c r="M3102" t="s">
        <v>14244</v>
      </c>
      <c r="N3102" t="s">
        <v>1959</v>
      </c>
      <c r="O3102" t="s">
        <v>2867</v>
      </c>
      <c r="P3102" t="s">
        <v>14245</v>
      </c>
      <c r="Q3102" t="s">
        <v>38</v>
      </c>
      <c r="R3102" t="s">
        <v>14246</v>
      </c>
      <c r="S3102" s="34">
        <v>41395</v>
      </c>
      <c r="T3102" s="34">
        <v>42333</v>
      </c>
      <c r="U3102" t="s">
        <v>1977</v>
      </c>
      <c r="V3102" s="13">
        <v>364</v>
      </c>
      <c r="W3102">
        <v>261</v>
      </c>
      <c r="X3102">
        <v>39</v>
      </c>
      <c r="Y3102" s="54">
        <v>14.8</v>
      </c>
      <c r="Z3102" t="s">
        <v>6769</v>
      </c>
      <c r="AB3102">
        <v>261</v>
      </c>
      <c r="AC3102">
        <v>22</v>
      </c>
      <c r="AD3102" t="s">
        <v>30</v>
      </c>
      <c r="AE3102" t="s">
        <v>1964</v>
      </c>
      <c r="AF3102" t="s">
        <v>1964</v>
      </c>
      <c r="AJ3102" t="s">
        <v>1964</v>
      </c>
      <c r="AK3102" t="s">
        <v>30</v>
      </c>
      <c r="AL3102" t="s">
        <v>30</v>
      </c>
    </row>
    <row r="3103" spans="1:38" ht="23.9" customHeight="1">
      <c r="A3103" t="b">
        <v>0</v>
      </c>
      <c r="B3103" t="s">
        <v>14240</v>
      </c>
      <c r="C3103" t="s">
        <v>1951</v>
      </c>
      <c r="D3103" t="s">
        <v>14241</v>
      </c>
      <c r="E3103" t="s">
        <v>807</v>
      </c>
      <c r="F3103" t="s">
        <v>809</v>
      </c>
      <c r="G3103" t="s">
        <v>808</v>
      </c>
      <c r="H3103" t="s">
        <v>14279</v>
      </c>
      <c r="I3103" t="s">
        <v>14271</v>
      </c>
      <c r="J3103" t="s">
        <v>1955</v>
      </c>
      <c r="K3103" t="s">
        <v>14244</v>
      </c>
      <c r="L3103" t="s">
        <v>14259</v>
      </c>
      <c r="M3103" t="s">
        <v>14244</v>
      </c>
      <c r="N3103" t="s">
        <v>1959</v>
      </c>
      <c r="O3103" t="s">
        <v>2867</v>
      </c>
      <c r="P3103" t="s">
        <v>14245</v>
      </c>
      <c r="Q3103" t="s">
        <v>38</v>
      </c>
      <c r="R3103" t="s">
        <v>14246</v>
      </c>
      <c r="S3103" s="34">
        <v>41395</v>
      </c>
      <c r="T3103" s="34">
        <v>42333</v>
      </c>
      <c r="U3103" t="s">
        <v>1977</v>
      </c>
      <c r="V3103" s="13">
        <v>728</v>
      </c>
      <c r="W3103">
        <v>261</v>
      </c>
      <c r="X3103">
        <v>9</v>
      </c>
      <c r="Y3103" s="54">
        <v>3.4</v>
      </c>
      <c r="Z3103" t="s">
        <v>6769</v>
      </c>
      <c r="AB3103">
        <v>261</v>
      </c>
      <c r="AC3103">
        <v>0</v>
      </c>
      <c r="AD3103" t="s">
        <v>30</v>
      </c>
      <c r="AE3103" t="s">
        <v>1964</v>
      </c>
      <c r="AF3103" t="s">
        <v>1964</v>
      </c>
      <c r="AJ3103" t="s">
        <v>1964</v>
      </c>
      <c r="AK3103" t="s">
        <v>30</v>
      </c>
      <c r="AL3103" t="s">
        <v>30</v>
      </c>
    </row>
    <row r="3104" spans="1:38" ht="23.9" customHeight="1">
      <c r="A3104" t="b">
        <v>0</v>
      </c>
      <c r="B3104" t="s">
        <v>14240</v>
      </c>
      <c r="C3104" t="s">
        <v>1951</v>
      </c>
      <c r="D3104" t="s">
        <v>14241</v>
      </c>
      <c r="E3104" t="s">
        <v>807</v>
      </c>
      <c r="F3104" t="s">
        <v>809</v>
      </c>
      <c r="G3104" t="s">
        <v>808</v>
      </c>
      <c r="H3104" t="s">
        <v>14280</v>
      </c>
      <c r="I3104" t="s">
        <v>14281</v>
      </c>
      <c r="J3104" t="s">
        <v>1955</v>
      </c>
      <c r="K3104" t="s">
        <v>14244</v>
      </c>
      <c r="L3104" t="s">
        <v>8034</v>
      </c>
      <c r="M3104" t="s">
        <v>14244</v>
      </c>
      <c r="N3104" t="s">
        <v>1959</v>
      </c>
      <c r="O3104" t="s">
        <v>2867</v>
      </c>
      <c r="P3104" t="s">
        <v>14245</v>
      </c>
      <c r="Q3104" t="s">
        <v>38</v>
      </c>
      <c r="R3104" t="s">
        <v>14246</v>
      </c>
      <c r="S3104" s="34">
        <v>41395</v>
      </c>
      <c r="T3104" s="34">
        <v>42333</v>
      </c>
      <c r="U3104" t="s">
        <v>1977</v>
      </c>
      <c r="V3104" s="13">
        <v>28</v>
      </c>
      <c r="W3104">
        <v>261</v>
      </c>
      <c r="X3104">
        <v>226</v>
      </c>
      <c r="Y3104" s="54">
        <v>86.4</v>
      </c>
      <c r="Z3104" t="s">
        <v>6769</v>
      </c>
      <c r="AB3104">
        <v>261</v>
      </c>
      <c r="AC3104">
        <v>15466</v>
      </c>
      <c r="AD3104" t="s">
        <v>30</v>
      </c>
      <c r="AE3104" t="s">
        <v>1964</v>
      </c>
      <c r="AF3104" t="s">
        <v>1964</v>
      </c>
      <c r="AJ3104" t="s">
        <v>1964</v>
      </c>
      <c r="AK3104" t="s">
        <v>30</v>
      </c>
      <c r="AL3104" t="s">
        <v>30</v>
      </c>
    </row>
    <row r="3105" spans="1:38" ht="23.9" customHeight="1">
      <c r="A3105" t="b">
        <v>0</v>
      </c>
      <c r="B3105" t="s">
        <v>14240</v>
      </c>
      <c r="C3105" t="s">
        <v>1951</v>
      </c>
      <c r="D3105" t="s">
        <v>14241</v>
      </c>
      <c r="E3105" t="s">
        <v>807</v>
      </c>
      <c r="F3105" t="s">
        <v>809</v>
      </c>
      <c r="G3105" t="s">
        <v>808</v>
      </c>
      <c r="H3105" t="s">
        <v>14282</v>
      </c>
      <c r="I3105" t="s">
        <v>14281</v>
      </c>
      <c r="J3105" t="s">
        <v>1955</v>
      </c>
      <c r="K3105" t="s">
        <v>14244</v>
      </c>
      <c r="L3105" t="s">
        <v>14248</v>
      </c>
      <c r="M3105" t="s">
        <v>14244</v>
      </c>
      <c r="N3105" t="s">
        <v>1959</v>
      </c>
      <c r="O3105" t="s">
        <v>2867</v>
      </c>
      <c r="P3105" t="s">
        <v>14245</v>
      </c>
      <c r="Q3105" t="s">
        <v>38</v>
      </c>
      <c r="R3105" t="s">
        <v>14246</v>
      </c>
      <c r="S3105" s="34">
        <v>41395</v>
      </c>
      <c r="T3105" s="34">
        <v>42333</v>
      </c>
      <c r="U3105" t="s">
        <v>1977</v>
      </c>
      <c r="V3105" s="13">
        <v>56</v>
      </c>
      <c r="W3105">
        <v>261</v>
      </c>
      <c r="X3105">
        <v>251</v>
      </c>
      <c r="Y3105" s="54">
        <v>96.3</v>
      </c>
      <c r="Z3105" t="s">
        <v>6769</v>
      </c>
      <c r="AB3105">
        <v>261</v>
      </c>
      <c r="AC3105">
        <v>28735</v>
      </c>
      <c r="AD3105" t="s">
        <v>30</v>
      </c>
      <c r="AE3105" t="s">
        <v>1964</v>
      </c>
      <c r="AF3105" t="s">
        <v>1964</v>
      </c>
      <c r="AJ3105" t="s">
        <v>1964</v>
      </c>
      <c r="AK3105" t="s">
        <v>30</v>
      </c>
      <c r="AL3105" t="s">
        <v>30</v>
      </c>
    </row>
    <row r="3106" spans="1:38" ht="23.9" customHeight="1">
      <c r="A3106" t="b">
        <v>0</v>
      </c>
      <c r="B3106" t="s">
        <v>14240</v>
      </c>
      <c r="C3106" t="s">
        <v>1951</v>
      </c>
      <c r="D3106" t="s">
        <v>14241</v>
      </c>
      <c r="E3106" t="s">
        <v>807</v>
      </c>
      <c r="F3106" t="s">
        <v>809</v>
      </c>
      <c r="G3106" t="s">
        <v>808</v>
      </c>
      <c r="H3106" t="s">
        <v>14283</v>
      </c>
      <c r="I3106" t="s">
        <v>14281</v>
      </c>
      <c r="J3106" t="s">
        <v>1955</v>
      </c>
      <c r="K3106" t="s">
        <v>14244</v>
      </c>
      <c r="L3106" t="s">
        <v>14250</v>
      </c>
      <c r="M3106" t="s">
        <v>14244</v>
      </c>
      <c r="N3106" t="s">
        <v>1959</v>
      </c>
      <c r="O3106" t="s">
        <v>2867</v>
      </c>
      <c r="P3106" t="s">
        <v>14245</v>
      </c>
      <c r="Q3106" t="s">
        <v>38</v>
      </c>
      <c r="R3106" t="s">
        <v>14246</v>
      </c>
      <c r="S3106" s="34">
        <v>41395</v>
      </c>
      <c r="T3106" s="34">
        <v>42333</v>
      </c>
      <c r="U3106" t="s">
        <v>1977</v>
      </c>
      <c r="V3106" s="13">
        <v>84</v>
      </c>
      <c r="W3106">
        <v>261</v>
      </c>
      <c r="X3106">
        <v>238</v>
      </c>
      <c r="Y3106" s="54">
        <v>91.3</v>
      </c>
      <c r="Z3106" t="s">
        <v>6769</v>
      </c>
      <c r="AB3106">
        <v>261</v>
      </c>
      <c r="AC3106">
        <v>48689</v>
      </c>
      <c r="AD3106" t="s">
        <v>30</v>
      </c>
      <c r="AE3106" t="s">
        <v>1964</v>
      </c>
      <c r="AF3106" t="s">
        <v>1964</v>
      </c>
      <c r="AJ3106" t="s">
        <v>1964</v>
      </c>
      <c r="AK3106" t="s">
        <v>30</v>
      </c>
      <c r="AL3106" t="s">
        <v>30</v>
      </c>
    </row>
    <row r="3107" spans="1:38" ht="23.9" customHeight="1">
      <c r="A3107" t="b">
        <v>0</v>
      </c>
      <c r="B3107" t="s">
        <v>14240</v>
      </c>
      <c r="C3107" t="s">
        <v>1951</v>
      </c>
      <c r="D3107" t="s">
        <v>14241</v>
      </c>
      <c r="E3107" t="s">
        <v>807</v>
      </c>
      <c r="F3107" t="s">
        <v>809</v>
      </c>
      <c r="G3107" t="s">
        <v>808</v>
      </c>
      <c r="H3107" t="s">
        <v>14284</v>
      </c>
      <c r="I3107" t="s">
        <v>14281</v>
      </c>
      <c r="J3107" t="s">
        <v>1955</v>
      </c>
      <c r="K3107" t="s">
        <v>14244</v>
      </c>
      <c r="L3107" t="s">
        <v>9678</v>
      </c>
      <c r="M3107" t="s">
        <v>14244</v>
      </c>
      <c r="N3107" t="s">
        <v>1959</v>
      </c>
      <c r="O3107" t="s">
        <v>2867</v>
      </c>
      <c r="P3107" t="s">
        <v>14245</v>
      </c>
      <c r="Q3107" t="s">
        <v>38</v>
      </c>
      <c r="R3107" t="s">
        <v>14246</v>
      </c>
      <c r="S3107" s="34">
        <v>41395</v>
      </c>
      <c r="T3107" s="34">
        <v>42333</v>
      </c>
      <c r="U3107" t="s">
        <v>1977</v>
      </c>
      <c r="V3107" s="13">
        <v>112</v>
      </c>
      <c r="W3107">
        <v>261</v>
      </c>
      <c r="X3107">
        <v>228</v>
      </c>
      <c r="Y3107" s="54">
        <v>87.2</v>
      </c>
      <c r="Z3107" t="s">
        <v>6769</v>
      </c>
      <c r="AB3107">
        <v>261</v>
      </c>
      <c r="AC3107">
        <v>7958</v>
      </c>
      <c r="AD3107" t="s">
        <v>30</v>
      </c>
      <c r="AE3107" t="s">
        <v>1964</v>
      </c>
      <c r="AF3107" t="s">
        <v>1964</v>
      </c>
      <c r="AJ3107" t="s">
        <v>1964</v>
      </c>
      <c r="AK3107" t="s">
        <v>30</v>
      </c>
      <c r="AL3107" t="s">
        <v>30</v>
      </c>
    </row>
    <row r="3108" spans="1:38" ht="23.9" customHeight="1">
      <c r="A3108" t="b">
        <v>0</v>
      </c>
      <c r="B3108" t="s">
        <v>14240</v>
      </c>
      <c r="C3108" t="s">
        <v>1951</v>
      </c>
      <c r="D3108" t="s">
        <v>14241</v>
      </c>
      <c r="E3108" t="s">
        <v>807</v>
      </c>
      <c r="F3108" t="s">
        <v>809</v>
      </c>
      <c r="G3108" t="s">
        <v>808</v>
      </c>
      <c r="H3108" t="s">
        <v>14285</v>
      </c>
      <c r="I3108" t="s">
        <v>14281</v>
      </c>
      <c r="J3108" t="s">
        <v>1955</v>
      </c>
      <c r="K3108" t="s">
        <v>14244</v>
      </c>
      <c r="L3108" t="s">
        <v>14253</v>
      </c>
      <c r="M3108" t="s">
        <v>14244</v>
      </c>
      <c r="N3108" t="s">
        <v>1959</v>
      </c>
      <c r="O3108" t="s">
        <v>2867</v>
      </c>
      <c r="P3108" t="s">
        <v>14245</v>
      </c>
      <c r="Q3108" t="s">
        <v>38</v>
      </c>
      <c r="R3108" t="s">
        <v>14246</v>
      </c>
      <c r="S3108" s="34">
        <v>41395</v>
      </c>
      <c r="T3108" s="34">
        <v>42333</v>
      </c>
      <c r="U3108" t="s">
        <v>1977</v>
      </c>
      <c r="V3108" s="13">
        <v>140</v>
      </c>
      <c r="W3108">
        <v>261</v>
      </c>
      <c r="X3108">
        <v>216</v>
      </c>
      <c r="Y3108" s="54">
        <v>82.6</v>
      </c>
      <c r="Z3108" t="s">
        <v>6769</v>
      </c>
      <c r="AB3108">
        <v>261</v>
      </c>
      <c r="AC3108">
        <v>6019</v>
      </c>
      <c r="AD3108" t="s">
        <v>30</v>
      </c>
      <c r="AE3108" t="s">
        <v>1964</v>
      </c>
      <c r="AF3108" t="s">
        <v>1964</v>
      </c>
      <c r="AJ3108" t="s">
        <v>1964</v>
      </c>
      <c r="AK3108" t="s">
        <v>30</v>
      </c>
      <c r="AL3108" t="s">
        <v>30</v>
      </c>
    </row>
    <row r="3109" spans="1:38" ht="23.9" customHeight="1">
      <c r="A3109" t="b">
        <v>0</v>
      </c>
      <c r="B3109" t="s">
        <v>14240</v>
      </c>
      <c r="C3109" t="s">
        <v>1951</v>
      </c>
      <c r="D3109" t="s">
        <v>14241</v>
      </c>
      <c r="E3109" t="s">
        <v>807</v>
      </c>
      <c r="F3109" t="s">
        <v>809</v>
      </c>
      <c r="G3109" t="s">
        <v>808</v>
      </c>
      <c r="H3109" t="s">
        <v>14286</v>
      </c>
      <c r="I3109" t="s">
        <v>14281</v>
      </c>
      <c r="J3109" t="s">
        <v>1955</v>
      </c>
      <c r="K3109" t="s">
        <v>14244</v>
      </c>
      <c r="L3109" t="s">
        <v>10810</v>
      </c>
      <c r="M3109" t="s">
        <v>14244</v>
      </c>
      <c r="N3109" t="s">
        <v>1959</v>
      </c>
      <c r="O3109" t="s">
        <v>2867</v>
      </c>
      <c r="P3109" t="s">
        <v>14245</v>
      </c>
      <c r="Q3109" t="s">
        <v>38</v>
      </c>
      <c r="R3109" t="s">
        <v>14246</v>
      </c>
      <c r="S3109" s="34">
        <v>41395</v>
      </c>
      <c r="T3109" s="34">
        <v>42333</v>
      </c>
      <c r="U3109" t="s">
        <v>1977</v>
      </c>
      <c r="V3109" s="13">
        <v>168</v>
      </c>
      <c r="W3109">
        <v>261</v>
      </c>
      <c r="X3109">
        <v>200</v>
      </c>
      <c r="Y3109" s="54">
        <v>76.599999999999994</v>
      </c>
      <c r="Z3109" t="s">
        <v>6769</v>
      </c>
      <c r="AB3109">
        <v>261</v>
      </c>
      <c r="AC3109">
        <v>3259</v>
      </c>
      <c r="AD3109" t="s">
        <v>30</v>
      </c>
      <c r="AE3109" t="s">
        <v>1964</v>
      </c>
      <c r="AF3109" t="s">
        <v>1964</v>
      </c>
      <c r="AJ3109" t="s">
        <v>1964</v>
      </c>
      <c r="AK3109" t="s">
        <v>30</v>
      </c>
      <c r="AL3109" t="s">
        <v>30</v>
      </c>
    </row>
    <row r="3110" spans="1:38" ht="23.9" customHeight="1">
      <c r="A3110" t="b">
        <v>0</v>
      </c>
      <c r="B3110" t="s">
        <v>14240</v>
      </c>
      <c r="C3110" t="s">
        <v>1951</v>
      </c>
      <c r="D3110" t="s">
        <v>14241</v>
      </c>
      <c r="E3110" t="s">
        <v>807</v>
      </c>
      <c r="F3110" t="s">
        <v>809</v>
      </c>
      <c r="G3110" t="s">
        <v>808</v>
      </c>
      <c r="H3110" t="s">
        <v>14287</v>
      </c>
      <c r="I3110" t="s">
        <v>14281</v>
      </c>
      <c r="J3110" t="s">
        <v>1955</v>
      </c>
      <c r="K3110" t="s">
        <v>14244</v>
      </c>
      <c r="L3110" t="s">
        <v>14256</v>
      </c>
      <c r="M3110" t="s">
        <v>14244</v>
      </c>
      <c r="N3110" t="s">
        <v>1959</v>
      </c>
      <c r="O3110" t="s">
        <v>2867</v>
      </c>
      <c r="P3110" t="s">
        <v>14245</v>
      </c>
      <c r="Q3110" t="s">
        <v>38</v>
      </c>
      <c r="R3110" t="s">
        <v>14246</v>
      </c>
      <c r="S3110" s="34">
        <v>41395</v>
      </c>
      <c r="T3110" s="34">
        <v>42333</v>
      </c>
      <c r="U3110" t="s">
        <v>1977</v>
      </c>
      <c r="V3110" s="13">
        <v>252</v>
      </c>
      <c r="W3110">
        <v>261</v>
      </c>
      <c r="X3110">
        <v>177</v>
      </c>
      <c r="Y3110" s="54">
        <v>67.900000000000006</v>
      </c>
      <c r="Z3110" t="s">
        <v>6769</v>
      </c>
      <c r="AB3110">
        <v>261</v>
      </c>
      <c r="AC3110">
        <v>883</v>
      </c>
      <c r="AD3110" t="s">
        <v>30</v>
      </c>
      <c r="AE3110" t="s">
        <v>1964</v>
      </c>
      <c r="AF3110" t="s">
        <v>1964</v>
      </c>
      <c r="AJ3110" t="s">
        <v>1964</v>
      </c>
      <c r="AK3110" t="s">
        <v>30</v>
      </c>
      <c r="AL3110" t="s">
        <v>30</v>
      </c>
    </row>
    <row r="3111" spans="1:38" ht="23.9" customHeight="1">
      <c r="A3111" t="b">
        <v>0</v>
      </c>
      <c r="B3111" t="s">
        <v>14240</v>
      </c>
      <c r="C3111" t="s">
        <v>1951</v>
      </c>
      <c r="D3111" t="s">
        <v>14241</v>
      </c>
      <c r="E3111" t="s">
        <v>807</v>
      </c>
      <c r="F3111" t="s">
        <v>809</v>
      </c>
      <c r="G3111" t="s">
        <v>808</v>
      </c>
      <c r="H3111" t="s">
        <v>14288</v>
      </c>
      <c r="I3111" t="s">
        <v>14281</v>
      </c>
      <c r="J3111" t="s">
        <v>1955</v>
      </c>
      <c r="K3111" t="s">
        <v>14244</v>
      </c>
      <c r="L3111" t="s">
        <v>14096</v>
      </c>
      <c r="M3111" t="s">
        <v>14244</v>
      </c>
      <c r="N3111" t="s">
        <v>1959</v>
      </c>
      <c r="O3111" t="s">
        <v>2867</v>
      </c>
      <c r="P3111" t="s">
        <v>14245</v>
      </c>
      <c r="Q3111" t="s">
        <v>38</v>
      </c>
      <c r="R3111" t="s">
        <v>14246</v>
      </c>
      <c r="S3111" s="34">
        <v>41395</v>
      </c>
      <c r="T3111" s="34">
        <v>42333</v>
      </c>
      <c r="U3111" t="s">
        <v>1977</v>
      </c>
      <c r="V3111" s="13">
        <v>364</v>
      </c>
      <c r="W3111">
        <v>261</v>
      </c>
      <c r="X3111">
        <v>156</v>
      </c>
      <c r="Y3111" s="54">
        <v>59.7</v>
      </c>
      <c r="Z3111" t="s">
        <v>6769</v>
      </c>
      <c r="AB3111">
        <v>261</v>
      </c>
      <c r="AC3111">
        <v>385</v>
      </c>
      <c r="AD3111" t="s">
        <v>30</v>
      </c>
      <c r="AE3111" t="s">
        <v>1964</v>
      </c>
      <c r="AF3111" t="s">
        <v>1964</v>
      </c>
      <c r="AJ3111" t="s">
        <v>1964</v>
      </c>
      <c r="AK3111" t="s">
        <v>30</v>
      </c>
      <c r="AL3111" t="s">
        <v>30</v>
      </c>
    </row>
    <row r="3112" spans="1:38" ht="23.9" customHeight="1">
      <c r="A3112" t="b">
        <v>0</v>
      </c>
      <c r="B3112" t="s">
        <v>14240</v>
      </c>
      <c r="C3112" t="s">
        <v>1951</v>
      </c>
      <c r="D3112" t="s">
        <v>14241</v>
      </c>
      <c r="E3112" t="s">
        <v>807</v>
      </c>
      <c r="F3112" t="s">
        <v>809</v>
      </c>
      <c r="G3112" t="s">
        <v>808</v>
      </c>
      <c r="H3112" t="s">
        <v>14289</v>
      </c>
      <c r="I3112" t="s">
        <v>14281</v>
      </c>
      <c r="J3112" t="s">
        <v>1955</v>
      </c>
      <c r="K3112" t="s">
        <v>14244</v>
      </c>
      <c r="L3112" t="s">
        <v>14259</v>
      </c>
      <c r="M3112" t="s">
        <v>14244</v>
      </c>
      <c r="N3112" t="s">
        <v>1959</v>
      </c>
      <c r="O3112" t="s">
        <v>2867</v>
      </c>
      <c r="P3112" t="s">
        <v>14245</v>
      </c>
      <c r="Q3112" t="s">
        <v>38</v>
      </c>
      <c r="R3112" t="s">
        <v>14246</v>
      </c>
      <c r="S3112" s="34">
        <v>41395</v>
      </c>
      <c r="T3112" s="34">
        <v>42333</v>
      </c>
      <c r="U3112" t="s">
        <v>1977</v>
      </c>
      <c r="V3112" s="13">
        <v>728</v>
      </c>
      <c r="W3112">
        <v>261</v>
      </c>
      <c r="X3112">
        <v>149</v>
      </c>
      <c r="Y3112" s="54">
        <v>57.1</v>
      </c>
      <c r="Z3112" t="s">
        <v>6769</v>
      </c>
      <c r="AB3112">
        <v>261</v>
      </c>
      <c r="AC3112">
        <v>67</v>
      </c>
      <c r="AD3112" t="s">
        <v>30</v>
      </c>
      <c r="AE3112" t="s">
        <v>1964</v>
      </c>
      <c r="AF3112" t="s">
        <v>1964</v>
      </c>
      <c r="AJ3112" t="s">
        <v>1964</v>
      </c>
      <c r="AK3112" t="s">
        <v>30</v>
      </c>
      <c r="AL3112" t="s">
        <v>30</v>
      </c>
    </row>
    <row r="3113" spans="1:38" ht="23.9" customHeight="1">
      <c r="A3113" t="b">
        <v>0</v>
      </c>
      <c r="B3113" t="s">
        <v>14290</v>
      </c>
      <c r="C3113" t="s">
        <v>1951</v>
      </c>
      <c r="D3113" t="s">
        <v>14291</v>
      </c>
      <c r="E3113" t="s">
        <v>807</v>
      </c>
      <c r="F3113" t="s">
        <v>809</v>
      </c>
      <c r="G3113" t="s">
        <v>808</v>
      </c>
      <c r="H3113" t="s">
        <v>14292</v>
      </c>
      <c r="I3113" t="s">
        <v>14293</v>
      </c>
      <c r="J3113" t="s">
        <v>1955</v>
      </c>
      <c r="K3113" t="s">
        <v>14294</v>
      </c>
      <c r="L3113" t="s">
        <v>10810</v>
      </c>
      <c r="M3113" t="s">
        <v>14295</v>
      </c>
      <c r="N3113" t="s">
        <v>1959</v>
      </c>
      <c r="O3113" t="s">
        <v>2867</v>
      </c>
      <c r="P3113" t="s">
        <v>14245</v>
      </c>
      <c r="Q3113" t="s">
        <v>38</v>
      </c>
      <c r="R3113" t="s">
        <v>14296</v>
      </c>
      <c r="S3113" s="34">
        <v>40191</v>
      </c>
      <c r="T3113" s="34">
        <v>43496</v>
      </c>
      <c r="U3113" t="s">
        <v>1977</v>
      </c>
      <c r="V3113" s="13">
        <v>168</v>
      </c>
      <c r="W3113">
        <v>64</v>
      </c>
      <c r="X3113">
        <v>24</v>
      </c>
      <c r="Y3113" s="54">
        <v>37.5</v>
      </c>
      <c r="Z3113" t="s">
        <v>1964</v>
      </c>
      <c r="AB3113" t="s">
        <v>1964</v>
      </c>
      <c r="AC3113" t="s">
        <v>1964</v>
      </c>
      <c r="AD3113" t="s">
        <v>1964</v>
      </c>
      <c r="AE3113" t="s">
        <v>1964</v>
      </c>
      <c r="AF3113" t="s">
        <v>1964</v>
      </c>
      <c r="AJ3113" t="s">
        <v>1964</v>
      </c>
      <c r="AK3113" t="s">
        <v>41</v>
      </c>
      <c r="AL3113" t="s">
        <v>1964</v>
      </c>
    </row>
    <row r="3114" spans="1:38" ht="23.9" customHeight="1">
      <c r="A3114" t="b">
        <v>0</v>
      </c>
      <c r="B3114" t="s">
        <v>14290</v>
      </c>
      <c r="C3114" t="s">
        <v>1951</v>
      </c>
      <c r="D3114" t="s">
        <v>14291</v>
      </c>
      <c r="E3114" t="s">
        <v>807</v>
      </c>
      <c r="F3114" t="s">
        <v>809</v>
      </c>
      <c r="G3114" t="s">
        <v>808</v>
      </c>
      <c r="H3114" t="s">
        <v>14297</v>
      </c>
      <c r="I3114" t="s">
        <v>14293</v>
      </c>
      <c r="J3114" t="s">
        <v>1955</v>
      </c>
      <c r="K3114" t="s">
        <v>14294</v>
      </c>
      <c r="L3114" t="s">
        <v>14096</v>
      </c>
      <c r="M3114" t="s">
        <v>14295</v>
      </c>
      <c r="N3114" t="s">
        <v>1959</v>
      </c>
      <c r="O3114" t="s">
        <v>2867</v>
      </c>
      <c r="P3114" t="s">
        <v>14245</v>
      </c>
      <c r="Q3114" t="s">
        <v>38</v>
      </c>
      <c r="R3114" t="s">
        <v>14296</v>
      </c>
      <c r="S3114" s="34">
        <v>40191</v>
      </c>
      <c r="T3114" s="34">
        <v>43496</v>
      </c>
      <c r="U3114" t="s">
        <v>1977</v>
      </c>
      <c r="V3114" s="13">
        <v>364</v>
      </c>
      <c r="W3114">
        <v>60</v>
      </c>
      <c r="X3114">
        <v>14</v>
      </c>
      <c r="Y3114" s="54">
        <v>23.3</v>
      </c>
      <c r="Z3114" t="s">
        <v>1964</v>
      </c>
      <c r="AB3114" t="s">
        <v>1964</v>
      </c>
      <c r="AC3114" t="s">
        <v>1964</v>
      </c>
      <c r="AD3114" t="s">
        <v>1964</v>
      </c>
      <c r="AE3114" t="s">
        <v>1964</v>
      </c>
      <c r="AF3114" t="s">
        <v>1964</v>
      </c>
      <c r="AJ3114" t="s">
        <v>1964</v>
      </c>
      <c r="AK3114" t="s">
        <v>41</v>
      </c>
      <c r="AL3114" t="s">
        <v>1964</v>
      </c>
    </row>
    <row r="3115" spans="1:38" ht="23.9" customHeight="1">
      <c r="A3115" t="b">
        <v>0</v>
      </c>
      <c r="B3115" t="s">
        <v>14290</v>
      </c>
      <c r="C3115" t="s">
        <v>1951</v>
      </c>
      <c r="D3115" t="s">
        <v>14291</v>
      </c>
      <c r="E3115" t="s">
        <v>807</v>
      </c>
      <c r="F3115" t="s">
        <v>809</v>
      </c>
      <c r="G3115" t="s">
        <v>808</v>
      </c>
      <c r="H3115" t="s">
        <v>14298</v>
      </c>
      <c r="I3115" t="s">
        <v>14293</v>
      </c>
      <c r="J3115" t="s">
        <v>1955</v>
      </c>
      <c r="K3115" t="s">
        <v>14294</v>
      </c>
      <c r="L3115" t="s">
        <v>14259</v>
      </c>
      <c r="M3115" t="s">
        <v>14295</v>
      </c>
      <c r="N3115" t="s">
        <v>1959</v>
      </c>
      <c r="O3115" t="s">
        <v>2867</v>
      </c>
      <c r="P3115" t="s">
        <v>14245</v>
      </c>
      <c r="Q3115" t="s">
        <v>38</v>
      </c>
      <c r="R3115" t="s">
        <v>14296</v>
      </c>
      <c r="S3115" s="34">
        <v>40191</v>
      </c>
      <c r="T3115" s="34">
        <v>43496</v>
      </c>
      <c r="U3115" t="s">
        <v>1977</v>
      </c>
      <c r="V3115" s="13">
        <v>728</v>
      </c>
      <c r="W3115">
        <v>48</v>
      </c>
      <c r="X3115">
        <v>2</v>
      </c>
      <c r="Y3115" s="54">
        <v>4.2</v>
      </c>
      <c r="Z3115" t="s">
        <v>1964</v>
      </c>
      <c r="AB3115" t="s">
        <v>1964</v>
      </c>
      <c r="AC3115" t="s">
        <v>1964</v>
      </c>
      <c r="AD3115" t="s">
        <v>1964</v>
      </c>
      <c r="AE3115" t="s">
        <v>1964</v>
      </c>
      <c r="AF3115" t="s">
        <v>1964</v>
      </c>
      <c r="AJ3115" t="s">
        <v>1964</v>
      </c>
      <c r="AK3115" t="s">
        <v>41</v>
      </c>
      <c r="AL3115" t="s">
        <v>1964</v>
      </c>
    </row>
    <row r="3116" spans="1:38" ht="23.9" customHeight="1">
      <c r="A3116" t="b">
        <v>0</v>
      </c>
      <c r="B3116" t="s">
        <v>14290</v>
      </c>
      <c r="C3116" t="s">
        <v>1951</v>
      </c>
      <c r="D3116" t="s">
        <v>14291</v>
      </c>
      <c r="E3116" t="s">
        <v>807</v>
      </c>
      <c r="F3116" t="s">
        <v>809</v>
      </c>
      <c r="G3116" t="s">
        <v>808</v>
      </c>
      <c r="H3116" t="s">
        <v>14299</v>
      </c>
      <c r="I3116" t="s">
        <v>14293</v>
      </c>
      <c r="J3116" t="s">
        <v>1955</v>
      </c>
      <c r="K3116" t="s">
        <v>14294</v>
      </c>
      <c r="L3116" t="s">
        <v>14300</v>
      </c>
      <c r="M3116" t="s">
        <v>14295</v>
      </c>
      <c r="N3116" t="s">
        <v>1959</v>
      </c>
      <c r="O3116" t="s">
        <v>2867</v>
      </c>
      <c r="P3116" t="s">
        <v>14245</v>
      </c>
      <c r="Q3116" t="s">
        <v>38</v>
      </c>
      <c r="R3116" t="s">
        <v>14296</v>
      </c>
      <c r="S3116" s="34">
        <v>40191</v>
      </c>
      <c r="T3116" s="34">
        <v>43496</v>
      </c>
      <c r="U3116" t="s">
        <v>1977</v>
      </c>
      <c r="V3116" s="13">
        <v>1092</v>
      </c>
      <c r="W3116">
        <v>45</v>
      </c>
      <c r="X3116">
        <v>7</v>
      </c>
      <c r="Y3116" s="54">
        <v>15.6</v>
      </c>
      <c r="Z3116" t="s">
        <v>1964</v>
      </c>
      <c r="AB3116" t="s">
        <v>1964</v>
      </c>
      <c r="AC3116" t="s">
        <v>1964</v>
      </c>
      <c r="AD3116" t="s">
        <v>1964</v>
      </c>
      <c r="AE3116" t="s">
        <v>1964</v>
      </c>
      <c r="AF3116" t="s">
        <v>1964</v>
      </c>
      <c r="AJ3116" t="s">
        <v>1964</v>
      </c>
      <c r="AK3116" t="s">
        <v>41</v>
      </c>
      <c r="AL3116" t="s">
        <v>1964</v>
      </c>
    </row>
    <row r="3117" spans="1:38" ht="23.9" customHeight="1">
      <c r="A3117" t="b">
        <v>0</v>
      </c>
      <c r="B3117" t="s">
        <v>14290</v>
      </c>
      <c r="C3117" t="s">
        <v>1951</v>
      </c>
      <c r="D3117" t="s">
        <v>14291</v>
      </c>
      <c r="E3117" t="s">
        <v>807</v>
      </c>
      <c r="F3117" t="s">
        <v>809</v>
      </c>
      <c r="G3117" t="s">
        <v>808</v>
      </c>
      <c r="H3117" t="s">
        <v>14301</v>
      </c>
      <c r="I3117" t="s">
        <v>14302</v>
      </c>
      <c r="J3117" t="s">
        <v>1955</v>
      </c>
      <c r="K3117" t="s">
        <v>14294</v>
      </c>
      <c r="L3117" t="s">
        <v>10810</v>
      </c>
      <c r="M3117" t="s">
        <v>14295</v>
      </c>
      <c r="N3117" t="s">
        <v>1959</v>
      </c>
      <c r="O3117" t="s">
        <v>2867</v>
      </c>
      <c r="P3117" t="s">
        <v>14245</v>
      </c>
      <c r="Q3117" t="s">
        <v>38</v>
      </c>
      <c r="R3117" t="s">
        <v>14296</v>
      </c>
      <c r="S3117" s="34">
        <v>40191</v>
      </c>
      <c r="T3117" s="34">
        <v>43496</v>
      </c>
      <c r="U3117" t="s">
        <v>1977</v>
      </c>
      <c r="V3117" s="13">
        <v>168</v>
      </c>
      <c r="W3117">
        <v>64</v>
      </c>
      <c r="X3117">
        <v>63</v>
      </c>
      <c r="Y3117" s="54">
        <v>98.4</v>
      </c>
      <c r="Z3117" t="s">
        <v>1964</v>
      </c>
      <c r="AB3117" t="s">
        <v>1964</v>
      </c>
      <c r="AC3117" t="s">
        <v>1964</v>
      </c>
      <c r="AD3117" t="s">
        <v>41</v>
      </c>
      <c r="AE3117" t="s">
        <v>1964</v>
      </c>
      <c r="AF3117" t="s">
        <v>1964</v>
      </c>
      <c r="AI3117">
        <v>23.4</v>
      </c>
      <c r="AJ3117" t="s">
        <v>1964</v>
      </c>
      <c r="AK3117" t="s">
        <v>41</v>
      </c>
      <c r="AL3117" t="s">
        <v>1964</v>
      </c>
    </row>
    <row r="3118" spans="1:38" ht="23.9" customHeight="1">
      <c r="A3118" t="b">
        <v>0</v>
      </c>
      <c r="B3118" t="s">
        <v>14290</v>
      </c>
      <c r="C3118" t="s">
        <v>1951</v>
      </c>
      <c r="D3118" t="s">
        <v>14291</v>
      </c>
      <c r="E3118" t="s">
        <v>807</v>
      </c>
      <c r="F3118" t="s">
        <v>809</v>
      </c>
      <c r="G3118" t="s">
        <v>808</v>
      </c>
      <c r="H3118" t="s">
        <v>14303</v>
      </c>
      <c r="I3118" t="s">
        <v>14302</v>
      </c>
      <c r="J3118" t="s">
        <v>1955</v>
      </c>
      <c r="K3118" t="s">
        <v>14294</v>
      </c>
      <c r="L3118" t="s">
        <v>12990</v>
      </c>
      <c r="M3118" t="s">
        <v>14295</v>
      </c>
      <c r="N3118" t="s">
        <v>1959</v>
      </c>
      <c r="O3118" t="s">
        <v>2867</v>
      </c>
      <c r="P3118" t="s">
        <v>14245</v>
      </c>
      <c r="Q3118" t="s">
        <v>38</v>
      </c>
      <c r="R3118" t="s">
        <v>14296</v>
      </c>
      <c r="S3118" s="34">
        <v>40191</v>
      </c>
      <c r="T3118" s="34">
        <v>43496</v>
      </c>
      <c r="U3118" t="s">
        <v>1977</v>
      </c>
      <c r="V3118" s="13">
        <v>336</v>
      </c>
      <c r="W3118"/>
      <c r="X3118"/>
      <c r="Y3118" s="54"/>
      <c r="Z3118" t="s">
        <v>1964</v>
      </c>
      <c r="AB3118" t="s">
        <v>1964</v>
      </c>
      <c r="AC3118" t="s">
        <v>1964</v>
      </c>
      <c r="AD3118" t="s">
        <v>41</v>
      </c>
      <c r="AE3118" t="s">
        <v>1964</v>
      </c>
      <c r="AF3118" t="s">
        <v>1964</v>
      </c>
      <c r="AI3118">
        <v>48.2</v>
      </c>
      <c r="AJ3118" t="s">
        <v>1964</v>
      </c>
      <c r="AK3118" t="s">
        <v>41</v>
      </c>
      <c r="AL3118" t="s">
        <v>1964</v>
      </c>
    </row>
    <row r="3119" spans="1:38" ht="23.9" customHeight="1">
      <c r="A3119" t="b">
        <v>0</v>
      </c>
      <c r="B3119" t="s">
        <v>14290</v>
      </c>
      <c r="C3119" t="s">
        <v>1951</v>
      </c>
      <c r="D3119" t="s">
        <v>14291</v>
      </c>
      <c r="E3119" t="s">
        <v>807</v>
      </c>
      <c r="F3119" t="s">
        <v>809</v>
      </c>
      <c r="G3119" t="s">
        <v>808</v>
      </c>
      <c r="H3119" t="s">
        <v>14304</v>
      </c>
      <c r="I3119" t="s">
        <v>14302</v>
      </c>
      <c r="J3119" t="s">
        <v>1955</v>
      </c>
      <c r="K3119" t="s">
        <v>14294</v>
      </c>
      <c r="L3119" t="s">
        <v>14096</v>
      </c>
      <c r="M3119" t="s">
        <v>14295</v>
      </c>
      <c r="N3119" t="s">
        <v>1959</v>
      </c>
      <c r="O3119" t="s">
        <v>2867</v>
      </c>
      <c r="P3119" t="s">
        <v>14245</v>
      </c>
      <c r="Q3119" t="s">
        <v>38</v>
      </c>
      <c r="R3119" t="s">
        <v>14296</v>
      </c>
      <c r="S3119" s="34">
        <v>40191</v>
      </c>
      <c r="T3119" s="34">
        <v>43496</v>
      </c>
      <c r="U3119" t="s">
        <v>1977</v>
      </c>
      <c r="V3119" s="13">
        <v>364</v>
      </c>
      <c r="W3119">
        <v>60</v>
      </c>
      <c r="X3119">
        <v>60</v>
      </c>
      <c r="Y3119" s="54">
        <v>100</v>
      </c>
      <c r="Z3119" t="s">
        <v>1964</v>
      </c>
      <c r="AB3119" t="s">
        <v>1964</v>
      </c>
      <c r="AC3119" t="s">
        <v>1964</v>
      </c>
      <c r="AD3119" t="s">
        <v>1964</v>
      </c>
      <c r="AE3119" t="s">
        <v>1964</v>
      </c>
      <c r="AF3119" t="s">
        <v>1964</v>
      </c>
      <c r="AJ3119" t="s">
        <v>1964</v>
      </c>
      <c r="AK3119" t="s">
        <v>41</v>
      </c>
      <c r="AL3119" t="s">
        <v>1964</v>
      </c>
    </row>
    <row r="3120" spans="1:38" ht="23.9" customHeight="1">
      <c r="A3120" t="b">
        <v>0</v>
      </c>
      <c r="B3120" t="s">
        <v>14290</v>
      </c>
      <c r="C3120" t="s">
        <v>1951</v>
      </c>
      <c r="D3120" t="s">
        <v>14291</v>
      </c>
      <c r="E3120" t="s">
        <v>807</v>
      </c>
      <c r="F3120" t="s">
        <v>809</v>
      </c>
      <c r="G3120" t="s">
        <v>808</v>
      </c>
      <c r="H3120" t="s">
        <v>14305</v>
      </c>
      <c r="I3120" t="s">
        <v>14302</v>
      </c>
      <c r="J3120" t="s">
        <v>1955</v>
      </c>
      <c r="K3120" t="s">
        <v>14294</v>
      </c>
      <c r="L3120" t="s">
        <v>14259</v>
      </c>
      <c r="M3120" t="s">
        <v>14295</v>
      </c>
      <c r="N3120" t="s">
        <v>1959</v>
      </c>
      <c r="O3120" t="s">
        <v>2867</v>
      </c>
      <c r="P3120" t="s">
        <v>14245</v>
      </c>
      <c r="Q3120" t="s">
        <v>38</v>
      </c>
      <c r="R3120" t="s">
        <v>14296</v>
      </c>
      <c r="S3120" s="34">
        <v>40191</v>
      </c>
      <c r="T3120" s="34">
        <v>43496</v>
      </c>
      <c r="U3120" t="s">
        <v>1977</v>
      </c>
      <c r="V3120" s="13">
        <v>728</v>
      </c>
      <c r="W3120">
        <v>48</v>
      </c>
      <c r="X3120">
        <v>48</v>
      </c>
      <c r="Y3120" s="54">
        <v>100</v>
      </c>
      <c r="Z3120" t="s">
        <v>1964</v>
      </c>
      <c r="AB3120" t="s">
        <v>1964</v>
      </c>
      <c r="AC3120" t="s">
        <v>1964</v>
      </c>
      <c r="AD3120" t="s">
        <v>1964</v>
      </c>
      <c r="AE3120" t="s">
        <v>1964</v>
      </c>
      <c r="AF3120" t="s">
        <v>1964</v>
      </c>
      <c r="AJ3120" t="s">
        <v>1964</v>
      </c>
      <c r="AK3120" t="s">
        <v>41</v>
      </c>
      <c r="AL3120" t="s">
        <v>1964</v>
      </c>
    </row>
    <row r="3121" spans="1:43" ht="23.9" customHeight="1">
      <c r="A3121" t="b">
        <v>0</v>
      </c>
      <c r="B3121" t="s">
        <v>14290</v>
      </c>
      <c r="C3121" t="s">
        <v>1951</v>
      </c>
      <c r="D3121" t="s">
        <v>14291</v>
      </c>
      <c r="E3121" t="s">
        <v>807</v>
      </c>
      <c r="F3121" t="s">
        <v>809</v>
      </c>
      <c r="G3121" t="s">
        <v>808</v>
      </c>
      <c r="H3121" t="s">
        <v>14306</v>
      </c>
      <c r="I3121" t="s">
        <v>14302</v>
      </c>
      <c r="J3121" t="s">
        <v>1955</v>
      </c>
      <c r="K3121" t="s">
        <v>14294</v>
      </c>
      <c r="L3121" t="s">
        <v>14307</v>
      </c>
      <c r="M3121" t="s">
        <v>14295</v>
      </c>
      <c r="N3121" t="s">
        <v>1959</v>
      </c>
      <c r="O3121" t="s">
        <v>2867</v>
      </c>
      <c r="P3121" t="s">
        <v>14245</v>
      </c>
      <c r="Q3121" t="s">
        <v>38</v>
      </c>
      <c r="R3121" t="s">
        <v>14296</v>
      </c>
      <c r="S3121" s="34">
        <v>40191</v>
      </c>
      <c r="T3121" s="34">
        <v>43496</v>
      </c>
      <c r="U3121" t="s">
        <v>1977</v>
      </c>
      <c r="V3121" s="13">
        <v>840</v>
      </c>
      <c r="W3121"/>
      <c r="X3121"/>
      <c r="Y3121" s="54"/>
      <c r="Z3121" t="s">
        <v>1964</v>
      </c>
      <c r="AB3121" t="s">
        <v>1964</v>
      </c>
      <c r="AC3121" t="s">
        <v>1964</v>
      </c>
      <c r="AD3121" t="s">
        <v>41</v>
      </c>
      <c r="AE3121" t="s">
        <v>1964</v>
      </c>
      <c r="AF3121" t="s">
        <v>1964</v>
      </c>
      <c r="AI3121">
        <v>71.400000000000006</v>
      </c>
      <c r="AJ3121" t="s">
        <v>1964</v>
      </c>
      <c r="AK3121" t="s">
        <v>41</v>
      </c>
      <c r="AL3121" t="s">
        <v>1964</v>
      </c>
    </row>
    <row r="3122" spans="1:43" ht="23.9" customHeight="1">
      <c r="A3122" t="b">
        <v>0</v>
      </c>
      <c r="B3122" t="s">
        <v>14290</v>
      </c>
      <c r="C3122" t="s">
        <v>1951</v>
      </c>
      <c r="D3122" t="s">
        <v>14291</v>
      </c>
      <c r="E3122" t="s">
        <v>807</v>
      </c>
      <c r="F3122" t="s">
        <v>809</v>
      </c>
      <c r="G3122" t="s">
        <v>808</v>
      </c>
      <c r="H3122" t="s">
        <v>14308</v>
      </c>
      <c r="I3122" t="s">
        <v>14302</v>
      </c>
      <c r="J3122" t="s">
        <v>1955</v>
      </c>
      <c r="K3122" t="s">
        <v>14294</v>
      </c>
      <c r="L3122" t="s">
        <v>14300</v>
      </c>
      <c r="M3122" t="s">
        <v>14295</v>
      </c>
      <c r="N3122" t="s">
        <v>1959</v>
      </c>
      <c r="O3122" t="s">
        <v>2867</v>
      </c>
      <c r="P3122" t="s">
        <v>14245</v>
      </c>
      <c r="Q3122" t="s">
        <v>38</v>
      </c>
      <c r="R3122" t="s">
        <v>14296</v>
      </c>
      <c r="S3122" s="34">
        <v>40191</v>
      </c>
      <c r="T3122" s="34">
        <v>43496</v>
      </c>
      <c r="U3122" t="s">
        <v>1977</v>
      </c>
      <c r="V3122" s="13">
        <v>1092</v>
      </c>
      <c r="W3122">
        <v>45</v>
      </c>
      <c r="X3122">
        <v>45</v>
      </c>
      <c r="Y3122" s="54">
        <v>100</v>
      </c>
      <c r="Z3122" t="s">
        <v>1964</v>
      </c>
      <c r="AA3122" t="s">
        <v>1964</v>
      </c>
      <c r="AB3122" t="s">
        <v>1964</v>
      </c>
      <c r="AC3122" t="s">
        <v>1964</v>
      </c>
      <c r="AD3122" t="s">
        <v>1964</v>
      </c>
      <c r="AE3122" t="s">
        <v>1964</v>
      </c>
      <c r="AF3122" t="s">
        <v>1964</v>
      </c>
      <c r="AJ3122" t="s">
        <v>1964</v>
      </c>
      <c r="AK3122" t="s">
        <v>41</v>
      </c>
      <c r="AL3122" t="s">
        <v>1964</v>
      </c>
    </row>
    <row r="3123" spans="1:43" ht="23.9" customHeight="1">
      <c r="A3123" t="b">
        <v>0</v>
      </c>
      <c r="B3123" t="s">
        <v>14309</v>
      </c>
      <c r="C3123" t="s">
        <v>1951</v>
      </c>
      <c r="D3123" t="s">
        <v>14310</v>
      </c>
      <c r="E3123" t="s">
        <v>705</v>
      </c>
      <c r="F3123" t="s">
        <v>707</v>
      </c>
      <c r="G3123" t="s">
        <v>706</v>
      </c>
      <c r="H3123" t="s">
        <v>14311</v>
      </c>
      <c r="I3123" t="s">
        <v>2757</v>
      </c>
      <c r="J3123" t="s">
        <v>1955</v>
      </c>
      <c r="K3123" t="s">
        <v>14312</v>
      </c>
      <c r="L3123" t="s">
        <v>14313</v>
      </c>
      <c r="M3123" t="s">
        <v>14314</v>
      </c>
      <c r="N3123" t="s">
        <v>14315</v>
      </c>
      <c r="O3123" t="s">
        <v>1960</v>
      </c>
      <c r="P3123" t="s">
        <v>2762</v>
      </c>
      <c r="Q3123" t="s">
        <v>38</v>
      </c>
      <c r="R3123" t="s">
        <v>14316</v>
      </c>
      <c r="S3123" s="34">
        <v>41393</v>
      </c>
      <c r="T3123" s="34">
        <v>43584</v>
      </c>
      <c r="U3123" t="s">
        <v>1963</v>
      </c>
      <c r="V3123" s="13">
        <v>168</v>
      </c>
      <c r="W3123">
        <v>80</v>
      </c>
      <c r="X3123">
        <v>70</v>
      </c>
      <c r="Y3123" s="54">
        <v>87.5</v>
      </c>
      <c r="Z3123" t="s">
        <v>14317</v>
      </c>
      <c r="AB3123" t="s">
        <v>1964</v>
      </c>
      <c r="AC3123" t="s">
        <v>1964</v>
      </c>
      <c r="AD3123" t="s">
        <v>41</v>
      </c>
      <c r="AE3123" t="s">
        <v>1964</v>
      </c>
      <c r="AF3123" t="s">
        <v>1964</v>
      </c>
      <c r="AG3123">
        <v>70</v>
      </c>
      <c r="AH3123">
        <v>67</v>
      </c>
      <c r="AI3123">
        <v>95.7</v>
      </c>
      <c r="AJ3123">
        <v>2.5</v>
      </c>
      <c r="AK3123" t="s">
        <v>41</v>
      </c>
      <c r="AL3123" t="s">
        <v>1964</v>
      </c>
      <c r="AM3123" t="s">
        <v>1978</v>
      </c>
      <c r="AO3123" t="s">
        <v>1980</v>
      </c>
      <c r="AQ3123" t="s">
        <v>14318</v>
      </c>
    </row>
    <row r="3124" spans="1:43" ht="23.9" customHeight="1">
      <c r="A3124" t="b">
        <v>1</v>
      </c>
      <c r="B3124" t="s">
        <v>14319</v>
      </c>
      <c r="C3124" t="s">
        <v>2072</v>
      </c>
      <c r="D3124" s="2">
        <v>4704612</v>
      </c>
      <c r="E3124" t="s">
        <v>807</v>
      </c>
      <c r="F3124" t="s">
        <v>809</v>
      </c>
      <c r="G3124" t="s">
        <v>808</v>
      </c>
      <c r="H3124" t="s">
        <v>14320</v>
      </c>
      <c r="I3124" t="s">
        <v>14261</v>
      </c>
      <c r="J3124" t="s">
        <v>1955</v>
      </c>
      <c r="K3124" t="s">
        <v>14321</v>
      </c>
      <c r="L3124" t="s">
        <v>14322</v>
      </c>
      <c r="M3124" t="s">
        <v>14323</v>
      </c>
      <c r="O3124" t="s">
        <v>2867</v>
      </c>
      <c r="P3124" t="s">
        <v>14245</v>
      </c>
      <c r="Q3124"/>
      <c r="R3124"/>
      <c r="S3124" s="34">
        <v>43101</v>
      </c>
      <c r="T3124" s="34">
        <v>43101</v>
      </c>
      <c r="U3124" t="s">
        <v>1977</v>
      </c>
      <c r="V3124" s="13">
        <v>210</v>
      </c>
      <c r="W3124">
        <v>270</v>
      </c>
      <c r="X3124">
        <v>265</v>
      </c>
      <c r="Y3124" s="54">
        <v>98</v>
      </c>
      <c r="Z3124" t="s">
        <v>1964</v>
      </c>
      <c r="AA3124" t="s">
        <v>1964</v>
      </c>
      <c r="AK3124" t="s">
        <v>41</v>
      </c>
      <c r="AL3124" t="s">
        <v>41</v>
      </c>
    </row>
    <row r="3125" spans="1:43" ht="23.9" customHeight="1">
      <c r="A3125" t="b">
        <v>1</v>
      </c>
      <c r="B3125" t="s">
        <v>14319</v>
      </c>
      <c r="C3125" t="s">
        <v>2072</v>
      </c>
      <c r="D3125" s="2">
        <v>4704612</v>
      </c>
      <c r="E3125" t="s">
        <v>807</v>
      </c>
      <c r="F3125" t="s">
        <v>809</v>
      </c>
      <c r="G3125" t="s">
        <v>808</v>
      </c>
      <c r="H3125" t="s">
        <v>14324</v>
      </c>
      <c r="I3125" t="s">
        <v>14261</v>
      </c>
      <c r="J3125" t="s">
        <v>1955</v>
      </c>
      <c r="K3125" t="s">
        <v>14321</v>
      </c>
      <c r="L3125" t="s">
        <v>14325</v>
      </c>
      <c r="M3125" t="s">
        <v>14323</v>
      </c>
      <c r="O3125" t="s">
        <v>2867</v>
      </c>
      <c r="P3125" t="s">
        <v>14245</v>
      </c>
      <c r="Q3125"/>
      <c r="R3125"/>
      <c r="S3125" s="34">
        <v>43101</v>
      </c>
      <c r="T3125" s="34">
        <v>43101</v>
      </c>
      <c r="U3125" t="s">
        <v>1977</v>
      </c>
      <c r="V3125">
        <v>1080</v>
      </c>
      <c r="W3125">
        <v>171</v>
      </c>
      <c r="X3125">
        <v>114</v>
      </c>
      <c r="Y3125" s="54">
        <v>67</v>
      </c>
      <c r="Z3125" t="s">
        <v>1964</v>
      </c>
      <c r="AA3125" t="s">
        <v>1964</v>
      </c>
      <c r="AB3125" t="s">
        <v>1964</v>
      </c>
      <c r="AC3125" t="s">
        <v>1964</v>
      </c>
      <c r="AD3125" t="s">
        <v>41</v>
      </c>
      <c r="AE3125" t="s">
        <v>1964</v>
      </c>
      <c r="AG3125">
        <v>284</v>
      </c>
      <c r="AH3125">
        <v>253</v>
      </c>
      <c r="AI3125">
        <v>89</v>
      </c>
      <c r="AJ3125">
        <v>88</v>
      </c>
      <c r="AK3125" t="s">
        <v>41</v>
      </c>
      <c r="AL3125" t="s">
        <v>41</v>
      </c>
    </row>
    <row r="3126" spans="1:43" ht="23.9" customHeight="1">
      <c r="A3126" t="b">
        <v>1</v>
      </c>
      <c r="B3126" t="s">
        <v>14319</v>
      </c>
      <c r="C3126" t="s">
        <v>2072</v>
      </c>
      <c r="D3126" s="2">
        <v>4704612</v>
      </c>
      <c r="E3126" t="s">
        <v>807</v>
      </c>
      <c r="F3126" t="s">
        <v>809</v>
      </c>
      <c r="G3126" t="s">
        <v>808</v>
      </c>
      <c r="H3126" t="s">
        <v>14326</v>
      </c>
      <c r="I3126" t="s">
        <v>14327</v>
      </c>
      <c r="J3126" t="s">
        <v>1955</v>
      </c>
      <c r="K3126" t="s">
        <v>14321</v>
      </c>
      <c r="L3126" t="s">
        <v>14328</v>
      </c>
      <c r="M3126" t="s">
        <v>14323</v>
      </c>
      <c r="O3126" t="s">
        <v>2867</v>
      </c>
      <c r="P3126" t="s">
        <v>14245</v>
      </c>
      <c r="Q3126"/>
      <c r="R3126"/>
      <c r="S3126" s="34">
        <v>43101</v>
      </c>
      <c r="T3126" s="34">
        <v>43101</v>
      </c>
      <c r="U3126" t="s">
        <v>1977</v>
      </c>
      <c r="V3126" s="13">
        <v>120</v>
      </c>
      <c r="W3126">
        <v>227</v>
      </c>
      <c r="X3126">
        <v>226</v>
      </c>
      <c r="Y3126" s="54">
        <v>99</v>
      </c>
      <c r="Z3126" t="s">
        <v>1964</v>
      </c>
      <c r="AA3126" t="s">
        <v>1964</v>
      </c>
      <c r="AK3126" t="s">
        <v>41</v>
      </c>
      <c r="AL3126" t="s">
        <v>41</v>
      </c>
    </row>
    <row r="3127" spans="1:43" ht="23.9" customHeight="1">
      <c r="A3127" t="b">
        <v>1</v>
      </c>
      <c r="B3127" t="s">
        <v>14319</v>
      </c>
      <c r="C3127" t="s">
        <v>2072</v>
      </c>
      <c r="D3127" s="2">
        <v>4704612</v>
      </c>
      <c r="E3127" t="s">
        <v>807</v>
      </c>
      <c r="F3127" t="s">
        <v>809</v>
      </c>
      <c r="G3127" t="s">
        <v>808</v>
      </c>
      <c r="H3127" t="s">
        <v>14329</v>
      </c>
      <c r="I3127" t="s">
        <v>14330</v>
      </c>
      <c r="J3127" t="s">
        <v>1955</v>
      </c>
      <c r="K3127" t="s">
        <v>14321</v>
      </c>
      <c r="L3127" t="s">
        <v>14331</v>
      </c>
      <c r="M3127" t="s">
        <v>14323</v>
      </c>
      <c r="O3127" t="s">
        <v>2867</v>
      </c>
      <c r="P3127" t="s">
        <v>14245</v>
      </c>
      <c r="Q3127"/>
      <c r="R3127"/>
      <c r="S3127" s="34">
        <v>43101</v>
      </c>
      <c r="T3127" s="34">
        <v>43101</v>
      </c>
      <c r="U3127" t="s">
        <v>1977</v>
      </c>
      <c r="V3127" s="13">
        <v>90</v>
      </c>
      <c r="W3127">
        <v>284</v>
      </c>
      <c r="X3127">
        <v>277</v>
      </c>
      <c r="Y3127" s="54">
        <v>98</v>
      </c>
      <c r="Z3127" t="s">
        <v>1964</v>
      </c>
      <c r="AA3127" t="s">
        <v>1964</v>
      </c>
      <c r="AK3127" t="s">
        <v>41</v>
      </c>
      <c r="AL3127" t="s">
        <v>41</v>
      </c>
    </row>
    <row r="3128" spans="1:43" ht="23.9" customHeight="1">
      <c r="A3128" t="b">
        <v>1</v>
      </c>
      <c r="B3128" t="s">
        <v>14319</v>
      </c>
      <c r="C3128" t="s">
        <v>2072</v>
      </c>
      <c r="D3128" s="2">
        <v>4704612</v>
      </c>
      <c r="E3128" t="s">
        <v>807</v>
      </c>
      <c r="F3128" t="s">
        <v>809</v>
      </c>
      <c r="G3128" t="s">
        <v>808</v>
      </c>
      <c r="H3128" t="s">
        <v>14332</v>
      </c>
      <c r="I3128" t="s">
        <v>14333</v>
      </c>
      <c r="J3128" t="s">
        <v>1955</v>
      </c>
      <c r="K3128" t="s">
        <v>14321</v>
      </c>
      <c r="L3128" t="s">
        <v>14334</v>
      </c>
      <c r="M3128" t="s">
        <v>14323</v>
      </c>
      <c r="O3128" t="s">
        <v>2867</v>
      </c>
      <c r="P3128" t="s">
        <v>14245</v>
      </c>
      <c r="Q3128"/>
      <c r="R3128"/>
      <c r="S3128" s="34">
        <v>43101</v>
      </c>
      <c r="T3128" s="34">
        <v>43101</v>
      </c>
      <c r="U3128" t="s">
        <v>1977</v>
      </c>
      <c r="V3128" s="13">
        <v>90</v>
      </c>
      <c r="W3128">
        <v>284</v>
      </c>
      <c r="X3128">
        <v>278</v>
      </c>
      <c r="Y3128" s="54">
        <v>98</v>
      </c>
      <c r="Z3128" t="s">
        <v>1964</v>
      </c>
      <c r="AA3128" t="s">
        <v>1964</v>
      </c>
      <c r="AK3128" t="s">
        <v>41</v>
      </c>
      <c r="AL3128" t="s">
        <v>41</v>
      </c>
    </row>
    <row r="3129" spans="1:43" ht="23.9" customHeight="1">
      <c r="A3129" t="b">
        <v>1</v>
      </c>
      <c r="B3129" t="s">
        <v>14335</v>
      </c>
      <c r="C3129" t="s">
        <v>2105</v>
      </c>
      <c r="D3129" s="2" t="s">
        <v>14336</v>
      </c>
      <c r="E3129" t="s">
        <v>705</v>
      </c>
      <c r="F3129" t="s">
        <v>707</v>
      </c>
      <c r="G3129" t="s">
        <v>706</v>
      </c>
      <c r="H3129" t="s">
        <v>14337</v>
      </c>
      <c r="I3129" t="s">
        <v>2757</v>
      </c>
      <c r="J3129" t="s">
        <v>1955</v>
      </c>
      <c r="K3129" t="s">
        <v>14338</v>
      </c>
      <c r="L3129" t="s">
        <v>186</v>
      </c>
      <c r="M3129" t="s">
        <v>14339</v>
      </c>
      <c r="N3129" t="s">
        <v>1959</v>
      </c>
      <c r="O3129" t="s">
        <v>1960</v>
      </c>
      <c r="P3129" t="s">
        <v>2762</v>
      </c>
      <c r="Q3129" t="s">
        <v>38</v>
      </c>
      <c r="R3129" t="s">
        <v>14340</v>
      </c>
      <c r="S3129" s="34">
        <v>43739</v>
      </c>
      <c r="T3129" s="34">
        <v>43739</v>
      </c>
      <c r="U3129" t="s">
        <v>1963</v>
      </c>
      <c r="V3129" s="13">
        <v>56</v>
      </c>
      <c r="W3129">
        <v>26</v>
      </c>
      <c r="X3129">
        <v>17</v>
      </c>
      <c r="Y3129" s="54">
        <v>65</v>
      </c>
      <c r="Z3129" t="s">
        <v>2764</v>
      </c>
      <c r="AB3129" t="s">
        <v>1964</v>
      </c>
      <c r="AC3129" t="s">
        <v>1964</v>
      </c>
      <c r="AD3129" t="s">
        <v>41</v>
      </c>
      <c r="AE3129" t="s">
        <v>1964</v>
      </c>
      <c r="AF3129" t="s">
        <v>1964</v>
      </c>
      <c r="AG3129">
        <v>26</v>
      </c>
      <c r="AH3129">
        <v>10</v>
      </c>
      <c r="AI3129">
        <v>38</v>
      </c>
      <c r="AJ3129" t="s">
        <v>1964</v>
      </c>
      <c r="AK3129" t="s">
        <v>41</v>
      </c>
      <c r="AL3129" t="s">
        <v>41</v>
      </c>
    </row>
    <row r="3130" spans="1:43" ht="23.9" customHeight="1">
      <c r="A3130" t="b">
        <v>1</v>
      </c>
      <c r="B3130" t="s">
        <v>5640</v>
      </c>
      <c r="C3130" t="s">
        <v>1951</v>
      </c>
      <c r="D3130" t="s">
        <v>5641</v>
      </c>
      <c r="E3130" t="s">
        <v>441</v>
      </c>
      <c r="F3130" t="s">
        <v>443</v>
      </c>
      <c r="G3130" t="s">
        <v>442</v>
      </c>
      <c r="H3130" t="s">
        <v>14341</v>
      </c>
      <c r="I3130" t="s">
        <v>3201</v>
      </c>
      <c r="J3130" t="s">
        <v>2175</v>
      </c>
      <c r="K3130" t="s">
        <v>12754</v>
      </c>
      <c r="L3130" t="s">
        <v>3107</v>
      </c>
      <c r="M3130" t="s">
        <v>5644</v>
      </c>
      <c r="N3130" t="s">
        <v>5645</v>
      </c>
      <c r="O3130" t="s">
        <v>1960</v>
      </c>
      <c r="P3130" t="s">
        <v>5646</v>
      </c>
      <c r="Q3130" t="s">
        <v>5647</v>
      </c>
      <c r="R3130" t="s">
        <v>5648</v>
      </c>
      <c r="S3130" s="34">
        <v>42821</v>
      </c>
      <c r="T3130" s="34">
        <v>45289</v>
      </c>
      <c r="U3130" t="s">
        <v>1963</v>
      </c>
      <c r="V3130" s="13">
        <v>0</v>
      </c>
      <c r="W3130">
        <v>51</v>
      </c>
      <c r="X3130">
        <v>0</v>
      </c>
      <c r="Y3130" s="54">
        <v>0</v>
      </c>
      <c r="AA3130" t="s">
        <v>5649</v>
      </c>
      <c r="AM3130" t="s">
        <v>1978</v>
      </c>
      <c r="AN3130" t="s">
        <v>2007</v>
      </c>
      <c r="AO3130" t="s">
        <v>1980</v>
      </c>
      <c r="AP3130" t="s">
        <v>2042</v>
      </c>
      <c r="AQ3130" t="s">
        <v>5650</v>
      </c>
    </row>
    <row r="3131" spans="1:43" ht="23.9" customHeight="1">
      <c r="A3131" t="b">
        <v>1</v>
      </c>
      <c r="B3131" t="s">
        <v>2754</v>
      </c>
      <c r="C3131" t="s">
        <v>2105</v>
      </c>
      <c r="D3131" s="2" t="s">
        <v>2755</v>
      </c>
      <c r="E3131" t="s">
        <v>705</v>
      </c>
      <c r="F3131" t="s">
        <v>707</v>
      </c>
      <c r="G3131" t="s">
        <v>706</v>
      </c>
      <c r="H3131" t="s">
        <v>14342</v>
      </c>
      <c r="I3131" t="s">
        <v>2757</v>
      </c>
      <c r="J3131" t="s">
        <v>1955</v>
      </c>
      <c r="K3131" t="s">
        <v>2758</v>
      </c>
      <c r="L3131" t="s">
        <v>14343</v>
      </c>
      <c r="M3131" t="s">
        <v>2760</v>
      </c>
      <c r="N3131" t="s">
        <v>2761</v>
      </c>
      <c r="O3131" t="s">
        <v>1960</v>
      </c>
      <c r="P3131" t="s">
        <v>2762</v>
      </c>
      <c r="Q3131" t="s">
        <v>38</v>
      </c>
      <c r="R3131" t="s">
        <v>2763</v>
      </c>
      <c r="S3131" s="34"/>
      <c r="T3131" s="34"/>
      <c r="U3131" t="s">
        <v>1963</v>
      </c>
      <c r="V3131">
        <v>28</v>
      </c>
      <c r="W3131">
        <v>72</v>
      </c>
      <c r="X3131" s="69">
        <v>41.76</v>
      </c>
      <c r="Y3131" s="54">
        <v>58</v>
      </c>
      <c r="Z3131" t="s">
        <v>2764</v>
      </c>
      <c r="AK3131" t="s">
        <v>41</v>
      </c>
      <c r="AL3131" t="s">
        <v>41</v>
      </c>
    </row>
    <row r="3132" spans="1:43" ht="23.9" customHeight="1">
      <c r="A3132" t="b">
        <v>1</v>
      </c>
      <c r="B3132" t="s">
        <v>2754</v>
      </c>
      <c r="C3132" t="s">
        <v>2105</v>
      </c>
      <c r="D3132" s="2" t="s">
        <v>2755</v>
      </c>
      <c r="E3132" t="s">
        <v>705</v>
      </c>
      <c r="F3132" t="s">
        <v>707</v>
      </c>
      <c r="G3132" t="s">
        <v>706</v>
      </c>
      <c r="H3132" t="s">
        <v>14344</v>
      </c>
      <c r="I3132" t="s">
        <v>2757</v>
      </c>
      <c r="J3132" t="s">
        <v>1955</v>
      </c>
      <c r="K3132" t="s">
        <v>2758</v>
      </c>
      <c r="L3132" t="s">
        <v>14345</v>
      </c>
      <c r="M3132" t="s">
        <v>2760</v>
      </c>
      <c r="N3132" t="s">
        <v>2761</v>
      </c>
      <c r="O3132" t="s">
        <v>1960</v>
      </c>
      <c r="P3132" t="s">
        <v>2762</v>
      </c>
      <c r="Q3132" t="s">
        <v>38</v>
      </c>
      <c r="R3132" t="s">
        <v>2763</v>
      </c>
      <c r="S3132" s="34"/>
      <c r="T3132" s="34"/>
      <c r="U3132" t="s">
        <v>1963</v>
      </c>
      <c r="V3132">
        <v>56</v>
      </c>
      <c r="W3132">
        <v>65</v>
      </c>
      <c r="X3132" s="69">
        <v>39.65</v>
      </c>
      <c r="Y3132" s="54">
        <v>61</v>
      </c>
      <c r="Z3132" t="s">
        <v>2764</v>
      </c>
      <c r="AK3132" t="s">
        <v>41</v>
      </c>
      <c r="AL3132" t="s">
        <v>41</v>
      </c>
    </row>
    <row r="3133" spans="1:43" ht="23.9" customHeight="1">
      <c r="A3133" t="b">
        <v>1</v>
      </c>
      <c r="B3133" t="s">
        <v>2754</v>
      </c>
      <c r="C3133" t="s">
        <v>2105</v>
      </c>
      <c r="D3133" s="2" t="s">
        <v>2755</v>
      </c>
      <c r="E3133" t="s">
        <v>705</v>
      </c>
      <c r="F3133" t="s">
        <v>707</v>
      </c>
      <c r="G3133" t="s">
        <v>706</v>
      </c>
      <c r="H3133" t="s">
        <v>14346</v>
      </c>
      <c r="I3133" t="s">
        <v>2757</v>
      </c>
      <c r="J3133" t="s">
        <v>1955</v>
      </c>
      <c r="K3133" t="s">
        <v>2758</v>
      </c>
      <c r="L3133" t="s">
        <v>14347</v>
      </c>
      <c r="M3133" t="s">
        <v>2760</v>
      </c>
      <c r="N3133" t="s">
        <v>2761</v>
      </c>
      <c r="O3133" t="s">
        <v>1960</v>
      </c>
      <c r="P3133" t="s">
        <v>2762</v>
      </c>
      <c r="Q3133" t="s">
        <v>38</v>
      </c>
      <c r="R3133" t="s">
        <v>2763</v>
      </c>
      <c r="S3133" s="34"/>
      <c r="T3133" s="34"/>
      <c r="U3133" t="s">
        <v>1963</v>
      </c>
      <c r="V3133">
        <v>112</v>
      </c>
      <c r="W3133">
        <v>58</v>
      </c>
      <c r="X3133" s="69">
        <v>39.440000000000005</v>
      </c>
      <c r="Y3133" s="54">
        <v>68</v>
      </c>
      <c r="Z3133" t="s">
        <v>2764</v>
      </c>
      <c r="AK3133" t="s">
        <v>41</v>
      </c>
      <c r="AL3133" t="s">
        <v>41</v>
      </c>
    </row>
    <row r="3134" spans="1:43" ht="23.9" customHeight="1">
      <c r="A3134" t="b">
        <v>1</v>
      </c>
      <c r="B3134" t="s">
        <v>2754</v>
      </c>
      <c r="C3134" t="s">
        <v>2105</v>
      </c>
      <c r="D3134" s="2" t="s">
        <v>2755</v>
      </c>
      <c r="E3134" t="s">
        <v>705</v>
      </c>
      <c r="F3134" t="s">
        <v>707</v>
      </c>
      <c r="G3134" t="s">
        <v>706</v>
      </c>
      <c r="H3134" t="s">
        <v>14348</v>
      </c>
      <c r="I3134" t="s">
        <v>2757</v>
      </c>
      <c r="J3134" t="s">
        <v>1955</v>
      </c>
      <c r="K3134" t="s">
        <v>2758</v>
      </c>
      <c r="L3134" t="s">
        <v>14349</v>
      </c>
      <c r="M3134" t="s">
        <v>2760</v>
      </c>
      <c r="N3134" t="s">
        <v>2761</v>
      </c>
      <c r="O3134" t="s">
        <v>1960</v>
      </c>
      <c r="P3134" t="s">
        <v>2762</v>
      </c>
      <c r="Q3134" t="s">
        <v>38</v>
      </c>
      <c r="R3134" t="s">
        <v>2763</v>
      </c>
      <c r="S3134" s="34"/>
      <c r="T3134" s="34"/>
      <c r="U3134" t="s">
        <v>1963</v>
      </c>
      <c r="V3134">
        <v>140</v>
      </c>
      <c r="W3134">
        <v>71</v>
      </c>
      <c r="X3134" s="69">
        <v>52.54</v>
      </c>
      <c r="Y3134" s="54">
        <v>74</v>
      </c>
      <c r="Z3134" t="s">
        <v>2764</v>
      </c>
      <c r="AB3134" t="s">
        <v>1964</v>
      </c>
      <c r="AC3134" t="s">
        <v>1964</v>
      </c>
      <c r="AD3134" t="s">
        <v>41</v>
      </c>
      <c r="AE3134" t="s">
        <v>1964</v>
      </c>
      <c r="AF3134" t="s">
        <v>1964</v>
      </c>
      <c r="AG3134">
        <v>80</v>
      </c>
      <c r="AH3134">
        <v>60</v>
      </c>
      <c r="AI3134">
        <v>75</v>
      </c>
      <c r="AK3134" t="s">
        <v>41</v>
      </c>
      <c r="AL3134" t="s">
        <v>41</v>
      </c>
    </row>
    <row r="3135" spans="1:43" ht="23.9" customHeight="1">
      <c r="A3135" t="b">
        <v>1</v>
      </c>
      <c r="B3135" t="s">
        <v>14350</v>
      </c>
      <c r="C3135" t="s">
        <v>2072</v>
      </c>
      <c r="D3135" s="2" t="s">
        <v>14351</v>
      </c>
      <c r="E3135" t="s">
        <v>153</v>
      </c>
      <c r="F3135" t="s">
        <v>155</v>
      </c>
      <c r="G3135" t="s">
        <v>154</v>
      </c>
      <c r="H3135" t="s">
        <v>14352</v>
      </c>
      <c r="I3135" t="s">
        <v>14353</v>
      </c>
      <c r="J3135" t="s">
        <v>1955</v>
      </c>
      <c r="K3135" t="s">
        <v>14354</v>
      </c>
      <c r="L3135" t="s">
        <v>14355</v>
      </c>
      <c r="M3135" t="s">
        <v>14356</v>
      </c>
      <c r="N3135" t="s">
        <v>1959</v>
      </c>
      <c r="O3135" t="s">
        <v>2220</v>
      </c>
      <c r="P3135" t="s">
        <v>14357</v>
      </c>
      <c r="Q3135" t="s">
        <v>38</v>
      </c>
      <c r="R3135" t="s">
        <v>14358</v>
      </c>
      <c r="S3135" s="34">
        <v>40179</v>
      </c>
      <c r="T3135" s="34">
        <v>40179</v>
      </c>
      <c r="U3135" t="s">
        <v>1963</v>
      </c>
      <c r="V3135" s="13">
        <v>742</v>
      </c>
      <c r="W3135">
        <v>38</v>
      </c>
      <c r="X3135">
        <v>34</v>
      </c>
      <c r="Y3135" s="54">
        <v>89</v>
      </c>
      <c r="Z3135" t="s">
        <v>14359</v>
      </c>
      <c r="AB3135" t="s">
        <v>1964</v>
      </c>
      <c r="AC3135" t="s">
        <v>1964</v>
      </c>
      <c r="AD3135" t="s">
        <v>41</v>
      </c>
      <c r="AE3135" t="s">
        <v>1964</v>
      </c>
      <c r="AF3135" t="s">
        <v>1964</v>
      </c>
      <c r="AJ3135">
        <v>51</v>
      </c>
      <c r="AK3135" t="s">
        <v>41</v>
      </c>
      <c r="AL3135" t="s">
        <v>41</v>
      </c>
    </row>
    <row r="3136" spans="1:43" ht="23.9" customHeight="1">
      <c r="A3136" t="b">
        <v>1</v>
      </c>
      <c r="B3136" t="s">
        <v>14360</v>
      </c>
      <c r="C3136" t="s">
        <v>2072</v>
      </c>
      <c r="D3136" s="2" t="s">
        <v>14361</v>
      </c>
      <c r="E3136" t="s">
        <v>153</v>
      </c>
      <c r="F3136" t="s">
        <v>155</v>
      </c>
      <c r="G3136" t="s">
        <v>154</v>
      </c>
      <c r="H3136" t="s">
        <v>14362</v>
      </c>
      <c r="I3136" t="s">
        <v>14353</v>
      </c>
      <c r="J3136" t="s">
        <v>1955</v>
      </c>
      <c r="K3136" t="s">
        <v>14363</v>
      </c>
      <c r="L3136" t="s">
        <v>14364</v>
      </c>
      <c r="M3136" t="s">
        <v>14365</v>
      </c>
      <c r="N3136" t="s">
        <v>1959</v>
      </c>
      <c r="O3136" t="s">
        <v>2220</v>
      </c>
      <c r="P3136" t="s">
        <v>14357</v>
      </c>
      <c r="Q3136" t="s">
        <v>38</v>
      </c>
      <c r="R3136" t="s">
        <v>14366</v>
      </c>
      <c r="S3136" s="34">
        <v>40179</v>
      </c>
      <c r="T3136" s="34">
        <v>40179</v>
      </c>
      <c r="U3136" t="s">
        <v>1963</v>
      </c>
      <c r="V3136" s="13">
        <v>546</v>
      </c>
      <c r="W3136">
        <v>59</v>
      </c>
      <c r="X3136">
        <v>59</v>
      </c>
      <c r="Y3136" s="54">
        <v>100</v>
      </c>
      <c r="Z3136" t="s">
        <v>14359</v>
      </c>
      <c r="AB3136">
        <v>59</v>
      </c>
      <c r="AC3136" t="s">
        <v>1964</v>
      </c>
      <c r="AD3136" t="s">
        <v>41</v>
      </c>
      <c r="AE3136">
        <v>59</v>
      </c>
      <c r="AF3136" t="s">
        <v>1964</v>
      </c>
      <c r="AG3136">
        <v>59</v>
      </c>
      <c r="AH3136">
        <v>18</v>
      </c>
      <c r="AI3136">
        <v>31</v>
      </c>
      <c r="AJ3136">
        <v>6.7</v>
      </c>
      <c r="AK3136" t="s">
        <v>41</v>
      </c>
      <c r="AL3136" t="s">
        <v>41</v>
      </c>
    </row>
    <row r="3137" spans="1:43" ht="23.9" customHeight="1">
      <c r="A3137" t="b">
        <v>1</v>
      </c>
      <c r="B3137" t="s">
        <v>14367</v>
      </c>
      <c r="C3137" t="s">
        <v>1951</v>
      </c>
      <c r="D3137" t="s">
        <v>14368</v>
      </c>
      <c r="E3137" t="s">
        <v>153</v>
      </c>
      <c r="F3137" t="s">
        <v>155</v>
      </c>
      <c r="G3137" t="s">
        <v>154</v>
      </c>
      <c r="H3137" t="s">
        <v>14369</v>
      </c>
      <c r="I3137" t="s">
        <v>14353</v>
      </c>
      <c r="J3137" t="s">
        <v>1955</v>
      </c>
      <c r="K3137" t="s">
        <v>14370</v>
      </c>
      <c r="L3137" t="s">
        <v>14096</v>
      </c>
      <c r="M3137" t="s">
        <v>14371</v>
      </c>
      <c r="N3137" t="s">
        <v>1959</v>
      </c>
      <c r="O3137" t="s">
        <v>2220</v>
      </c>
      <c r="P3137" t="s">
        <v>14357</v>
      </c>
      <c r="Q3137" t="s">
        <v>38</v>
      </c>
      <c r="R3137" t="s">
        <v>14372</v>
      </c>
      <c r="S3137" s="34">
        <v>40977</v>
      </c>
      <c r="T3137" s="34">
        <v>42002</v>
      </c>
      <c r="U3137" t="s">
        <v>1963</v>
      </c>
      <c r="V3137" s="13">
        <v>364</v>
      </c>
      <c r="W3137">
        <v>113</v>
      </c>
      <c r="X3137">
        <v>89</v>
      </c>
      <c r="Y3137" s="54">
        <v>78.7</v>
      </c>
      <c r="Z3137" t="s">
        <v>1964</v>
      </c>
      <c r="AB3137">
        <v>89</v>
      </c>
      <c r="AC3137">
        <v>1600</v>
      </c>
      <c r="AD3137" t="s">
        <v>30</v>
      </c>
      <c r="AE3137" t="s">
        <v>1964</v>
      </c>
      <c r="AF3137" t="s">
        <v>1964</v>
      </c>
      <c r="AJ3137">
        <v>31</v>
      </c>
      <c r="AK3137" t="s">
        <v>1964</v>
      </c>
      <c r="AL3137" t="s">
        <v>1964</v>
      </c>
    </row>
    <row r="3138" spans="1:43" ht="23.9" customHeight="1">
      <c r="A3138" t="b">
        <v>1</v>
      </c>
      <c r="B3138" t="s">
        <v>14373</v>
      </c>
      <c r="C3138" t="s">
        <v>1951</v>
      </c>
      <c r="D3138" t="s">
        <v>14374</v>
      </c>
      <c r="E3138" t="s">
        <v>474</v>
      </c>
      <c r="F3138" t="s">
        <v>476</v>
      </c>
      <c r="G3138" t="s">
        <v>475</v>
      </c>
      <c r="H3138" t="s">
        <v>14375</v>
      </c>
      <c r="I3138" t="s">
        <v>14376</v>
      </c>
      <c r="J3138" t="s">
        <v>1955</v>
      </c>
      <c r="K3138" t="s">
        <v>14377</v>
      </c>
      <c r="L3138" t="s">
        <v>14378</v>
      </c>
      <c r="M3138" t="s">
        <v>14379</v>
      </c>
      <c r="N3138" t="s">
        <v>1959</v>
      </c>
      <c r="O3138" t="s">
        <v>2220</v>
      </c>
      <c r="P3138" t="s">
        <v>14380</v>
      </c>
      <c r="Q3138" t="s">
        <v>38</v>
      </c>
      <c r="R3138" t="s">
        <v>14381</v>
      </c>
      <c r="S3138" s="34">
        <v>42787</v>
      </c>
      <c r="T3138" s="34">
        <v>42787</v>
      </c>
      <c r="U3138" t="s">
        <v>1963</v>
      </c>
      <c r="V3138" s="13">
        <v>763</v>
      </c>
      <c r="W3138">
        <v>17</v>
      </c>
      <c r="X3138">
        <v>10</v>
      </c>
      <c r="Y3138" s="54">
        <v>76.900000000000006</v>
      </c>
      <c r="Z3138" t="s">
        <v>14382</v>
      </c>
      <c r="AB3138" t="s">
        <v>1964</v>
      </c>
      <c r="AC3138" t="s">
        <v>1964</v>
      </c>
      <c r="AD3138" t="s">
        <v>41</v>
      </c>
      <c r="AE3138" t="s">
        <v>1964</v>
      </c>
      <c r="AF3138" t="s">
        <v>1964</v>
      </c>
      <c r="AG3138">
        <v>17</v>
      </c>
      <c r="AH3138">
        <v>7</v>
      </c>
      <c r="AI3138">
        <v>41.17</v>
      </c>
      <c r="AJ3138" t="s">
        <v>1964</v>
      </c>
      <c r="AK3138" t="s">
        <v>1964</v>
      </c>
      <c r="AL3138" t="s">
        <v>41</v>
      </c>
    </row>
    <row r="3139" spans="1:43" ht="23.9" customHeight="1">
      <c r="A3139" t="b">
        <v>1</v>
      </c>
      <c r="B3139" t="s">
        <v>14373</v>
      </c>
      <c r="C3139" t="s">
        <v>1951</v>
      </c>
      <c r="D3139" t="s">
        <v>14374</v>
      </c>
      <c r="E3139" t="s">
        <v>474</v>
      </c>
      <c r="F3139" t="s">
        <v>476</v>
      </c>
      <c r="G3139" t="s">
        <v>475</v>
      </c>
      <c r="H3139" t="s">
        <v>14383</v>
      </c>
      <c r="I3139" t="s">
        <v>14376</v>
      </c>
      <c r="J3139" t="s">
        <v>1955</v>
      </c>
      <c r="K3139" t="s">
        <v>14377</v>
      </c>
      <c r="L3139" t="s">
        <v>14378</v>
      </c>
      <c r="M3139" t="s">
        <v>14379</v>
      </c>
      <c r="N3139" t="s">
        <v>1959</v>
      </c>
      <c r="O3139" t="s">
        <v>2220</v>
      </c>
      <c r="P3139" t="s">
        <v>14380</v>
      </c>
      <c r="Q3139" t="s">
        <v>38</v>
      </c>
      <c r="R3139" t="s">
        <v>14384</v>
      </c>
      <c r="S3139" s="34">
        <v>42787</v>
      </c>
      <c r="T3139" s="34">
        <v>42787</v>
      </c>
      <c r="U3139" t="s">
        <v>1963</v>
      </c>
      <c r="V3139" s="13">
        <v>763</v>
      </c>
      <c r="W3139">
        <v>9</v>
      </c>
      <c r="X3139">
        <v>3</v>
      </c>
      <c r="Y3139" s="54">
        <v>23.1</v>
      </c>
      <c r="Z3139" t="s">
        <v>14382</v>
      </c>
      <c r="AB3139" t="s">
        <v>1964</v>
      </c>
      <c r="AC3139" t="s">
        <v>1964</v>
      </c>
      <c r="AD3139" t="s">
        <v>41</v>
      </c>
      <c r="AE3139" t="s">
        <v>1964</v>
      </c>
      <c r="AF3139" t="s">
        <v>1964</v>
      </c>
      <c r="AG3139">
        <v>9</v>
      </c>
      <c r="AH3139">
        <v>2</v>
      </c>
      <c r="AI3139">
        <v>22.2</v>
      </c>
      <c r="AJ3139" t="s">
        <v>1964</v>
      </c>
      <c r="AK3139" t="s">
        <v>1964</v>
      </c>
      <c r="AL3139" t="s">
        <v>41</v>
      </c>
    </row>
    <row r="3140" spans="1:43" ht="23.9" customHeight="1">
      <c r="A3140" t="b">
        <v>1</v>
      </c>
      <c r="B3140" t="s">
        <v>14385</v>
      </c>
      <c r="C3140" t="s">
        <v>1966</v>
      </c>
      <c r="D3140" t="s">
        <v>14386</v>
      </c>
      <c r="E3140" t="s">
        <v>115</v>
      </c>
      <c r="F3140" t="s">
        <v>117</v>
      </c>
      <c r="G3140" t="s">
        <v>116</v>
      </c>
      <c r="H3140" t="s">
        <v>14387</v>
      </c>
      <c r="I3140" t="s">
        <v>14388</v>
      </c>
      <c r="J3140" t="s">
        <v>1955</v>
      </c>
      <c r="K3140" t="s">
        <v>14389</v>
      </c>
      <c r="L3140" t="s">
        <v>1959</v>
      </c>
      <c r="M3140" t="s">
        <v>14390</v>
      </c>
      <c r="N3140" t="s">
        <v>1959</v>
      </c>
      <c r="O3140" t="s">
        <v>2220</v>
      </c>
      <c r="P3140" t="s">
        <v>14391</v>
      </c>
      <c r="Q3140" t="s">
        <v>38</v>
      </c>
      <c r="R3140" t="s">
        <v>14392</v>
      </c>
      <c r="S3140" s="34">
        <v>36958</v>
      </c>
      <c r="T3140" s="34">
        <v>36958</v>
      </c>
      <c r="U3140" t="s">
        <v>1963</v>
      </c>
      <c r="V3140" s="13">
        <v>365</v>
      </c>
      <c r="W3140"/>
      <c r="X3140"/>
      <c r="Y3140" s="54">
        <v>24</v>
      </c>
      <c r="Z3140" t="s">
        <v>1964</v>
      </c>
      <c r="AB3140" t="s">
        <v>1964</v>
      </c>
      <c r="AC3140" t="s">
        <v>1964</v>
      </c>
      <c r="AD3140" t="s">
        <v>1964</v>
      </c>
      <c r="AE3140" t="s">
        <v>1964</v>
      </c>
      <c r="AF3140" t="s">
        <v>1964</v>
      </c>
      <c r="AJ3140" t="s">
        <v>1964</v>
      </c>
      <c r="AK3140" t="s">
        <v>41</v>
      </c>
      <c r="AL3140" t="s">
        <v>30</v>
      </c>
    </row>
    <row r="3141" spans="1:43" ht="23.9" customHeight="1">
      <c r="A3141" t="b">
        <v>1</v>
      </c>
      <c r="B3141" t="s">
        <v>14385</v>
      </c>
      <c r="C3141" t="s">
        <v>1966</v>
      </c>
      <c r="D3141" t="s">
        <v>14386</v>
      </c>
      <c r="E3141" t="s">
        <v>115</v>
      </c>
      <c r="F3141" t="s">
        <v>117</v>
      </c>
      <c r="G3141" t="s">
        <v>116</v>
      </c>
      <c r="H3141" t="s">
        <v>14393</v>
      </c>
      <c r="I3141" t="s">
        <v>14388</v>
      </c>
      <c r="J3141" t="s">
        <v>1955</v>
      </c>
      <c r="K3141" t="s">
        <v>14389</v>
      </c>
      <c r="L3141" t="s">
        <v>1959</v>
      </c>
      <c r="M3141" t="s">
        <v>14390</v>
      </c>
      <c r="N3141" t="s">
        <v>1959</v>
      </c>
      <c r="O3141" t="s">
        <v>2220</v>
      </c>
      <c r="P3141" t="s">
        <v>14391</v>
      </c>
      <c r="Q3141" t="s">
        <v>38</v>
      </c>
      <c r="R3141" t="s">
        <v>14394</v>
      </c>
      <c r="S3141" s="34">
        <v>36958</v>
      </c>
      <c r="T3141" s="34">
        <v>36958</v>
      </c>
      <c r="U3141" t="s">
        <v>1963</v>
      </c>
      <c r="V3141" s="13">
        <v>365</v>
      </c>
      <c r="W3141"/>
      <c r="X3141"/>
      <c r="Y3141" s="54">
        <v>7</v>
      </c>
      <c r="Z3141" t="s">
        <v>1964</v>
      </c>
      <c r="AB3141" t="s">
        <v>1964</v>
      </c>
      <c r="AC3141" t="s">
        <v>1964</v>
      </c>
      <c r="AD3141" t="s">
        <v>1964</v>
      </c>
      <c r="AE3141" t="s">
        <v>1964</v>
      </c>
      <c r="AF3141" t="s">
        <v>1964</v>
      </c>
      <c r="AJ3141" t="s">
        <v>1964</v>
      </c>
      <c r="AK3141" t="s">
        <v>41</v>
      </c>
      <c r="AL3141" t="s">
        <v>30</v>
      </c>
    </row>
    <row r="3142" spans="1:43" ht="23.9" customHeight="1">
      <c r="A3142" t="b">
        <v>1</v>
      </c>
      <c r="B3142" t="s">
        <v>5640</v>
      </c>
      <c r="C3142" t="s">
        <v>1951</v>
      </c>
      <c r="D3142" t="s">
        <v>5641</v>
      </c>
      <c r="E3142" t="s">
        <v>1168</v>
      </c>
      <c r="F3142" t="s">
        <v>1170</v>
      </c>
      <c r="G3142" t="s">
        <v>1169</v>
      </c>
      <c r="H3142" t="s">
        <v>14395</v>
      </c>
      <c r="I3142" t="s">
        <v>3226</v>
      </c>
      <c r="J3142" t="s">
        <v>2175</v>
      </c>
      <c r="K3142" t="s">
        <v>12750</v>
      </c>
      <c r="L3142" t="s">
        <v>3107</v>
      </c>
      <c r="M3142" t="s">
        <v>7174</v>
      </c>
      <c r="N3142" t="s">
        <v>7175</v>
      </c>
      <c r="O3142" t="s">
        <v>1960</v>
      </c>
      <c r="P3142" t="s">
        <v>5646</v>
      </c>
      <c r="Q3142" t="s">
        <v>7547</v>
      </c>
      <c r="R3142" t="s">
        <v>5648</v>
      </c>
      <c r="S3142" s="34">
        <v>42821</v>
      </c>
      <c r="T3142" s="34">
        <v>45289</v>
      </c>
      <c r="U3142" t="s">
        <v>1963</v>
      </c>
      <c r="V3142" s="13">
        <v>0</v>
      </c>
      <c r="W3142">
        <v>51</v>
      </c>
      <c r="X3142">
        <v>0</v>
      </c>
      <c r="Y3142" s="54">
        <v>0</v>
      </c>
      <c r="AA3142" t="s">
        <v>5649</v>
      </c>
      <c r="AM3142" t="s">
        <v>1978</v>
      </c>
      <c r="AN3142" t="s">
        <v>2007</v>
      </c>
      <c r="AO3142" t="s">
        <v>1980</v>
      </c>
      <c r="AP3142" t="s">
        <v>2042</v>
      </c>
      <c r="AQ3142" t="s">
        <v>5650</v>
      </c>
    </row>
    <row r="3143" spans="1:43" ht="23.9" customHeight="1">
      <c r="A3143" t="b">
        <v>1</v>
      </c>
      <c r="B3143" t="s">
        <v>2718</v>
      </c>
      <c r="C3143" t="s">
        <v>2072</v>
      </c>
      <c r="D3143" s="2" t="s">
        <v>2719</v>
      </c>
      <c r="E3143" t="s">
        <v>2720</v>
      </c>
      <c r="F3143" t="s">
        <v>413</v>
      </c>
      <c r="G3143" t="s">
        <v>412</v>
      </c>
      <c r="H3143" t="s">
        <v>14396</v>
      </c>
      <c r="I3143" t="s">
        <v>2722</v>
      </c>
      <c r="J3143" t="s">
        <v>1955</v>
      </c>
      <c r="K3143" t="s">
        <v>2723</v>
      </c>
      <c r="L3143" t="s">
        <v>14397</v>
      </c>
      <c r="M3143" t="s">
        <v>2724</v>
      </c>
      <c r="O3143" t="s">
        <v>1960</v>
      </c>
      <c r="P3143" t="s">
        <v>2725</v>
      </c>
      <c r="Q3143" t="s">
        <v>38</v>
      </c>
      <c r="R3143" t="s">
        <v>2726</v>
      </c>
      <c r="S3143" s="34">
        <v>36161</v>
      </c>
      <c r="T3143" s="34">
        <v>36161</v>
      </c>
      <c r="U3143" t="s">
        <v>1963</v>
      </c>
      <c r="V3143">
        <v>21</v>
      </c>
      <c r="W3143">
        <v>95</v>
      </c>
      <c r="X3143" s="69">
        <v>89.3</v>
      </c>
      <c r="Y3143" s="54">
        <v>94</v>
      </c>
      <c r="Z3143" t="s">
        <v>1964</v>
      </c>
      <c r="AB3143" t="s">
        <v>1964</v>
      </c>
      <c r="AC3143" t="s">
        <v>1964</v>
      </c>
      <c r="AD3143" t="s">
        <v>1964</v>
      </c>
      <c r="AE3143" t="s">
        <v>1964</v>
      </c>
      <c r="AF3143" t="s">
        <v>1964</v>
      </c>
      <c r="AJ3143" t="s">
        <v>1964</v>
      </c>
      <c r="AK3143" t="s">
        <v>41</v>
      </c>
      <c r="AL3143" t="s">
        <v>1964</v>
      </c>
    </row>
    <row r="3144" spans="1:43" ht="23.9" customHeight="1">
      <c r="A3144" t="b">
        <v>1</v>
      </c>
      <c r="B3144" t="s">
        <v>2718</v>
      </c>
      <c r="C3144" t="s">
        <v>2072</v>
      </c>
      <c r="D3144" s="2" t="s">
        <v>2719</v>
      </c>
      <c r="E3144" t="s">
        <v>2720</v>
      </c>
      <c r="F3144" t="s">
        <v>413</v>
      </c>
      <c r="G3144" t="s">
        <v>412</v>
      </c>
      <c r="H3144" t="s">
        <v>14398</v>
      </c>
      <c r="I3144" t="s">
        <v>2722</v>
      </c>
      <c r="J3144" t="s">
        <v>1955</v>
      </c>
      <c r="K3144" t="s">
        <v>2723</v>
      </c>
      <c r="L3144" t="s">
        <v>14399</v>
      </c>
      <c r="M3144" t="s">
        <v>2724</v>
      </c>
      <c r="O3144" t="s">
        <v>1960</v>
      </c>
      <c r="P3144" t="s">
        <v>2725</v>
      </c>
      <c r="Q3144" t="s">
        <v>38</v>
      </c>
      <c r="R3144" t="s">
        <v>2726</v>
      </c>
      <c r="S3144" s="34">
        <v>36161</v>
      </c>
      <c r="T3144" s="34">
        <v>36161</v>
      </c>
      <c r="U3144" t="s">
        <v>1963</v>
      </c>
      <c r="V3144">
        <v>42</v>
      </c>
      <c r="W3144">
        <v>95</v>
      </c>
      <c r="X3144" s="69">
        <v>94.05</v>
      </c>
      <c r="Y3144" s="54">
        <v>99</v>
      </c>
      <c r="Z3144" t="s">
        <v>1964</v>
      </c>
      <c r="AB3144" t="s">
        <v>1964</v>
      </c>
      <c r="AC3144" t="s">
        <v>1964</v>
      </c>
      <c r="AD3144" t="s">
        <v>1964</v>
      </c>
      <c r="AE3144" t="s">
        <v>1964</v>
      </c>
      <c r="AF3144" t="s">
        <v>1964</v>
      </c>
      <c r="AJ3144" t="s">
        <v>1964</v>
      </c>
      <c r="AK3144" t="s">
        <v>41</v>
      </c>
      <c r="AL3144" t="s">
        <v>1964</v>
      </c>
    </row>
    <row r="3145" spans="1:43" ht="23.9" customHeight="1">
      <c r="A3145" t="b">
        <v>1</v>
      </c>
      <c r="B3145" t="s">
        <v>2718</v>
      </c>
      <c r="C3145" t="s">
        <v>2072</v>
      </c>
      <c r="D3145" s="2" t="s">
        <v>2719</v>
      </c>
      <c r="E3145" t="s">
        <v>2720</v>
      </c>
      <c r="F3145" t="s">
        <v>413</v>
      </c>
      <c r="G3145" t="s">
        <v>412</v>
      </c>
      <c r="H3145" t="s">
        <v>14400</v>
      </c>
      <c r="I3145" t="s">
        <v>2722</v>
      </c>
      <c r="J3145" t="s">
        <v>1955</v>
      </c>
      <c r="K3145" t="s">
        <v>2723</v>
      </c>
      <c r="L3145" t="s">
        <v>14401</v>
      </c>
      <c r="M3145" t="s">
        <v>2724</v>
      </c>
      <c r="O3145" t="s">
        <v>1960</v>
      </c>
      <c r="P3145" t="s">
        <v>2725</v>
      </c>
      <c r="Q3145" t="s">
        <v>38</v>
      </c>
      <c r="R3145" t="s">
        <v>2726</v>
      </c>
      <c r="S3145" s="34">
        <v>36161</v>
      </c>
      <c r="T3145" s="34">
        <v>36161</v>
      </c>
      <c r="U3145" t="s">
        <v>1963</v>
      </c>
      <c r="V3145">
        <v>63</v>
      </c>
      <c r="W3145">
        <v>95</v>
      </c>
      <c r="X3145" s="69">
        <v>95</v>
      </c>
      <c r="Y3145" s="54">
        <v>100</v>
      </c>
      <c r="Z3145" t="s">
        <v>1964</v>
      </c>
      <c r="AB3145" t="s">
        <v>1964</v>
      </c>
      <c r="AC3145" t="s">
        <v>1964</v>
      </c>
      <c r="AD3145" t="s">
        <v>1964</v>
      </c>
      <c r="AE3145" t="s">
        <v>1964</v>
      </c>
      <c r="AF3145" t="s">
        <v>1964</v>
      </c>
      <c r="AJ3145" t="s">
        <v>1964</v>
      </c>
      <c r="AK3145" t="s">
        <v>41</v>
      </c>
      <c r="AL3145" t="s">
        <v>1964</v>
      </c>
    </row>
    <row r="3146" spans="1:43" ht="23.9" customHeight="1">
      <c r="A3146" t="b">
        <v>0</v>
      </c>
      <c r="B3146" t="s">
        <v>6533</v>
      </c>
      <c r="C3146" t="s">
        <v>1951</v>
      </c>
      <c r="D3146" t="s">
        <v>6534</v>
      </c>
      <c r="E3146" t="s">
        <v>245</v>
      </c>
      <c r="F3146" s="33" t="s">
        <v>262</v>
      </c>
      <c r="G3146" t="s">
        <v>249</v>
      </c>
      <c r="H3146" t="s">
        <v>14402</v>
      </c>
      <c r="I3146" t="s">
        <v>6536</v>
      </c>
      <c r="J3146" t="s">
        <v>2175</v>
      </c>
      <c r="K3146" t="s">
        <v>12825</v>
      </c>
      <c r="L3146" t="s">
        <v>3389</v>
      </c>
      <c r="M3146" t="s">
        <v>12826</v>
      </c>
      <c r="N3146" t="s">
        <v>12827</v>
      </c>
      <c r="O3146" t="s">
        <v>2112</v>
      </c>
      <c r="P3146" t="s">
        <v>4393</v>
      </c>
      <c r="Q3146" t="s">
        <v>38</v>
      </c>
      <c r="R3146" t="s">
        <v>6540</v>
      </c>
      <c r="S3146" s="34">
        <v>42803</v>
      </c>
      <c r="T3146" s="34">
        <v>42964</v>
      </c>
      <c r="U3146" t="s">
        <v>1963</v>
      </c>
      <c r="V3146" s="13">
        <v>0</v>
      </c>
      <c r="W3146">
        <v>50</v>
      </c>
      <c r="X3146">
        <v>0</v>
      </c>
      <c r="Y3146" s="54">
        <v>0</v>
      </c>
      <c r="Z3146" t="s">
        <v>6541</v>
      </c>
      <c r="AM3146" t="s">
        <v>1978</v>
      </c>
      <c r="AN3146" t="s">
        <v>2007</v>
      </c>
      <c r="AO3146" t="s">
        <v>2008</v>
      </c>
      <c r="AP3146" t="s">
        <v>2042</v>
      </c>
      <c r="AQ3146" t="s">
        <v>6542</v>
      </c>
    </row>
    <row r="3147" spans="1:43" ht="23.9" customHeight="1">
      <c r="A3147" t="b">
        <v>1</v>
      </c>
      <c r="B3147" t="s">
        <v>2873</v>
      </c>
      <c r="C3147" t="s">
        <v>2072</v>
      </c>
      <c r="D3147" s="2" t="s">
        <v>2874</v>
      </c>
      <c r="E3147" t="s">
        <v>2720</v>
      </c>
      <c r="F3147" t="s">
        <v>413</v>
      </c>
      <c r="G3147" t="s">
        <v>412</v>
      </c>
      <c r="H3147" t="s">
        <v>14403</v>
      </c>
      <c r="I3147" t="s">
        <v>2722</v>
      </c>
      <c r="J3147" t="s">
        <v>1955</v>
      </c>
      <c r="K3147" t="s">
        <v>2723</v>
      </c>
      <c r="L3147" t="s">
        <v>14397</v>
      </c>
      <c r="M3147" t="s">
        <v>2724</v>
      </c>
      <c r="O3147" t="s">
        <v>1960</v>
      </c>
      <c r="P3147" t="s">
        <v>2725</v>
      </c>
      <c r="Q3147" t="s">
        <v>38</v>
      </c>
      <c r="R3147" t="s">
        <v>2726</v>
      </c>
      <c r="S3147" s="34">
        <v>36161</v>
      </c>
      <c r="T3147" s="34">
        <v>36161</v>
      </c>
      <c r="U3147" t="s">
        <v>1963</v>
      </c>
      <c r="V3147">
        <v>21</v>
      </c>
      <c r="W3147">
        <v>131</v>
      </c>
      <c r="X3147" s="69">
        <v>87</v>
      </c>
      <c r="Y3147" s="54">
        <v>66</v>
      </c>
      <c r="Z3147" t="s">
        <v>1964</v>
      </c>
      <c r="AB3147" t="s">
        <v>1964</v>
      </c>
      <c r="AC3147" t="s">
        <v>1964</v>
      </c>
      <c r="AD3147" t="s">
        <v>1964</v>
      </c>
      <c r="AE3147" t="s">
        <v>1964</v>
      </c>
      <c r="AF3147" t="s">
        <v>1964</v>
      </c>
      <c r="AG3147">
        <v>60</v>
      </c>
      <c r="AH3147">
        <v>44</v>
      </c>
      <c r="AI3147">
        <v>73</v>
      </c>
      <c r="AJ3147" t="s">
        <v>1964</v>
      </c>
      <c r="AK3147" t="s">
        <v>1964</v>
      </c>
      <c r="AL3147" t="s">
        <v>1964</v>
      </c>
    </row>
    <row r="3148" spans="1:43" ht="23.9" customHeight="1">
      <c r="A3148" t="b">
        <v>1</v>
      </c>
      <c r="B3148" t="s">
        <v>2873</v>
      </c>
      <c r="C3148" t="s">
        <v>2072</v>
      </c>
      <c r="D3148" s="2" t="s">
        <v>2874</v>
      </c>
      <c r="E3148" t="s">
        <v>2720</v>
      </c>
      <c r="F3148" t="s">
        <v>413</v>
      </c>
      <c r="G3148" t="s">
        <v>412</v>
      </c>
      <c r="H3148" t="s">
        <v>14404</v>
      </c>
      <c r="I3148" t="s">
        <v>2722</v>
      </c>
      <c r="J3148" t="s">
        <v>1955</v>
      </c>
      <c r="K3148" t="s">
        <v>2723</v>
      </c>
      <c r="L3148" t="s">
        <v>14401</v>
      </c>
      <c r="M3148" t="s">
        <v>14405</v>
      </c>
      <c r="N3148" t="s">
        <v>1959</v>
      </c>
      <c r="O3148" t="s">
        <v>1960</v>
      </c>
      <c r="P3148" t="s">
        <v>2725</v>
      </c>
      <c r="Q3148" t="s">
        <v>38</v>
      </c>
      <c r="R3148" t="s">
        <v>14406</v>
      </c>
      <c r="S3148" s="34">
        <v>36161</v>
      </c>
      <c r="T3148" s="34">
        <v>36161</v>
      </c>
      <c r="U3148" t="s">
        <v>1963</v>
      </c>
      <c r="V3148">
        <v>63</v>
      </c>
      <c r="W3148">
        <v>131</v>
      </c>
      <c r="X3148">
        <v>127</v>
      </c>
      <c r="Y3148" s="54">
        <v>97</v>
      </c>
      <c r="Z3148" t="s">
        <v>1964</v>
      </c>
      <c r="AB3148" t="s">
        <v>1964</v>
      </c>
      <c r="AC3148" t="s">
        <v>1964</v>
      </c>
      <c r="AD3148" t="s">
        <v>41</v>
      </c>
      <c r="AE3148" t="s">
        <v>1964</v>
      </c>
      <c r="AF3148" t="s">
        <v>1964</v>
      </c>
      <c r="AG3148">
        <v>60</v>
      </c>
      <c r="AH3148">
        <v>58</v>
      </c>
      <c r="AI3148">
        <v>97</v>
      </c>
      <c r="AJ3148" t="s">
        <v>1964</v>
      </c>
      <c r="AK3148" t="s">
        <v>1964</v>
      </c>
      <c r="AL3148" t="s">
        <v>1964</v>
      </c>
    </row>
    <row r="3149" spans="1:43" ht="23.9" customHeight="1">
      <c r="A3149" t="b">
        <v>1</v>
      </c>
      <c r="B3149" t="s">
        <v>14407</v>
      </c>
      <c r="C3149" t="s">
        <v>1951</v>
      </c>
      <c r="D3149" t="s">
        <v>14408</v>
      </c>
      <c r="E3149" t="s">
        <v>2720</v>
      </c>
      <c r="F3149" t="s">
        <v>456</v>
      </c>
      <c r="G3149" t="s">
        <v>455</v>
      </c>
      <c r="H3149" t="s">
        <v>14409</v>
      </c>
      <c r="I3149" t="s">
        <v>14410</v>
      </c>
      <c r="J3149" t="s">
        <v>1955</v>
      </c>
      <c r="K3149" t="s">
        <v>14411</v>
      </c>
      <c r="L3149" t="s">
        <v>1959</v>
      </c>
      <c r="M3149" t="s">
        <v>14412</v>
      </c>
      <c r="N3149" t="s">
        <v>1959</v>
      </c>
      <c r="O3149" t="s">
        <v>1960</v>
      </c>
      <c r="P3149" t="s">
        <v>1961</v>
      </c>
      <c r="Q3149" t="s">
        <v>38</v>
      </c>
      <c r="R3149" t="s">
        <v>1959</v>
      </c>
      <c r="S3149" s="34">
        <v>43132</v>
      </c>
      <c r="T3149" s="34">
        <v>43132</v>
      </c>
      <c r="U3149" t="s">
        <v>1963</v>
      </c>
      <c r="V3149" s="13"/>
      <c r="W3149">
        <v>13</v>
      </c>
      <c r="X3149">
        <v>9</v>
      </c>
      <c r="Y3149" s="54">
        <v>69</v>
      </c>
      <c r="Z3149" t="s">
        <v>1964</v>
      </c>
      <c r="AB3149" t="s">
        <v>1964</v>
      </c>
      <c r="AC3149" t="s">
        <v>1964</v>
      </c>
      <c r="AD3149" t="s">
        <v>1964</v>
      </c>
      <c r="AE3149" t="s">
        <v>1964</v>
      </c>
      <c r="AF3149" t="s">
        <v>1964</v>
      </c>
      <c r="AJ3149" t="s">
        <v>1964</v>
      </c>
      <c r="AK3149" t="s">
        <v>41</v>
      </c>
      <c r="AL3149" t="s">
        <v>1964</v>
      </c>
    </row>
    <row r="3150" spans="1:43" ht="23.9" customHeight="1">
      <c r="A3150" t="b">
        <v>1</v>
      </c>
      <c r="B3150" t="s">
        <v>5069</v>
      </c>
      <c r="C3150" t="s">
        <v>1951</v>
      </c>
      <c r="D3150" t="s">
        <v>5070</v>
      </c>
      <c r="E3150" t="s">
        <v>1244</v>
      </c>
      <c r="F3150" t="s">
        <v>1246</v>
      </c>
      <c r="G3150" t="s">
        <v>1245</v>
      </c>
      <c r="H3150" t="s">
        <v>14413</v>
      </c>
      <c r="I3150" t="s">
        <v>3008</v>
      </c>
      <c r="J3150" t="s">
        <v>2175</v>
      </c>
      <c r="K3150" t="s">
        <v>12859</v>
      </c>
      <c r="L3150" t="s">
        <v>2442</v>
      </c>
      <c r="M3150" t="s">
        <v>12860</v>
      </c>
      <c r="N3150" t="s">
        <v>5074</v>
      </c>
      <c r="O3150" t="s">
        <v>1960</v>
      </c>
      <c r="P3150" t="s">
        <v>3147</v>
      </c>
      <c r="Q3150" t="s">
        <v>343</v>
      </c>
      <c r="R3150" t="s">
        <v>5075</v>
      </c>
      <c r="S3150" s="34">
        <v>42901</v>
      </c>
      <c r="T3150" s="34">
        <v>44018</v>
      </c>
      <c r="U3150" t="s">
        <v>1963</v>
      </c>
      <c r="V3150" s="13">
        <v>0</v>
      </c>
      <c r="W3150">
        <v>41</v>
      </c>
      <c r="X3150">
        <v>0</v>
      </c>
      <c r="Y3150" s="54">
        <v>0</v>
      </c>
      <c r="Z3150" t="s">
        <v>5076</v>
      </c>
      <c r="AM3150" t="s">
        <v>1978</v>
      </c>
      <c r="AN3150" t="s">
        <v>1979</v>
      </c>
      <c r="AO3150" t="s">
        <v>1980</v>
      </c>
      <c r="AP3150" t="s">
        <v>2053</v>
      </c>
      <c r="AQ3150" t="s">
        <v>5077</v>
      </c>
    </row>
    <row r="3151" spans="1:43" ht="23.9" customHeight="1">
      <c r="A3151" t="b">
        <v>0</v>
      </c>
      <c r="B3151" t="s">
        <v>8829</v>
      </c>
      <c r="C3151" t="s">
        <v>1951</v>
      </c>
      <c r="D3151" t="s">
        <v>8830</v>
      </c>
      <c r="E3151" t="s">
        <v>386</v>
      </c>
      <c r="F3151" t="s">
        <v>388</v>
      </c>
      <c r="G3151" t="s">
        <v>387</v>
      </c>
      <c r="H3151" t="s">
        <v>14414</v>
      </c>
      <c r="I3151" t="s">
        <v>6222</v>
      </c>
      <c r="J3151" t="s">
        <v>1955</v>
      </c>
      <c r="K3151" t="s">
        <v>14415</v>
      </c>
      <c r="L3151" t="s">
        <v>14096</v>
      </c>
      <c r="M3151" t="s">
        <v>14416</v>
      </c>
      <c r="N3151" t="s">
        <v>1959</v>
      </c>
      <c r="O3151" t="s">
        <v>6171</v>
      </c>
      <c r="P3151" t="s">
        <v>6172</v>
      </c>
      <c r="Q3151" t="s">
        <v>38</v>
      </c>
      <c r="R3151" t="s">
        <v>14417</v>
      </c>
      <c r="S3151" s="34">
        <v>41576</v>
      </c>
      <c r="T3151" s="34">
        <v>42921</v>
      </c>
      <c r="U3151" t="s">
        <v>1977</v>
      </c>
      <c r="V3151" s="13">
        <v>364</v>
      </c>
      <c r="W3151">
        <v>1046</v>
      </c>
      <c r="X3151">
        <v>489</v>
      </c>
      <c r="Y3151" s="54">
        <v>46.7</v>
      </c>
      <c r="Z3151" t="s">
        <v>1964</v>
      </c>
      <c r="AD3151" t="s">
        <v>41</v>
      </c>
      <c r="AG3151">
        <v>1046</v>
      </c>
      <c r="AH3151">
        <v>317</v>
      </c>
      <c r="AI3151">
        <v>30.3</v>
      </c>
      <c r="AJ3151">
        <v>9.1300000000000008</v>
      </c>
      <c r="AK3151" t="s">
        <v>1964</v>
      </c>
      <c r="AL3151" t="s">
        <v>1964</v>
      </c>
    </row>
    <row r="3152" spans="1:43" ht="23.9" customHeight="1">
      <c r="A3152" t="b">
        <v>0</v>
      </c>
      <c r="B3152" t="s">
        <v>9845</v>
      </c>
      <c r="C3152" t="s">
        <v>1951</v>
      </c>
      <c r="D3152" t="s">
        <v>9846</v>
      </c>
      <c r="E3152" t="s">
        <v>386</v>
      </c>
      <c r="F3152" t="s">
        <v>388</v>
      </c>
      <c r="G3152" t="s">
        <v>387</v>
      </c>
      <c r="H3152" t="s">
        <v>14418</v>
      </c>
      <c r="I3152" t="s">
        <v>6222</v>
      </c>
      <c r="J3152" t="s">
        <v>1955</v>
      </c>
      <c r="K3152" t="s">
        <v>14415</v>
      </c>
      <c r="L3152" t="s">
        <v>10810</v>
      </c>
      <c r="M3152" t="s">
        <v>14419</v>
      </c>
      <c r="N3152" t="s">
        <v>1959</v>
      </c>
      <c r="O3152" t="s">
        <v>6171</v>
      </c>
      <c r="P3152" t="s">
        <v>6172</v>
      </c>
      <c r="Q3152" t="s">
        <v>38</v>
      </c>
      <c r="R3152" t="s">
        <v>14420</v>
      </c>
      <c r="S3152" s="34">
        <v>41791</v>
      </c>
      <c r="T3152" s="34">
        <v>42309</v>
      </c>
      <c r="U3152" t="s">
        <v>1977</v>
      </c>
      <c r="V3152" s="13">
        <v>168</v>
      </c>
      <c r="W3152">
        <v>72</v>
      </c>
      <c r="X3152">
        <v>35</v>
      </c>
      <c r="Y3152" s="54">
        <v>49.3</v>
      </c>
      <c r="Z3152" t="s">
        <v>1964</v>
      </c>
      <c r="AB3152">
        <v>35</v>
      </c>
      <c r="AC3152">
        <v>10.119999999999999</v>
      </c>
      <c r="AD3152" t="s">
        <v>41</v>
      </c>
      <c r="AE3152">
        <v>19</v>
      </c>
      <c r="AF3152">
        <v>6.09</v>
      </c>
      <c r="AG3152">
        <v>72</v>
      </c>
      <c r="AH3152">
        <v>21</v>
      </c>
      <c r="AI3152">
        <v>29.16</v>
      </c>
      <c r="AJ3152">
        <v>18.920000000000002</v>
      </c>
      <c r="AK3152" t="s">
        <v>1964</v>
      </c>
      <c r="AL3152" t="s">
        <v>1964</v>
      </c>
    </row>
    <row r="3153" spans="1:38" ht="23.9" customHeight="1">
      <c r="A3153" t="b">
        <v>0</v>
      </c>
      <c r="B3153" t="s">
        <v>10773</v>
      </c>
      <c r="C3153" t="s">
        <v>1951</v>
      </c>
      <c r="D3153" t="s">
        <v>10774</v>
      </c>
      <c r="E3153" t="s">
        <v>386</v>
      </c>
      <c r="F3153" t="s">
        <v>388</v>
      </c>
      <c r="G3153" t="s">
        <v>387</v>
      </c>
      <c r="H3153" t="s">
        <v>14421</v>
      </c>
      <c r="I3153" t="s">
        <v>6222</v>
      </c>
      <c r="J3153" t="s">
        <v>1955</v>
      </c>
      <c r="K3153" t="s">
        <v>14415</v>
      </c>
      <c r="L3153" t="s">
        <v>14250</v>
      </c>
      <c r="M3153" t="s">
        <v>14422</v>
      </c>
      <c r="N3153" t="s">
        <v>1959</v>
      </c>
      <c r="O3153" t="s">
        <v>6171</v>
      </c>
      <c r="P3153" t="s">
        <v>6172</v>
      </c>
      <c r="Q3153" t="s">
        <v>38</v>
      </c>
      <c r="R3153" t="s">
        <v>14423</v>
      </c>
      <c r="S3153" s="34">
        <v>42156</v>
      </c>
      <c r="T3153" s="34">
        <v>42401</v>
      </c>
      <c r="U3153" t="s">
        <v>1977</v>
      </c>
      <c r="V3153" s="13">
        <v>84</v>
      </c>
      <c r="W3153">
        <v>97</v>
      </c>
      <c r="X3153">
        <v>38</v>
      </c>
      <c r="Y3153" s="54">
        <v>39.200000000000003</v>
      </c>
      <c r="Z3153" t="s">
        <v>1964</v>
      </c>
      <c r="AB3153" t="s">
        <v>1964</v>
      </c>
      <c r="AC3153" t="s">
        <v>1964</v>
      </c>
      <c r="AD3153" t="s">
        <v>41</v>
      </c>
      <c r="AE3153" t="s">
        <v>1964</v>
      </c>
      <c r="AF3153" t="s">
        <v>1964</v>
      </c>
      <c r="AG3153">
        <v>97</v>
      </c>
      <c r="AH3153">
        <v>18</v>
      </c>
      <c r="AI3153">
        <v>18.600000000000001</v>
      </c>
      <c r="AJ3153" t="s">
        <v>1964</v>
      </c>
      <c r="AK3153" t="s">
        <v>1964</v>
      </c>
      <c r="AL3153" t="s">
        <v>1964</v>
      </c>
    </row>
    <row r="3154" spans="1:38" ht="23.9" customHeight="1">
      <c r="A3154" t="b">
        <v>0</v>
      </c>
      <c r="B3154" t="s">
        <v>10773</v>
      </c>
      <c r="C3154" t="s">
        <v>1951</v>
      </c>
      <c r="D3154" t="s">
        <v>10774</v>
      </c>
      <c r="E3154" t="s">
        <v>386</v>
      </c>
      <c r="F3154" t="s">
        <v>388</v>
      </c>
      <c r="G3154" t="s">
        <v>387</v>
      </c>
      <c r="H3154" t="s">
        <v>14424</v>
      </c>
      <c r="I3154" t="s">
        <v>6222</v>
      </c>
      <c r="J3154" t="s">
        <v>1955</v>
      </c>
      <c r="K3154" t="s">
        <v>14425</v>
      </c>
      <c r="L3154" t="s">
        <v>14250</v>
      </c>
      <c r="M3154" t="s">
        <v>14426</v>
      </c>
      <c r="N3154" t="s">
        <v>1959</v>
      </c>
      <c r="O3154" t="s">
        <v>6171</v>
      </c>
      <c r="P3154" t="s">
        <v>6172</v>
      </c>
      <c r="Q3154" t="s">
        <v>38</v>
      </c>
      <c r="R3154" t="s">
        <v>14423</v>
      </c>
      <c r="S3154" s="34">
        <v>42156</v>
      </c>
      <c r="T3154" s="34">
        <v>42401</v>
      </c>
      <c r="U3154" t="s">
        <v>1977</v>
      </c>
      <c r="V3154" s="13">
        <v>84</v>
      </c>
      <c r="W3154">
        <v>99</v>
      </c>
      <c r="X3154">
        <v>22</v>
      </c>
      <c r="Y3154" s="54">
        <v>22.2</v>
      </c>
      <c r="Z3154" t="s">
        <v>1964</v>
      </c>
      <c r="AB3154" t="s">
        <v>1964</v>
      </c>
      <c r="AC3154" t="s">
        <v>1964</v>
      </c>
      <c r="AD3154" t="s">
        <v>41</v>
      </c>
      <c r="AE3154" t="s">
        <v>1964</v>
      </c>
      <c r="AF3154" t="s">
        <v>1964</v>
      </c>
      <c r="AG3154">
        <v>99</v>
      </c>
      <c r="AH3154">
        <v>11</v>
      </c>
      <c r="AI3154">
        <v>11.1</v>
      </c>
      <c r="AJ3154" t="s">
        <v>1964</v>
      </c>
      <c r="AK3154" t="s">
        <v>1964</v>
      </c>
      <c r="AL3154" t="s">
        <v>1964</v>
      </c>
    </row>
    <row r="3155" spans="1:38" ht="23.9" customHeight="1">
      <c r="A3155" t="b">
        <v>0</v>
      </c>
      <c r="B3155" t="s">
        <v>14427</v>
      </c>
      <c r="C3155" t="s">
        <v>1951</v>
      </c>
      <c r="D3155" t="s">
        <v>14428</v>
      </c>
      <c r="E3155" t="s">
        <v>1122</v>
      </c>
      <c r="F3155" t="s">
        <v>1124</v>
      </c>
      <c r="G3155" t="s">
        <v>1123</v>
      </c>
      <c r="H3155" t="s">
        <v>14429</v>
      </c>
      <c r="I3155" t="s">
        <v>6169</v>
      </c>
      <c r="J3155" t="s">
        <v>1955</v>
      </c>
      <c r="K3155" t="s">
        <v>14430</v>
      </c>
      <c r="L3155" t="s">
        <v>14431</v>
      </c>
      <c r="M3155" t="s">
        <v>14432</v>
      </c>
      <c r="N3155" t="s">
        <v>1959</v>
      </c>
      <c r="O3155" t="s">
        <v>6171</v>
      </c>
      <c r="P3155" t="s">
        <v>14433</v>
      </c>
      <c r="Q3155" t="s">
        <v>38</v>
      </c>
      <c r="R3155" t="s">
        <v>14434</v>
      </c>
      <c r="S3155" s="34">
        <v>41382</v>
      </c>
      <c r="T3155" s="34">
        <v>42580</v>
      </c>
      <c r="U3155" t="s">
        <v>1977</v>
      </c>
      <c r="V3155" s="13">
        <v>532</v>
      </c>
      <c r="W3155">
        <v>484</v>
      </c>
      <c r="X3155">
        <v>1</v>
      </c>
      <c r="Y3155" s="54">
        <v>0.2</v>
      </c>
      <c r="Z3155" t="s">
        <v>1964</v>
      </c>
      <c r="AB3155" t="s">
        <v>1964</v>
      </c>
      <c r="AC3155" t="s">
        <v>1964</v>
      </c>
      <c r="AD3155" t="s">
        <v>30</v>
      </c>
      <c r="AE3155" t="s">
        <v>1964</v>
      </c>
      <c r="AF3155" t="s">
        <v>1964</v>
      </c>
      <c r="AG3155">
        <v>484</v>
      </c>
      <c r="AH3155">
        <v>0</v>
      </c>
      <c r="AI3155">
        <v>0</v>
      </c>
      <c r="AJ3155">
        <v>0.4</v>
      </c>
      <c r="AK3155" t="s">
        <v>1964</v>
      </c>
      <c r="AL3155" t="s">
        <v>1964</v>
      </c>
    </row>
    <row r="3156" spans="1:38" ht="23.9" customHeight="1">
      <c r="A3156" t="b">
        <v>0</v>
      </c>
      <c r="B3156" t="s">
        <v>14435</v>
      </c>
      <c r="C3156" t="s">
        <v>1951</v>
      </c>
      <c r="D3156" t="s">
        <v>14436</v>
      </c>
      <c r="E3156" t="s">
        <v>1122</v>
      </c>
      <c r="F3156" t="s">
        <v>1124</v>
      </c>
      <c r="G3156" t="s">
        <v>1123</v>
      </c>
      <c r="H3156" t="s">
        <v>14437</v>
      </c>
      <c r="I3156" t="s">
        <v>6169</v>
      </c>
      <c r="J3156" t="s">
        <v>1955</v>
      </c>
      <c r="K3156" t="s">
        <v>14438</v>
      </c>
      <c r="L3156" t="s">
        <v>1959</v>
      </c>
      <c r="M3156" t="s">
        <v>14439</v>
      </c>
      <c r="N3156" t="s">
        <v>1959</v>
      </c>
      <c r="O3156" t="s">
        <v>6171</v>
      </c>
      <c r="P3156" t="s">
        <v>14433</v>
      </c>
      <c r="Q3156" t="s">
        <v>38</v>
      </c>
      <c r="R3156" t="s">
        <v>1959</v>
      </c>
      <c r="S3156" s="34">
        <v>41313</v>
      </c>
      <c r="T3156" s="34">
        <v>42685</v>
      </c>
      <c r="U3156" t="s">
        <v>1977</v>
      </c>
      <c r="V3156" s="13"/>
      <c r="W3156">
        <v>13769</v>
      </c>
      <c r="X3156">
        <v>43</v>
      </c>
      <c r="Y3156" s="54">
        <v>0.3</v>
      </c>
      <c r="Z3156" t="s">
        <v>1964</v>
      </c>
      <c r="AB3156" t="s">
        <v>1964</v>
      </c>
      <c r="AC3156" t="s">
        <v>1964</v>
      </c>
      <c r="AD3156" t="s">
        <v>30</v>
      </c>
      <c r="AE3156" t="s">
        <v>1964</v>
      </c>
      <c r="AF3156" t="s">
        <v>1964</v>
      </c>
      <c r="AG3156">
        <v>13769</v>
      </c>
      <c r="AH3156">
        <v>0</v>
      </c>
      <c r="AI3156">
        <v>0</v>
      </c>
      <c r="AJ3156">
        <v>0.01</v>
      </c>
      <c r="AK3156" t="s">
        <v>30</v>
      </c>
      <c r="AL3156" t="s">
        <v>30</v>
      </c>
    </row>
    <row r="3157" spans="1:38" ht="23.9" customHeight="1">
      <c r="A3157" t="b">
        <v>0</v>
      </c>
      <c r="B3157" t="s">
        <v>14440</v>
      </c>
      <c r="C3157" t="s">
        <v>1951</v>
      </c>
      <c r="D3157" t="s">
        <v>14441</v>
      </c>
      <c r="E3157" t="s">
        <v>1122</v>
      </c>
      <c r="F3157" t="s">
        <v>1124</v>
      </c>
      <c r="G3157" t="s">
        <v>1123</v>
      </c>
      <c r="H3157" t="s">
        <v>14442</v>
      </c>
      <c r="I3157" t="s">
        <v>6169</v>
      </c>
      <c r="J3157" t="s">
        <v>1955</v>
      </c>
      <c r="K3157" t="s">
        <v>14443</v>
      </c>
      <c r="L3157" t="s">
        <v>14250</v>
      </c>
      <c r="M3157" t="s">
        <v>14444</v>
      </c>
      <c r="N3157" t="s">
        <v>1959</v>
      </c>
      <c r="O3157" t="s">
        <v>6171</v>
      </c>
      <c r="P3157" t="s">
        <v>14433</v>
      </c>
      <c r="Q3157" t="s">
        <v>14445</v>
      </c>
      <c r="R3157" t="s">
        <v>14446</v>
      </c>
      <c r="S3157" s="34">
        <v>41289</v>
      </c>
      <c r="T3157" s="34">
        <v>41612</v>
      </c>
      <c r="U3157" t="s">
        <v>1977</v>
      </c>
      <c r="V3157" s="13">
        <v>84</v>
      </c>
      <c r="W3157">
        <v>115</v>
      </c>
      <c r="X3157">
        <v>1</v>
      </c>
      <c r="Y3157" s="54">
        <v>0.9</v>
      </c>
      <c r="Z3157" t="s">
        <v>1964</v>
      </c>
      <c r="AB3157" t="s">
        <v>1964</v>
      </c>
      <c r="AC3157" t="s">
        <v>1964</v>
      </c>
      <c r="AD3157" t="s">
        <v>30</v>
      </c>
      <c r="AE3157" t="s">
        <v>1964</v>
      </c>
      <c r="AF3157" t="s">
        <v>1964</v>
      </c>
      <c r="AG3157">
        <v>115</v>
      </c>
      <c r="AH3157">
        <v>0</v>
      </c>
      <c r="AI3157">
        <v>0</v>
      </c>
      <c r="AJ3157" t="s">
        <v>1964</v>
      </c>
      <c r="AK3157" t="s">
        <v>1964</v>
      </c>
      <c r="AL3157" t="s">
        <v>1964</v>
      </c>
    </row>
    <row r="3158" spans="1:38" ht="23.9" customHeight="1">
      <c r="A3158" t="b">
        <v>0</v>
      </c>
      <c r="B3158" t="s">
        <v>14447</v>
      </c>
      <c r="C3158" t="s">
        <v>1951</v>
      </c>
      <c r="D3158" t="s">
        <v>14448</v>
      </c>
      <c r="E3158" t="s">
        <v>1122</v>
      </c>
      <c r="F3158" t="s">
        <v>1124</v>
      </c>
      <c r="G3158" t="s">
        <v>1123</v>
      </c>
      <c r="H3158" t="s">
        <v>14449</v>
      </c>
      <c r="I3158" t="s">
        <v>6169</v>
      </c>
      <c r="J3158" t="s">
        <v>1955</v>
      </c>
      <c r="K3158" t="s">
        <v>14430</v>
      </c>
      <c r="L3158" t="s">
        <v>14096</v>
      </c>
      <c r="M3158" t="s">
        <v>14450</v>
      </c>
      <c r="N3158" t="s">
        <v>1959</v>
      </c>
      <c r="O3158" t="s">
        <v>6171</v>
      </c>
      <c r="P3158" t="s">
        <v>14433</v>
      </c>
      <c r="Q3158" t="s">
        <v>6227</v>
      </c>
      <c r="R3158" t="s">
        <v>14451</v>
      </c>
      <c r="S3158" s="34">
        <v>40913</v>
      </c>
      <c r="T3158" s="34">
        <v>41561</v>
      </c>
      <c r="U3158" t="s">
        <v>1977</v>
      </c>
      <c r="V3158" s="13">
        <v>364</v>
      </c>
      <c r="W3158">
        <v>74</v>
      </c>
      <c r="X3158">
        <v>0</v>
      </c>
      <c r="Y3158" s="54">
        <v>0</v>
      </c>
      <c r="Z3158" t="s">
        <v>1964</v>
      </c>
      <c r="AB3158" t="s">
        <v>1964</v>
      </c>
      <c r="AC3158" t="s">
        <v>1964</v>
      </c>
      <c r="AD3158" t="s">
        <v>30</v>
      </c>
      <c r="AE3158" t="s">
        <v>1964</v>
      </c>
      <c r="AF3158" t="s">
        <v>1964</v>
      </c>
      <c r="AG3158">
        <v>74</v>
      </c>
      <c r="AH3158">
        <v>0</v>
      </c>
      <c r="AI3158">
        <v>0</v>
      </c>
      <c r="AJ3158">
        <v>5.4</v>
      </c>
      <c r="AK3158" t="s">
        <v>30</v>
      </c>
      <c r="AL3158" t="s">
        <v>30</v>
      </c>
    </row>
    <row r="3159" spans="1:38" ht="23.9" customHeight="1">
      <c r="A3159" t="b">
        <v>0</v>
      </c>
      <c r="B3159" t="s">
        <v>14447</v>
      </c>
      <c r="C3159" t="s">
        <v>1951</v>
      </c>
      <c r="D3159" t="s">
        <v>14448</v>
      </c>
      <c r="E3159" t="s">
        <v>1122</v>
      </c>
      <c r="F3159" t="s">
        <v>1124</v>
      </c>
      <c r="G3159" t="s">
        <v>1123</v>
      </c>
      <c r="H3159" t="s">
        <v>14452</v>
      </c>
      <c r="I3159" t="s">
        <v>6169</v>
      </c>
      <c r="J3159" t="s">
        <v>1955</v>
      </c>
      <c r="K3159" t="s">
        <v>14453</v>
      </c>
      <c r="L3159" t="s">
        <v>14096</v>
      </c>
      <c r="M3159" t="s">
        <v>14454</v>
      </c>
      <c r="N3159" t="s">
        <v>1959</v>
      </c>
      <c r="O3159" t="s">
        <v>6171</v>
      </c>
      <c r="P3159" t="s">
        <v>14433</v>
      </c>
      <c r="Q3159" t="s">
        <v>6227</v>
      </c>
      <c r="R3159" t="s">
        <v>14451</v>
      </c>
      <c r="S3159" s="34">
        <v>40913</v>
      </c>
      <c r="T3159" s="34">
        <v>41561</v>
      </c>
      <c r="U3159" t="s">
        <v>1977</v>
      </c>
      <c r="V3159" s="13">
        <v>364</v>
      </c>
      <c r="W3159">
        <v>254</v>
      </c>
      <c r="X3159">
        <v>0</v>
      </c>
      <c r="Y3159" s="54">
        <v>0</v>
      </c>
      <c r="Z3159" t="s">
        <v>1964</v>
      </c>
      <c r="AB3159" t="s">
        <v>1964</v>
      </c>
      <c r="AC3159" t="s">
        <v>1964</v>
      </c>
      <c r="AD3159" t="s">
        <v>30</v>
      </c>
      <c r="AE3159" t="s">
        <v>1964</v>
      </c>
      <c r="AF3159" t="s">
        <v>1964</v>
      </c>
      <c r="AG3159">
        <v>254</v>
      </c>
      <c r="AH3159">
        <v>0</v>
      </c>
      <c r="AI3159">
        <v>0</v>
      </c>
      <c r="AJ3159">
        <v>7.9</v>
      </c>
      <c r="AK3159" t="s">
        <v>30</v>
      </c>
      <c r="AL3159" t="s">
        <v>30</v>
      </c>
    </row>
    <row r="3160" spans="1:38" ht="23.9" customHeight="1">
      <c r="A3160" t="b">
        <v>0</v>
      </c>
      <c r="B3160" t="s">
        <v>14447</v>
      </c>
      <c r="C3160" t="s">
        <v>1951</v>
      </c>
      <c r="D3160" t="s">
        <v>14448</v>
      </c>
      <c r="E3160" t="s">
        <v>1122</v>
      </c>
      <c r="F3160" t="s">
        <v>1124</v>
      </c>
      <c r="G3160" t="s">
        <v>1123</v>
      </c>
      <c r="H3160" t="s">
        <v>14455</v>
      </c>
      <c r="I3160" t="s">
        <v>6169</v>
      </c>
      <c r="J3160" t="s">
        <v>1955</v>
      </c>
      <c r="K3160" t="s">
        <v>14456</v>
      </c>
      <c r="L3160" t="s">
        <v>14096</v>
      </c>
      <c r="M3160" t="s">
        <v>14457</v>
      </c>
      <c r="N3160" t="s">
        <v>1959</v>
      </c>
      <c r="O3160" t="s">
        <v>6171</v>
      </c>
      <c r="P3160" t="s">
        <v>14433</v>
      </c>
      <c r="Q3160" t="s">
        <v>6227</v>
      </c>
      <c r="R3160" t="s">
        <v>14451</v>
      </c>
      <c r="S3160" s="34">
        <v>40913</v>
      </c>
      <c r="T3160" s="34">
        <v>41561</v>
      </c>
      <c r="U3160" t="s">
        <v>1977</v>
      </c>
      <c r="V3160" s="13">
        <v>364</v>
      </c>
      <c r="W3160">
        <v>145</v>
      </c>
      <c r="X3160">
        <v>1</v>
      </c>
      <c r="Y3160" s="54">
        <v>0.7</v>
      </c>
      <c r="Z3160" t="s">
        <v>1964</v>
      </c>
      <c r="AB3160" t="s">
        <v>1964</v>
      </c>
      <c r="AC3160" t="s">
        <v>1964</v>
      </c>
      <c r="AD3160" t="s">
        <v>30</v>
      </c>
      <c r="AE3160" t="s">
        <v>1964</v>
      </c>
      <c r="AF3160" t="s">
        <v>1964</v>
      </c>
      <c r="AG3160">
        <v>145</v>
      </c>
      <c r="AH3160">
        <v>0</v>
      </c>
      <c r="AI3160">
        <v>0</v>
      </c>
      <c r="AJ3160">
        <v>3.4</v>
      </c>
      <c r="AK3160" t="s">
        <v>1964</v>
      </c>
      <c r="AL3160" t="s">
        <v>1964</v>
      </c>
    </row>
    <row r="3161" spans="1:38" ht="23.9" customHeight="1">
      <c r="A3161" t="b">
        <v>0</v>
      </c>
      <c r="B3161" t="s">
        <v>14447</v>
      </c>
      <c r="C3161" t="s">
        <v>1951</v>
      </c>
      <c r="D3161" t="s">
        <v>14448</v>
      </c>
      <c r="E3161" t="s">
        <v>1122</v>
      </c>
      <c r="F3161" t="s">
        <v>1124</v>
      </c>
      <c r="G3161" t="s">
        <v>1123</v>
      </c>
      <c r="H3161" t="s">
        <v>14458</v>
      </c>
      <c r="I3161" t="s">
        <v>6169</v>
      </c>
      <c r="J3161" t="s">
        <v>1955</v>
      </c>
      <c r="K3161" t="s">
        <v>14459</v>
      </c>
      <c r="L3161" t="s">
        <v>14096</v>
      </c>
      <c r="M3161" t="s">
        <v>14460</v>
      </c>
      <c r="N3161" t="s">
        <v>1959</v>
      </c>
      <c r="O3161" t="s">
        <v>6171</v>
      </c>
      <c r="P3161" t="s">
        <v>14433</v>
      </c>
      <c r="Q3161" t="s">
        <v>14461</v>
      </c>
      <c r="R3161" t="s">
        <v>14451</v>
      </c>
      <c r="S3161" s="34">
        <v>40913</v>
      </c>
      <c r="T3161" s="34">
        <v>41561</v>
      </c>
      <c r="U3161" t="s">
        <v>1977</v>
      </c>
      <c r="V3161" s="13">
        <v>364</v>
      </c>
      <c r="W3161">
        <v>126</v>
      </c>
      <c r="X3161">
        <v>1</v>
      </c>
      <c r="Y3161" s="54">
        <v>0.8</v>
      </c>
      <c r="Z3161" t="s">
        <v>1964</v>
      </c>
      <c r="AB3161" t="s">
        <v>1964</v>
      </c>
      <c r="AC3161" t="s">
        <v>1964</v>
      </c>
      <c r="AD3161" t="s">
        <v>30</v>
      </c>
      <c r="AE3161" t="s">
        <v>1964</v>
      </c>
      <c r="AF3161" t="s">
        <v>1964</v>
      </c>
      <c r="AG3161">
        <v>126</v>
      </c>
      <c r="AH3161">
        <v>0</v>
      </c>
      <c r="AI3161">
        <v>0</v>
      </c>
      <c r="AJ3161">
        <v>4</v>
      </c>
      <c r="AK3161" t="s">
        <v>1964</v>
      </c>
      <c r="AL3161" t="s">
        <v>1964</v>
      </c>
    </row>
    <row r="3162" spans="1:38" ht="23.9" customHeight="1">
      <c r="A3162" t="b">
        <v>0</v>
      </c>
      <c r="B3162" t="s">
        <v>14462</v>
      </c>
      <c r="C3162" t="s">
        <v>1951</v>
      </c>
      <c r="D3162" t="s">
        <v>14463</v>
      </c>
      <c r="E3162" t="s">
        <v>1122</v>
      </c>
      <c r="F3162" t="s">
        <v>1124</v>
      </c>
      <c r="G3162" t="s">
        <v>1123</v>
      </c>
      <c r="H3162" t="s">
        <v>14464</v>
      </c>
      <c r="I3162" t="s">
        <v>6169</v>
      </c>
      <c r="J3162" t="s">
        <v>1955</v>
      </c>
      <c r="K3162" t="s">
        <v>14465</v>
      </c>
      <c r="L3162" t="s">
        <v>14250</v>
      </c>
      <c r="M3162" t="s">
        <v>14466</v>
      </c>
      <c r="N3162" t="s">
        <v>1959</v>
      </c>
      <c r="O3162" t="s">
        <v>6171</v>
      </c>
      <c r="P3162" t="s">
        <v>14433</v>
      </c>
      <c r="Q3162" t="s">
        <v>6227</v>
      </c>
      <c r="R3162" t="s">
        <v>14467</v>
      </c>
      <c r="S3162" s="34">
        <v>41548</v>
      </c>
      <c r="T3162" s="34">
        <v>41791</v>
      </c>
      <c r="U3162" t="s">
        <v>1977</v>
      </c>
      <c r="V3162" s="13">
        <v>84</v>
      </c>
      <c r="W3162">
        <v>202</v>
      </c>
      <c r="X3162">
        <v>1</v>
      </c>
      <c r="Y3162" s="54">
        <v>0.5</v>
      </c>
      <c r="Z3162" t="s">
        <v>1964</v>
      </c>
      <c r="AB3162" t="s">
        <v>1964</v>
      </c>
      <c r="AC3162" t="s">
        <v>1964</v>
      </c>
      <c r="AD3162" t="s">
        <v>30</v>
      </c>
      <c r="AE3162" t="s">
        <v>1964</v>
      </c>
      <c r="AF3162" t="s">
        <v>1964</v>
      </c>
      <c r="AG3162">
        <v>202</v>
      </c>
      <c r="AH3162">
        <v>0</v>
      </c>
      <c r="AI3162">
        <v>0</v>
      </c>
      <c r="AJ3162">
        <v>2.5</v>
      </c>
      <c r="AK3162" t="s">
        <v>1964</v>
      </c>
      <c r="AL3162" t="s">
        <v>1964</v>
      </c>
    </row>
    <row r="3163" spans="1:38" ht="23.9" customHeight="1">
      <c r="A3163" t="b">
        <v>0</v>
      </c>
      <c r="B3163" t="s">
        <v>14468</v>
      </c>
      <c r="C3163" t="s">
        <v>1951</v>
      </c>
      <c r="D3163" t="s">
        <v>14469</v>
      </c>
      <c r="E3163" t="s">
        <v>1122</v>
      </c>
      <c r="F3163" t="s">
        <v>1124</v>
      </c>
      <c r="G3163" t="s">
        <v>1123</v>
      </c>
      <c r="H3163" t="s">
        <v>14470</v>
      </c>
      <c r="I3163" t="s">
        <v>6169</v>
      </c>
      <c r="J3163" t="s">
        <v>1955</v>
      </c>
      <c r="K3163" t="s">
        <v>14471</v>
      </c>
      <c r="L3163" t="s">
        <v>14250</v>
      </c>
      <c r="M3163" t="s">
        <v>14472</v>
      </c>
      <c r="N3163" t="s">
        <v>1959</v>
      </c>
      <c r="O3163" t="s">
        <v>6171</v>
      </c>
      <c r="P3163" t="s">
        <v>14433</v>
      </c>
      <c r="Q3163" t="s">
        <v>38</v>
      </c>
      <c r="R3163" t="s">
        <v>14473</v>
      </c>
      <c r="S3163" s="34">
        <v>41295</v>
      </c>
      <c r="T3163" s="34">
        <v>41576</v>
      </c>
      <c r="U3163" t="s">
        <v>1977</v>
      </c>
      <c r="V3163" s="13">
        <v>84</v>
      </c>
      <c r="W3163">
        <v>153</v>
      </c>
      <c r="X3163">
        <v>0</v>
      </c>
      <c r="Y3163" s="54">
        <v>0</v>
      </c>
      <c r="Z3163" t="s">
        <v>1964</v>
      </c>
      <c r="AB3163" t="s">
        <v>1964</v>
      </c>
      <c r="AC3163" t="s">
        <v>1964</v>
      </c>
      <c r="AD3163" t="s">
        <v>30</v>
      </c>
      <c r="AE3163" t="s">
        <v>1964</v>
      </c>
      <c r="AF3163" t="s">
        <v>1964</v>
      </c>
      <c r="AG3163">
        <v>153</v>
      </c>
      <c r="AH3163">
        <v>0</v>
      </c>
      <c r="AI3163">
        <v>0</v>
      </c>
      <c r="AJ3163" t="s">
        <v>1964</v>
      </c>
      <c r="AK3163" t="s">
        <v>30</v>
      </c>
      <c r="AL3163" t="s">
        <v>30</v>
      </c>
    </row>
    <row r="3164" spans="1:38" ht="23.9" customHeight="1">
      <c r="A3164" t="b">
        <v>0</v>
      </c>
      <c r="B3164" t="s">
        <v>14468</v>
      </c>
      <c r="C3164" t="s">
        <v>1951</v>
      </c>
      <c r="D3164" t="s">
        <v>14469</v>
      </c>
      <c r="E3164" t="s">
        <v>1122</v>
      </c>
      <c r="F3164" t="s">
        <v>1124</v>
      </c>
      <c r="G3164" t="s">
        <v>1123</v>
      </c>
      <c r="H3164" t="s">
        <v>14474</v>
      </c>
      <c r="I3164" t="s">
        <v>6169</v>
      </c>
      <c r="J3164" t="s">
        <v>1955</v>
      </c>
      <c r="K3164" t="s">
        <v>14430</v>
      </c>
      <c r="L3164" t="s">
        <v>14250</v>
      </c>
      <c r="M3164" t="s">
        <v>14475</v>
      </c>
      <c r="N3164" t="s">
        <v>1959</v>
      </c>
      <c r="O3164" t="s">
        <v>6171</v>
      </c>
      <c r="P3164" t="s">
        <v>14433</v>
      </c>
      <c r="Q3164" t="s">
        <v>38</v>
      </c>
      <c r="R3164" t="s">
        <v>14473</v>
      </c>
      <c r="S3164" s="34">
        <v>41295</v>
      </c>
      <c r="T3164" s="34">
        <v>41576</v>
      </c>
      <c r="U3164" t="s">
        <v>1977</v>
      </c>
      <c r="V3164" s="13">
        <v>84</v>
      </c>
      <c r="W3164">
        <v>153</v>
      </c>
      <c r="X3164">
        <v>0</v>
      </c>
      <c r="Y3164" s="54">
        <v>0</v>
      </c>
      <c r="Z3164" t="s">
        <v>1964</v>
      </c>
      <c r="AB3164" t="s">
        <v>1964</v>
      </c>
      <c r="AC3164" t="s">
        <v>1964</v>
      </c>
      <c r="AD3164" t="s">
        <v>30</v>
      </c>
      <c r="AE3164" t="s">
        <v>1964</v>
      </c>
      <c r="AF3164" t="s">
        <v>1964</v>
      </c>
      <c r="AG3164">
        <v>153</v>
      </c>
      <c r="AH3164">
        <v>0</v>
      </c>
      <c r="AI3164">
        <v>0</v>
      </c>
      <c r="AJ3164" t="s">
        <v>1964</v>
      </c>
      <c r="AK3164" t="s">
        <v>30</v>
      </c>
      <c r="AL3164" t="s">
        <v>30</v>
      </c>
    </row>
    <row r="3165" spans="1:38" ht="23.9" customHeight="1">
      <c r="A3165" t="b">
        <v>0</v>
      </c>
      <c r="B3165" t="s">
        <v>14476</v>
      </c>
      <c r="C3165" t="s">
        <v>1951</v>
      </c>
      <c r="D3165" t="s">
        <v>14477</v>
      </c>
      <c r="E3165" t="s">
        <v>1122</v>
      </c>
      <c r="F3165" t="s">
        <v>1124</v>
      </c>
      <c r="G3165" t="s">
        <v>1123</v>
      </c>
      <c r="H3165" t="s">
        <v>14478</v>
      </c>
      <c r="I3165" t="s">
        <v>6169</v>
      </c>
      <c r="J3165" t="s">
        <v>1955</v>
      </c>
      <c r="K3165" t="s">
        <v>14471</v>
      </c>
      <c r="L3165" t="s">
        <v>14250</v>
      </c>
      <c r="M3165" t="s">
        <v>14479</v>
      </c>
      <c r="N3165" t="s">
        <v>1959</v>
      </c>
      <c r="O3165" t="s">
        <v>6171</v>
      </c>
      <c r="P3165" t="s">
        <v>14480</v>
      </c>
      <c r="Q3165" t="s">
        <v>38</v>
      </c>
      <c r="R3165" t="s">
        <v>14481</v>
      </c>
      <c r="S3165" s="34">
        <v>41312</v>
      </c>
      <c r="T3165" s="34">
        <v>41627</v>
      </c>
      <c r="U3165" t="s">
        <v>1977</v>
      </c>
      <c r="V3165" s="13">
        <v>84</v>
      </c>
      <c r="W3165">
        <v>110</v>
      </c>
      <c r="X3165">
        <v>0</v>
      </c>
      <c r="Y3165" s="54">
        <v>0</v>
      </c>
      <c r="Z3165" t="s">
        <v>1964</v>
      </c>
      <c r="AB3165" t="s">
        <v>1964</v>
      </c>
      <c r="AC3165" t="s">
        <v>1964</v>
      </c>
      <c r="AD3165" t="s">
        <v>30</v>
      </c>
      <c r="AE3165" t="s">
        <v>1964</v>
      </c>
      <c r="AF3165" t="s">
        <v>1964</v>
      </c>
      <c r="AG3165">
        <v>110</v>
      </c>
      <c r="AH3165">
        <v>0</v>
      </c>
      <c r="AI3165">
        <v>0</v>
      </c>
      <c r="AJ3165" t="s">
        <v>1964</v>
      </c>
      <c r="AK3165" t="s">
        <v>30</v>
      </c>
      <c r="AL3165" t="s">
        <v>30</v>
      </c>
    </row>
    <row r="3166" spans="1:38" ht="23.9" customHeight="1">
      <c r="A3166" t="b">
        <v>0</v>
      </c>
      <c r="B3166" t="s">
        <v>14476</v>
      </c>
      <c r="C3166" t="s">
        <v>1951</v>
      </c>
      <c r="D3166" t="s">
        <v>14477</v>
      </c>
      <c r="E3166" t="s">
        <v>1122</v>
      </c>
      <c r="F3166" t="s">
        <v>1124</v>
      </c>
      <c r="G3166" t="s">
        <v>1123</v>
      </c>
      <c r="H3166" t="s">
        <v>14482</v>
      </c>
      <c r="I3166" t="s">
        <v>6169</v>
      </c>
      <c r="J3166" t="s">
        <v>1955</v>
      </c>
      <c r="K3166" t="s">
        <v>14430</v>
      </c>
      <c r="L3166" t="s">
        <v>14250</v>
      </c>
      <c r="M3166" t="s">
        <v>14483</v>
      </c>
      <c r="N3166" t="s">
        <v>1959</v>
      </c>
      <c r="O3166" t="s">
        <v>6171</v>
      </c>
      <c r="P3166" t="s">
        <v>14480</v>
      </c>
      <c r="Q3166" t="s">
        <v>38</v>
      </c>
      <c r="R3166" t="s">
        <v>14481</v>
      </c>
      <c r="S3166" s="34">
        <v>41312</v>
      </c>
      <c r="T3166" s="34">
        <v>41627</v>
      </c>
      <c r="U3166" t="s">
        <v>1977</v>
      </c>
      <c r="V3166" s="13">
        <v>84</v>
      </c>
      <c r="W3166">
        <v>110</v>
      </c>
      <c r="X3166">
        <v>0</v>
      </c>
      <c r="Y3166" s="54">
        <v>0</v>
      </c>
      <c r="Z3166" t="s">
        <v>1964</v>
      </c>
      <c r="AB3166" t="s">
        <v>1964</v>
      </c>
      <c r="AC3166" t="s">
        <v>1964</v>
      </c>
      <c r="AD3166" t="s">
        <v>30</v>
      </c>
      <c r="AE3166" t="s">
        <v>1964</v>
      </c>
      <c r="AF3166" t="s">
        <v>1964</v>
      </c>
      <c r="AG3166">
        <v>110</v>
      </c>
      <c r="AH3166">
        <v>0</v>
      </c>
      <c r="AI3166">
        <v>0</v>
      </c>
      <c r="AJ3166" t="s">
        <v>1964</v>
      </c>
      <c r="AK3166" t="s">
        <v>30</v>
      </c>
      <c r="AL3166" t="s">
        <v>30</v>
      </c>
    </row>
    <row r="3167" spans="1:38" ht="23.9" customHeight="1">
      <c r="A3167" t="b">
        <v>0</v>
      </c>
      <c r="B3167" t="s">
        <v>14484</v>
      </c>
      <c r="C3167" t="s">
        <v>1951</v>
      </c>
      <c r="D3167" t="s">
        <v>14485</v>
      </c>
      <c r="E3167" t="s">
        <v>1122</v>
      </c>
      <c r="F3167" t="s">
        <v>1124</v>
      </c>
      <c r="G3167" t="s">
        <v>1123</v>
      </c>
      <c r="H3167" t="s">
        <v>14486</v>
      </c>
      <c r="I3167" t="s">
        <v>6169</v>
      </c>
      <c r="J3167" t="s">
        <v>1955</v>
      </c>
      <c r="K3167" t="s">
        <v>14471</v>
      </c>
      <c r="L3167" t="s">
        <v>14250</v>
      </c>
      <c r="M3167" t="s">
        <v>14487</v>
      </c>
      <c r="N3167" t="s">
        <v>1959</v>
      </c>
      <c r="O3167" t="s">
        <v>6171</v>
      </c>
      <c r="P3167" t="s">
        <v>14433</v>
      </c>
      <c r="Q3167" t="s">
        <v>38</v>
      </c>
      <c r="R3167" t="s">
        <v>14488</v>
      </c>
      <c r="S3167" s="34">
        <v>41298</v>
      </c>
      <c r="T3167" s="34">
        <v>41597</v>
      </c>
      <c r="U3167" t="s">
        <v>1977</v>
      </c>
      <c r="V3167" s="13">
        <v>84</v>
      </c>
      <c r="W3167">
        <v>103</v>
      </c>
      <c r="X3167">
        <v>0</v>
      </c>
      <c r="Y3167" s="54">
        <v>0</v>
      </c>
      <c r="Z3167" t="s">
        <v>1964</v>
      </c>
      <c r="AB3167" t="s">
        <v>1964</v>
      </c>
      <c r="AC3167" t="s">
        <v>1964</v>
      </c>
      <c r="AD3167" t="s">
        <v>30</v>
      </c>
      <c r="AE3167" t="s">
        <v>1964</v>
      </c>
      <c r="AF3167" t="s">
        <v>1964</v>
      </c>
      <c r="AG3167">
        <v>103</v>
      </c>
      <c r="AH3167">
        <v>0</v>
      </c>
      <c r="AI3167">
        <v>0</v>
      </c>
      <c r="AJ3167">
        <v>1.94</v>
      </c>
      <c r="AK3167" t="s">
        <v>30</v>
      </c>
      <c r="AL3167" t="s">
        <v>30</v>
      </c>
    </row>
    <row r="3168" spans="1:38" ht="23.9" customHeight="1">
      <c r="A3168" t="b">
        <v>0</v>
      </c>
      <c r="B3168" t="s">
        <v>14484</v>
      </c>
      <c r="C3168" t="s">
        <v>1951</v>
      </c>
      <c r="D3168" t="s">
        <v>14485</v>
      </c>
      <c r="E3168" t="s">
        <v>1122</v>
      </c>
      <c r="F3168" t="s">
        <v>1124</v>
      </c>
      <c r="G3168" t="s">
        <v>1123</v>
      </c>
      <c r="H3168" t="s">
        <v>14489</v>
      </c>
      <c r="I3168" t="s">
        <v>6169</v>
      </c>
      <c r="J3168" t="s">
        <v>1955</v>
      </c>
      <c r="K3168" t="s">
        <v>14430</v>
      </c>
      <c r="L3168" t="s">
        <v>14250</v>
      </c>
      <c r="M3168" t="s">
        <v>14490</v>
      </c>
      <c r="N3168" t="s">
        <v>1959</v>
      </c>
      <c r="O3168" t="s">
        <v>6171</v>
      </c>
      <c r="P3168" t="s">
        <v>14433</v>
      </c>
      <c r="Q3168" t="s">
        <v>38</v>
      </c>
      <c r="R3168" t="s">
        <v>14488</v>
      </c>
      <c r="S3168" s="34">
        <v>41298</v>
      </c>
      <c r="T3168" s="34">
        <v>41597</v>
      </c>
      <c r="U3168" t="s">
        <v>1977</v>
      </c>
      <c r="V3168" s="13">
        <v>84</v>
      </c>
      <c r="W3168">
        <v>102</v>
      </c>
      <c r="X3168">
        <v>0</v>
      </c>
      <c r="Y3168" s="54">
        <v>0</v>
      </c>
      <c r="Z3168" t="s">
        <v>1964</v>
      </c>
      <c r="AB3168" t="s">
        <v>1964</v>
      </c>
      <c r="AC3168" t="s">
        <v>1964</v>
      </c>
      <c r="AD3168" t="s">
        <v>30</v>
      </c>
      <c r="AE3168" t="s">
        <v>1964</v>
      </c>
      <c r="AF3168" t="s">
        <v>1964</v>
      </c>
      <c r="AG3168">
        <v>102</v>
      </c>
      <c r="AH3168">
        <v>0</v>
      </c>
      <c r="AI3168">
        <v>0</v>
      </c>
      <c r="AJ3168">
        <v>1.96</v>
      </c>
      <c r="AK3168" t="s">
        <v>30</v>
      </c>
      <c r="AL3168" t="s">
        <v>30</v>
      </c>
    </row>
    <row r="3169" spans="1:38" ht="23.9" customHeight="1">
      <c r="A3169" t="b">
        <v>0</v>
      </c>
      <c r="B3169" t="s">
        <v>14491</v>
      </c>
      <c r="C3169" t="s">
        <v>1951</v>
      </c>
      <c r="D3169" t="s">
        <v>14492</v>
      </c>
      <c r="E3169" t="s">
        <v>1122</v>
      </c>
      <c r="F3169" t="s">
        <v>1124</v>
      </c>
      <c r="G3169" t="s">
        <v>1123</v>
      </c>
      <c r="H3169" t="s">
        <v>14493</v>
      </c>
      <c r="I3169" t="s">
        <v>6169</v>
      </c>
      <c r="J3169" t="s">
        <v>1955</v>
      </c>
      <c r="K3169" t="s">
        <v>14494</v>
      </c>
      <c r="L3169" t="s">
        <v>10810</v>
      </c>
      <c r="M3169" t="s">
        <v>14495</v>
      </c>
      <c r="N3169" t="s">
        <v>1959</v>
      </c>
      <c r="O3169" t="s">
        <v>6171</v>
      </c>
      <c r="P3169" t="s">
        <v>14433</v>
      </c>
      <c r="Q3169" t="s">
        <v>14496</v>
      </c>
      <c r="R3169" t="s">
        <v>14497</v>
      </c>
      <c r="S3169" s="34">
        <v>41618</v>
      </c>
      <c r="T3169" s="34">
        <v>43060</v>
      </c>
      <c r="U3169" t="s">
        <v>1977</v>
      </c>
      <c r="V3169" s="13">
        <v>168</v>
      </c>
      <c r="W3169">
        <v>145</v>
      </c>
      <c r="X3169">
        <v>1</v>
      </c>
      <c r="Y3169" s="54">
        <v>0.7</v>
      </c>
      <c r="Z3169" t="s">
        <v>1964</v>
      </c>
      <c r="AB3169" t="s">
        <v>1964</v>
      </c>
      <c r="AC3169" t="s">
        <v>1964</v>
      </c>
      <c r="AD3169" t="s">
        <v>30</v>
      </c>
      <c r="AE3169" t="s">
        <v>1964</v>
      </c>
      <c r="AF3169" t="s">
        <v>1964</v>
      </c>
      <c r="AG3169">
        <v>145</v>
      </c>
      <c r="AH3169">
        <v>0</v>
      </c>
      <c r="AI3169">
        <v>0</v>
      </c>
      <c r="AJ3169">
        <v>4.8</v>
      </c>
      <c r="AK3169" t="s">
        <v>1964</v>
      </c>
      <c r="AL3169" t="s">
        <v>1964</v>
      </c>
    </row>
    <row r="3170" spans="1:38" ht="23.9" customHeight="1">
      <c r="A3170" t="b">
        <v>0</v>
      </c>
      <c r="B3170" t="s">
        <v>14498</v>
      </c>
      <c r="C3170" t="s">
        <v>1951</v>
      </c>
      <c r="D3170" t="s">
        <v>14499</v>
      </c>
      <c r="E3170" t="s">
        <v>1122</v>
      </c>
      <c r="F3170" t="s">
        <v>1124</v>
      </c>
      <c r="G3170" t="s">
        <v>1123</v>
      </c>
      <c r="H3170" t="s">
        <v>14500</v>
      </c>
      <c r="I3170" t="s">
        <v>6169</v>
      </c>
      <c r="J3170" t="s">
        <v>1955</v>
      </c>
      <c r="K3170" t="s">
        <v>14501</v>
      </c>
      <c r="L3170" t="s">
        <v>14250</v>
      </c>
      <c r="M3170" t="s">
        <v>14502</v>
      </c>
      <c r="N3170" t="s">
        <v>1959</v>
      </c>
      <c r="O3170" t="s">
        <v>6171</v>
      </c>
      <c r="P3170" t="s">
        <v>14503</v>
      </c>
      <c r="Q3170" t="s">
        <v>38</v>
      </c>
      <c r="R3170" t="s">
        <v>14504</v>
      </c>
      <c r="S3170" s="34">
        <v>41004</v>
      </c>
      <c r="T3170" s="34">
        <v>41670</v>
      </c>
      <c r="U3170" t="s">
        <v>1977</v>
      </c>
      <c r="V3170" s="13">
        <v>84</v>
      </c>
      <c r="W3170">
        <v>33</v>
      </c>
      <c r="X3170">
        <v>0</v>
      </c>
      <c r="Y3170" s="54">
        <v>0</v>
      </c>
      <c r="Z3170" t="s">
        <v>1964</v>
      </c>
      <c r="AB3170" t="s">
        <v>1964</v>
      </c>
      <c r="AC3170" t="s">
        <v>1964</v>
      </c>
      <c r="AD3170" t="s">
        <v>30</v>
      </c>
      <c r="AE3170" t="s">
        <v>1964</v>
      </c>
      <c r="AF3170" t="s">
        <v>1964</v>
      </c>
      <c r="AG3170">
        <v>33</v>
      </c>
      <c r="AH3170">
        <v>0</v>
      </c>
      <c r="AI3170">
        <v>0</v>
      </c>
      <c r="AJ3170">
        <v>0</v>
      </c>
      <c r="AK3170" t="s">
        <v>30</v>
      </c>
      <c r="AL3170" t="s">
        <v>30</v>
      </c>
    </row>
    <row r="3171" spans="1:38" ht="23.9" customHeight="1">
      <c r="A3171" t="b">
        <v>0</v>
      </c>
      <c r="B3171" t="s">
        <v>14505</v>
      </c>
      <c r="C3171" t="s">
        <v>1951</v>
      </c>
      <c r="D3171" t="s">
        <v>14506</v>
      </c>
      <c r="E3171" t="s">
        <v>1122</v>
      </c>
      <c r="F3171" t="s">
        <v>1124</v>
      </c>
      <c r="G3171" t="s">
        <v>1123</v>
      </c>
      <c r="H3171" t="s">
        <v>14507</v>
      </c>
      <c r="I3171" t="s">
        <v>6169</v>
      </c>
      <c r="J3171" t="s">
        <v>1955</v>
      </c>
      <c r="K3171" t="s">
        <v>14508</v>
      </c>
      <c r="L3171" t="s">
        <v>14509</v>
      </c>
      <c r="M3171" t="s">
        <v>14510</v>
      </c>
      <c r="N3171" t="s">
        <v>1959</v>
      </c>
      <c r="O3171" t="s">
        <v>6171</v>
      </c>
      <c r="P3171" t="s">
        <v>14503</v>
      </c>
      <c r="Q3171" t="s">
        <v>38</v>
      </c>
      <c r="R3171" t="s">
        <v>14511</v>
      </c>
      <c r="S3171" s="34">
        <v>41088</v>
      </c>
      <c r="T3171" s="34">
        <v>42229</v>
      </c>
      <c r="U3171" t="s">
        <v>1977</v>
      </c>
      <c r="V3171" s="13">
        <v>1825</v>
      </c>
      <c r="W3171">
        <v>106</v>
      </c>
      <c r="X3171">
        <v>1</v>
      </c>
      <c r="Y3171" s="54">
        <v>1</v>
      </c>
      <c r="Z3171" t="s">
        <v>1964</v>
      </c>
      <c r="AB3171" t="s">
        <v>1964</v>
      </c>
      <c r="AC3171" t="s">
        <v>1964</v>
      </c>
      <c r="AD3171" t="s">
        <v>30</v>
      </c>
      <c r="AE3171" t="s">
        <v>1964</v>
      </c>
      <c r="AF3171" t="s">
        <v>1964</v>
      </c>
      <c r="AG3171">
        <v>106</v>
      </c>
      <c r="AH3171">
        <v>0</v>
      </c>
      <c r="AI3171">
        <v>0</v>
      </c>
      <c r="AJ3171">
        <v>12</v>
      </c>
      <c r="AK3171" t="s">
        <v>41</v>
      </c>
      <c r="AL3171" t="s">
        <v>41</v>
      </c>
    </row>
    <row r="3172" spans="1:38" ht="23.9" customHeight="1">
      <c r="A3172" t="b">
        <v>0</v>
      </c>
      <c r="B3172" t="s">
        <v>14512</v>
      </c>
      <c r="C3172" t="s">
        <v>1966</v>
      </c>
      <c r="D3172" t="s">
        <v>14513</v>
      </c>
      <c r="E3172" t="s">
        <v>1244</v>
      </c>
      <c r="F3172" t="s">
        <v>1246</v>
      </c>
      <c r="G3172" t="s">
        <v>1245</v>
      </c>
      <c r="H3172" t="s">
        <v>14514</v>
      </c>
      <c r="I3172" t="s">
        <v>3008</v>
      </c>
      <c r="J3172" t="s">
        <v>1955</v>
      </c>
      <c r="K3172" t="s">
        <v>14515</v>
      </c>
      <c r="L3172" t="s">
        <v>1959</v>
      </c>
      <c r="M3172" t="s">
        <v>14516</v>
      </c>
      <c r="N3172" t="s">
        <v>1959</v>
      </c>
      <c r="O3172" t="s">
        <v>1960</v>
      </c>
      <c r="P3172" t="s">
        <v>14517</v>
      </c>
      <c r="Q3172" t="s">
        <v>38</v>
      </c>
      <c r="R3172" t="s">
        <v>1959</v>
      </c>
      <c r="S3172" s="34">
        <v>42117</v>
      </c>
      <c r="T3172" s="34">
        <v>42117</v>
      </c>
      <c r="U3172" t="s">
        <v>1963</v>
      </c>
      <c r="V3172" s="13"/>
      <c r="W3172">
        <v>524</v>
      </c>
      <c r="X3172">
        <v>45</v>
      </c>
      <c r="Y3172" s="54">
        <v>8.6</v>
      </c>
      <c r="Z3172" t="s">
        <v>1964</v>
      </c>
      <c r="AB3172" t="s">
        <v>1964</v>
      </c>
      <c r="AC3172" t="s">
        <v>1964</v>
      </c>
      <c r="AD3172" t="s">
        <v>41</v>
      </c>
      <c r="AE3172" t="s">
        <v>1964</v>
      </c>
      <c r="AF3172" t="s">
        <v>1964</v>
      </c>
      <c r="AG3172">
        <v>524</v>
      </c>
      <c r="AH3172">
        <v>2</v>
      </c>
      <c r="AI3172">
        <v>0.4</v>
      </c>
      <c r="AJ3172" t="s">
        <v>1964</v>
      </c>
      <c r="AK3172" t="s">
        <v>30</v>
      </c>
      <c r="AL3172" t="s">
        <v>30</v>
      </c>
    </row>
    <row r="3173" spans="1:38" ht="23.9" customHeight="1">
      <c r="A3173" t="b">
        <v>0</v>
      </c>
      <c r="B3173" t="s">
        <v>14518</v>
      </c>
      <c r="C3173" t="s">
        <v>1951</v>
      </c>
      <c r="D3173" t="s">
        <v>14519</v>
      </c>
      <c r="E3173" t="s">
        <v>1244</v>
      </c>
      <c r="F3173" t="s">
        <v>1246</v>
      </c>
      <c r="G3173" t="s">
        <v>1245</v>
      </c>
      <c r="H3173" t="s">
        <v>14520</v>
      </c>
      <c r="I3173" t="s">
        <v>3008</v>
      </c>
      <c r="J3173" t="s">
        <v>1955</v>
      </c>
      <c r="K3173" t="s">
        <v>14521</v>
      </c>
      <c r="L3173" t="s">
        <v>1959</v>
      </c>
      <c r="M3173" t="s">
        <v>14516</v>
      </c>
      <c r="N3173" t="s">
        <v>1959</v>
      </c>
      <c r="O3173" t="s">
        <v>1960</v>
      </c>
      <c r="P3173" t="s">
        <v>14522</v>
      </c>
      <c r="Q3173" t="s">
        <v>38</v>
      </c>
      <c r="R3173" t="s">
        <v>14523</v>
      </c>
      <c r="S3173" s="34">
        <v>41198</v>
      </c>
      <c r="T3173" s="34">
        <v>44424</v>
      </c>
      <c r="U3173" t="s">
        <v>1963</v>
      </c>
      <c r="V3173" s="13">
        <v>100</v>
      </c>
      <c r="W3173">
        <v>109</v>
      </c>
      <c r="X3173">
        <v>21</v>
      </c>
      <c r="Y3173" s="54">
        <v>19.3</v>
      </c>
      <c r="Z3173" t="s">
        <v>5816</v>
      </c>
      <c r="AB3173" t="s">
        <v>1964</v>
      </c>
      <c r="AC3173" t="s">
        <v>1964</v>
      </c>
      <c r="AD3173" t="s">
        <v>41</v>
      </c>
      <c r="AE3173" t="s">
        <v>1964</v>
      </c>
      <c r="AF3173" t="s">
        <v>1964</v>
      </c>
      <c r="AG3173">
        <v>109</v>
      </c>
      <c r="AH3173">
        <v>3</v>
      </c>
      <c r="AI3173">
        <v>2.8</v>
      </c>
      <c r="AK3173" t="s">
        <v>30</v>
      </c>
      <c r="AL3173" t="s">
        <v>30</v>
      </c>
    </row>
    <row r="3174" spans="1:38" ht="23.9" customHeight="1">
      <c r="A3174" t="b">
        <v>0</v>
      </c>
      <c r="B3174" t="s">
        <v>14524</v>
      </c>
      <c r="C3174" t="s">
        <v>1951</v>
      </c>
      <c r="D3174" t="s">
        <v>14525</v>
      </c>
      <c r="E3174" t="s">
        <v>1244</v>
      </c>
      <c r="F3174" t="s">
        <v>1246</v>
      </c>
      <c r="G3174" t="s">
        <v>1245</v>
      </c>
      <c r="H3174" t="s">
        <v>14526</v>
      </c>
      <c r="I3174" t="s">
        <v>3008</v>
      </c>
      <c r="J3174" t="s">
        <v>1955</v>
      </c>
      <c r="K3174" t="s">
        <v>14521</v>
      </c>
      <c r="L3174" t="s">
        <v>1959</v>
      </c>
      <c r="M3174" t="s">
        <v>14516</v>
      </c>
      <c r="N3174" t="s">
        <v>1959</v>
      </c>
      <c r="O3174" t="s">
        <v>1960</v>
      </c>
      <c r="P3174" t="s">
        <v>5302</v>
      </c>
      <c r="Q3174" t="s">
        <v>38</v>
      </c>
      <c r="R3174" t="s">
        <v>14527</v>
      </c>
      <c r="S3174" s="34">
        <v>41264</v>
      </c>
      <c r="T3174" s="34">
        <v>44194</v>
      </c>
      <c r="U3174" t="s">
        <v>1963</v>
      </c>
      <c r="V3174" s="13">
        <v>100</v>
      </c>
      <c r="W3174">
        <v>227</v>
      </c>
      <c r="X3174">
        <v>23</v>
      </c>
      <c r="Y3174" s="54">
        <v>10.1</v>
      </c>
      <c r="Z3174" t="s">
        <v>5816</v>
      </c>
      <c r="AB3174" t="s">
        <v>1964</v>
      </c>
      <c r="AC3174" t="s">
        <v>1964</v>
      </c>
      <c r="AD3174" t="s">
        <v>41</v>
      </c>
      <c r="AE3174" t="s">
        <v>1964</v>
      </c>
      <c r="AF3174" t="s">
        <v>1964</v>
      </c>
      <c r="AG3174">
        <v>227</v>
      </c>
      <c r="AH3174">
        <v>2</v>
      </c>
      <c r="AI3174">
        <v>0.9</v>
      </c>
      <c r="AK3174" t="s">
        <v>30</v>
      </c>
      <c r="AL3174" t="s">
        <v>30</v>
      </c>
    </row>
    <row r="3175" spans="1:38" ht="23.9" customHeight="1">
      <c r="A3175" t="b">
        <v>0</v>
      </c>
      <c r="B3175" t="s">
        <v>14528</v>
      </c>
      <c r="C3175" t="s">
        <v>1951</v>
      </c>
      <c r="D3175" t="s">
        <v>14529</v>
      </c>
      <c r="E3175" t="s">
        <v>1244</v>
      </c>
      <c r="F3175" t="s">
        <v>1246</v>
      </c>
      <c r="G3175" t="s">
        <v>1245</v>
      </c>
      <c r="H3175" t="s">
        <v>14530</v>
      </c>
      <c r="I3175" t="s">
        <v>3008</v>
      </c>
      <c r="J3175" t="s">
        <v>1955</v>
      </c>
      <c r="K3175" t="s">
        <v>14521</v>
      </c>
      <c r="L3175" t="s">
        <v>1959</v>
      </c>
      <c r="M3175" t="s">
        <v>14516</v>
      </c>
      <c r="N3175" t="s">
        <v>1959</v>
      </c>
      <c r="O3175" t="s">
        <v>1960</v>
      </c>
      <c r="P3175" t="s">
        <v>14531</v>
      </c>
      <c r="Q3175" t="s">
        <v>38</v>
      </c>
      <c r="R3175" t="s">
        <v>14532</v>
      </c>
      <c r="S3175" s="34">
        <v>41215</v>
      </c>
      <c r="T3175" s="34">
        <v>44547</v>
      </c>
      <c r="U3175" t="s">
        <v>1963</v>
      </c>
      <c r="V3175" s="13">
        <v>100</v>
      </c>
      <c r="W3175">
        <v>251</v>
      </c>
      <c r="X3175">
        <v>43</v>
      </c>
      <c r="Y3175" s="54">
        <v>17.100000000000001</v>
      </c>
      <c r="Z3175" t="s">
        <v>5816</v>
      </c>
      <c r="AB3175" t="s">
        <v>1964</v>
      </c>
      <c r="AC3175" t="s">
        <v>1964</v>
      </c>
      <c r="AD3175" t="s">
        <v>41</v>
      </c>
      <c r="AE3175" t="s">
        <v>1964</v>
      </c>
      <c r="AF3175" t="s">
        <v>1964</v>
      </c>
      <c r="AG3175">
        <v>251</v>
      </c>
      <c r="AH3175">
        <v>3</v>
      </c>
      <c r="AI3175">
        <v>1.2</v>
      </c>
      <c r="AK3175" t="s">
        <v>30</v>
      </c>
      <c r="AL3175" t="s">
        <v>30</v>
      </c>
    </row>
    <row r="3176" spans="1:38" ht="23.9" customHeight="1">
      <c r="A3176" t="b">
        <v>0</v>
      </c>
      <c r="B3176" t="s">
        <v>14533</v>
      </c>
      <c r="C3176" t="s">
        <v>1951</v>
      </c>
      <c r="D3176" t="s">
        <v>14534</v>
      </c>
      <c r="E3176" t="s">
        <v>1244</v>
      </c>
      <c r="F3176" t="s">
        <v>1246</v>
      </c>
      <c r="G3176" t="s">
        <v>1245</v>
      </c>
      <c r="H3176" t="s">
        <v>14535</v>
      </c>
      <c r="I3176" t="s">
        <v>3008</v>
      </c>
      <c r="J3176" t="s">
        <v>1955</v>
      </c>
      <c r="K3176" t="s">
        <v>14521</v>
      </c>
      <c r="L3176" t="s">
        <v>1959</v>
      </c>
      <c r="M3176" t="s">
        <v>14516</v>
      </c>
      <c r="N3176" t="s">
        <v>1959</v>
      </c>
      <c r="O3176" t="s">
        <v>1960</v>
      </c>
      <c r="P3176" t="s">
        <v>14536</v>
      </c>
      <c r="Q3176" t="s">
        <v>38</v>
      </c>
      <c r="R3176" t="s">
        <v>14537</v>
      </c>
      <c r="S3176" s="34">
        <v>41229</v>
      </c>
      <c r="T3176" s="34">
        <v>44308</v>
      </c>
      <c r="U3176" t="s">
        <v>1963</v>
      </c>
      <c r="V3176" s="13">
        <v>100</v>
      </c>
      <c r="W3176">
        <v>104</v>
      </c>
      <c r="X3176">
        <v>12</v>
      </c>
      <c r="Y3176" s="54">
        <v>11.5</v>
      </c>
      <c r="Z3176" t="s">
        <v>5816</v>
      </c>
      <c r="AB3176" t="s">
        <v>1964</v>
      </c>
      <c r="AC3176" t="s">
        <v>1964</v>
      </c>
      <c r="AD3176" t="s">
        <v>30</v>
      </c>
      <c r="AE3176" t="s">
        <v>1964</v>
      </c>
      <c r="AF3176" t="s">
        <v>1964</v>
      </c>
      <c r="AG3176">
        <v>104</v>
      </c>
      <c r="AH3176">
        <v>0</v>
      </c>
      <c r="AI3176">
        <v>0</v>
      </c>
      <c r="AK3176" t="s">
        <v>30</v>
      </c>
      <c r="AL3176" t="s">
        <v>30</v>
      </c>
    </row>
    <row r="3177" spans="1:38" ht="23.9" customHeight="1">
      <c r="A3177" t="b">
        <v>0</v>
      </c>
      <c r="B3177" t="s">
        <v>14538</v>
      </c>
      <c r="C3177" t="s">
        <v>1951</v>
      </c>
      <c r="D3177" t="s">
        <v>14539</v>
      </c>
      <c r="E3177" t="s">
        <v>1244</v>
      </c>
      <c r="F3177" t="s">
        <v>1246</v>
      </c>
      <c r="G3177" t="s">
        <v>1245</v>
      </c>
      <c r="H3177" t="s">
        <v>14540</v>
      </c>
      <c r="I3177" t="s">
        <v>3008</v>
      </c>
      <c r="J3177" t="s">
        <v>1955</v>
      </c>
      <c r="K3177" t="s">
        <v>14521</v>
      </c>
      <c r="L3177" t="s">
        <v>1959</v>
      </c>
      <c r="M3177" t="s">
        <v>14516</v>
      </c>
      <c r="N3177" t="s">
        <v>1959</v>
      </c>
      <c r="O3177" t="s">
        <v>1960</v>
      </c>
      <c r="P3177" t="s">
        <v>14541</v>
      </c>
      <c r="Q3177" t="s">
        <v>38</v>
      </c>
      <c r="R3177" t="s">
        <v>14542</v>
      </c>
      <c r="S3177" s="34">
        <v>41292</v>
      </c>
      <c r="T3177" s="34">
        <v>44330</v>
      </c>
      <c r="U3177" t="s">
        <v>1963</v>
      </c>
      <c r="V3177" s="13">
        <v>100</v>
      </c>
      <c r="W3177">
        <v>107</v>
      </c>
      <c r="X3177">
        <v>6</v>
      </c>
      <c r="Y3177" s="54">
        <v>5.6</v>
      </c>
      <c r="Z3177" t="s">
        <v>5816</v>
      </c>
      <c r="AB3177" t="s">
        <v>1964</v>
      </c>
      <c r="AC3177" t="s">
        <v>1964</v>
      </c>
      <c r="AD3177" t="s">
        <v>30</v>
      </c>
      <c r="AE3177" t="s">
        <v>1964</v>
      </c>
      <c r="AF3177" t="s">
        <v>1964</v>
      </c>
      <c r="AG3177">
        <v>107</v>
      </c>
      <c r="AH3177">
        <v>0</v>
      </c>
      <c r="AI3177">
        <v>0</v>
      </c>
      <c r="AK3177" t="s">
        <v>30</v>
      </c>
      <c r="AL3177" t="s">
        <v>30</v>
      </c>
    </row>
    <row r="3178" spans="1:38" ht="23.9" customHeight="1">
      <c r="A3178" t="b">
        <v>0</v>
      </c>
      <c r="B3178" t="s">
        <v>14543</v>
      </c>
      <c r="C3178" t="s">
        <v>1951</v>
      </c>
      <c r="D3178" t="s">
        <v>14544</v>
      </c>
      <c r="E3178" t="s">
        <v>1244</v>
      </c>
      <c r="F3178" t="s">
        <v>1246</v>
      </c>
      <c r="G3178" t="s">
        <v>1245</v>
      </c>
      <c r="H3178" t="s">
        <v>14545</v>
      </c>
      <c r="I3178" t="s">
        <v>3008</v>
      </c>
      <c r="J3178" t="s">
        <v>1955</v>
      </c>
      <c r="K3178" t="s">
        <v>14521</v>
      </c>
      <c r="L3178" t="s">
        <v>1959</v>
      </c>
      <c r="M3178" t="s">
        <v>14516</v>
      </c>
      <c r="N3178" t="s">
        <v>1959</v>
      </c>
      <c r="O3178" t="s">
        <v>1960</v>
      </c>
      <c r="P3178" t="s">
        <v>5302</v>
      </c>
      <c r="Q3178" t="s">
        <v>38</v>
      </c>
      <c r="R3178" t="s">
        <v>14546</v>
      </c>
      <c r="S3178" s="34">
        <v>41436</v>
      </c>
      <c r="T3178" s="34">
        <v>45401</v>
      </c>
      <c r="U3178" t="s">
        <v>1963</v>
      </c>
      <c r="V3178" s="13">
        <v>100</v>
      </c>
      <c r="W3178">
        <v>288</v>
      </c>
      <c r="X3178">
        <v>33</v>
      </c>
      <c r="Y3178" s="54">
        <v>11.5</v>
      </c>
      <c r="Z3178" t="s">
        <v>5816</v>
      </c>
      <c r="AB3178" t="s">
        <v>1964</v>
      </c>
      <c r="AC3178" t="s">
        <v>1964</v>
      </c>
      <c r="AD3178" t="s">
        <v>41</v>
      </c>
      <c r="AE3178" t="s">
        <v>1964</v>
      </c>
      <c r="AF3178" t="s">
        <v>1964</v>
      </c>
      <c r="AG3178">
        <v>288</v>
      </c>
      <c r="AH3178">
        <v>1</v>
      </c>
      <c r="AI3178">
        <v>0.3</v>
      </c>
      <c r="AK3178" t="s">
        <v>30</v>
      </c>
      <c r="AL3178" t="s">
        <v>30</v>
      </c>
    </row>
    <row r="3179" spans="1:38" ht="23.9" customHeight="1">
      <c r="A3179" t="b">
        <v>1</v>
      </c>
      <c r="B3179" t="s">
        <v>14547</v>
      </c>
      <c r="C3179" t="s">
        <v>2072</v>
      </c>
      <c r="D3179" s="2" t="s">
        <v>14548</v>
      </c>
      <c r="E3179" t="s">
        <v>170</v>
      </c>
      <c r="F3179" t="s">
        <v>172</v>
      </c>
      <c r="G3179" t="s">
        <v>171</v>
      </c>
      <c r="H3179" t="s">
        <v>14549</v>
      </c>
      <c r="I3179" t="s">
        <v>2557</v>
      </c>
      <c r="J3179" t="s">
        <v>1955</v>
      </c>
      <c r="K3179" t="s">
        <v>170</v>
      </c>
      <c r="L3179" t="s">
        <v>1959</v>
      </c>
      <c r="M3179" t="s">
        <v>1959</v>
      </c>
      <c r="N3179" t="s">
        <v>1959</v>
      </c>
      <c r="O3179" t="s">
        <v>1960</v>
      </c>
      <c r="P3179" t="s">
        <v>11715</v>
      </c>
      <c r="Q3179" t="s">
        <v>38</v>
      </c>
      <c r="R3179" t="s">
        <v>1959</v>
      </c>
      <c r="S3179" s="34">
        <v>42370</v>
      </c>
      <c r="T3179" s="34">
        <v>42370</v>
      </c>
      <c r="U3179" t="s">
        <v>1963</v>
      </c>
      <c r="V3179" s="13"/>
      <c r="W3179">
        <v>565</v>
      </c>
      <c r="X3179">
        <v>170</v>
      </c>
      <c r="Y3179" s="54">
        <v>30</v>
      </c>
      <c r="Z3179" t="s">
        <v>1964</v>
      </c>
      <c r="AB3179" t="s">
        <v>1964</v>
      </c>
      <c r="AC3179" t="s">
        <v>1964</v>
      </c>
      <c r="AD3179" t="s">
        <v>1964</v>
      </c>
      <c r="AE3179" t="s">
        <v>1964</v>
      </c>
      <c r="AF3179" t="s">
        <v>1964</v>
      </c>
      <c r="AG3179" t="s">
        <v>1964</v>
      </c>
      <c r="AJ3179" t="s">
        <v>1964</v>
      </c>
      <c r="AK3179" t="s">
        <v>41</v>
      </c>
      <c r="AL3179" t="s">
        <v>41</v>
      </c>
    </row>
    <row r="3180" spans="1:38" ht="23.9" customHeight="1">
      <c r="A3180" t="b">
        <v>1</v>
      </c>
      <c r="B3180" t="s">
        <v>14550</v>
      </c>
      <c r="C3180" t="s">
        <v>2072</v>
      </c>
      <c r="D3180" s="2" t="s">
        <v>14551</v>
      </c>
      <c r="E3180" t="s">
        <v>170</v>
      </c>
      <c r="F3180" t="s">
        <v>172</v>
      </c>
      <c r="G3180" t="s">
        <v>171</v>
      </c>
      <c r="H3180" t="s">
        <v>14552</v>
      </c>
      <c r="I3180" t="s">
        <v>2557</v>
      </c>
      <c r="J3180" t="s">
        <v>1955</v>
      </c>
      <c r="K3180" t="s">
        <v>170</v>
      </c>
      <c r="L3180" t="s">
        <v>1959</v>
      </c>
      <c r="M3180" t="s">
        <v>1959</v>
      </c>
      <c r="N3180" t="s">
        <v>1959</v>
      </c>
      <c r="O3180" t="s">
        <v>1960</v>
      </c>
      <c r="P3180" t="s">
        <v>10588</v>
      </c>
      <c r="Q3180" t="s">
        <v>38</v>
      </c>
      <c r="R3180" t="s">
        <v>1959</v>
      </c>
      <c r="S3180" s="34">
        <v>42370</v>
      </c>
      <c r="T3180" s="34">
        <v>42370</v>
      </c>
      <c r="U3180" t="s">
        <v>1963</v>
      </c>
      <c r="V3180" s="13"/>
      <c r="W3180">
        <v>275</v>
      </c>
      <c r="X3180">
        <v>116</v>
      </c>
      <c r="Y3180" s="54">
        <v>42</v>
      </c>
      <c r="Z3180" t="s">
        <v>1964</v>
      </c>
      <c r="AB3180" t="s">
        <v>1964</v>
      </c>
      <c r="AC3180" t="s">
        <v>1964</v>
      </c>
      <c r="AD3180" t="s">
        <v>1964</v>
      </c>
      <c r="AE3180" t="s">
        <v>1964</v>
      </c>
      <c r="AF3180" t="s">
        <v>1964</v>
      </c>
      <c r="AG3180" t="s">
        <v>1964</v>
      </c>
      <c r="AJ3180" t="s">
        <v>1964</v>
      </c>
      <c r="AK3180" t="s">
        <v>41</v>
      </c>
      <c r="AL3180" t="s">
        <v>1964</v>
      </c>
    </row>
    <row r="3181" spans="1:38" ht="23.9" customHeight="1">
      <c r="A3181" t="b">
        <v>1</v>
      </c>
      <c r="B3181" t="s">
        <v>14553</v>
      </c>
      <c r="C3181" t="s">
        <v>2072</v>
      </c>
      <c r="D3181" s="2" t="s">
        <v>14554</v>
      </c>
      <c r="E3181" t="s">
        <v>170</v>
      </c>
      <c r="F3181" t="s">
        <v>172</v>
      </c>
      <c r="G3181" t="s">
        <v>171</v>
      </c>
      <c r="H3181" t="s">
        <v>14555</v>
      </c>
      <c r="I3181" t="s">
        <v>2557</v>
      </c>
      <c r="J3181" t="s">
        <v>1955</v>
      </c>
      <c r="K3181" t="s">
        <v>14556</v>
      </c>
      <c r="L3181" t="s">
        <v>1959</v>
      </c>
      <c r="M3181" t="s">
        <v>1959</v>
      </c>
      <c r="N3181" t="s">
        <v>1959</v>
      </c>
      <c r="O3181" t="s">
        <v>1960</v>
      </c>
      <c r="P3181" t="s">
        <v>11715</v>
      </c>
      <c r="Q3181" t="s">
        <v>14557</v>
      </c>
      <c r="R3181" t="s">
        <v>1959</v>
      </c>
      <c r="S3181" s="34">
        <v>42370</v>
      </c>
      <c r="T3181" s="34">
        <v>42370</v>
      </c>
      <c r="U3181" t="s">
        <v>1963</v>
      </c>
      <c r="V3181" s="13"/>
      <c r="W3181">
        <v>364</v>
      </c>
      <c r="X3181">
        <v>131</v>
      </c>
      <c r="Y3181" s="54">
        <v>36</v>
      </c>
      <c r="Z3181" t="s">
        <v>1964</v>
      </c>
      <c r="AB3181" t="s">
        <v>1964</v>
      </c>
      <c r="AC3181" t="s">
        <v>1964</v>
      </c>
      <c r="AD3181" t="s">
        <v>1964</v>
      </c>
      <c r="AE3181" t="s">
        <v>1964</v>
      </c>
      <c r="AF3181" t="s">
        <v>1964</v>
      </c>
      <c r="AG3181" t="s">
        <v>1964</v>
      </c>
      <c r="AJ3181" t="s">
        <v>1964</v>
      </c>
      <c r="AK3181" t="s">
        <v>41</v>
      </c>
      <c r="AL3181" t="s">
        <v>1964</v>
      </c>
    </row>
    <row r="3182" spans="1:38" ht="23.9" customHeight="1">
      <c r="A3182" t="b">
        <v>1</v>
      </c>
      <c r="B3182" t="s">
        <v>14558</v>
      </c>
      <c r="C3182" t="s">
        <v>2072</v>
      </c>
      <c r="D3182" s="2" t="s">
        <v>14559</v>
      </c>
      <c r="E3182" t="s">
        <v>170</v>
      </c>
      <c r="F3182" t="s">
        <v>172</v>
      </c>
      <c r="G3182" t="s">
        <v>171</v>
      </c>
      <c r="H3182" t="s">
        <v>14560</v>
      </c>
      <c r="I3182" t="s">
        <v>2557</v>
      </c>
      <c r="J3182" t="s">
        <v>1955</v>
      </c>
      <c r="K3182" t="s">
        <v>170</v>
      </c>
      <c r="L3182" t="s">
        <v>1959</v>
      </c>
      <c r="M3182" t="s">
        <v>1959</v>
      </c>
      <c r="N3182" t="s">
        <v>1959</v>
      </c>
      <c r="O3182" t="s">
        <v>1960</v>
      </c>
      <c r="P3182" t="s">
        <v>9142</v>
      </c>
      <c r="Q3182" t="s">
        <v>38</v>
      </c>
      <c r="R3182" t="s">
        <v>1959</v>
      </c>
      <c r="S3182" s="34">
        <v>42370</v>
      </c>
      <c r="T3182" s="34">
        <v>42370</v>
      </c>
      <c r="U3182" t="s">
        <v>1963</v>
      </c>
      <c r="V3182" s="13"/>
      <c r="W3182">
        <v>434</v>
      </c>
      <c r="X3182">
        <v>56</v>
      </c>
      <c r="Y3182" s="54">
        <v>13</v>
      </c>
      <c r="Z3182" t="s">
        <v>1964</v>
      </c>
      <c r="AB3182" t="s">
        <v>1964</v>
      </c>
      <c r="AC3182" t="s">
        <v>1964</v>
      </c>
      <c r="AD3182" t="s">
        <v>1964</v>
      </c>
      <c r="AE3182" t="s">
        <v>1964</v>
      </c>
      <c r="AF3182" t="s">
        <v>1964</v>
      </c>
      <c r="AG3182" t="s">
        <v>1964</v>
      </c>
      <c r="AJ3182" t="s">
        <v>1964</v>
      </c>
      <c r="AK3182" t="s">
        <v>41</v>
      </c>
      <c r="AL3182" t="s">
        <v>1964</v>
      </c>
    </row>
    <row r="3183" spans="1:38" ht="23.9" customHeight="1">
      <c r="A3183" t="b">
        <v>1</v>
      </c>
      <c r="B3183" t="s">
        <v>14561</v>
      </c>
      <c r="C3183" t="s">
        <v>2105</v>
      </c>
      <c r="D3183" s="2" t="s">
        <v>14562</v>
      </c>
      <c r="E3183" t="s">
        <v>170</v>
      </c>
      <c r="F3183" t="s">
        <v>172</v>
      </c>
      <c r="G3183" t="s">
        <v>171</v>
      </c>
      <c r="H3183" t="s">
        <v>14563</v>
      </c>
      <c r="I3183" t="s">
        <v>2557</v>
      </c>
      <c r="J3183" t="s">
        <v>1955</v>
      </c>
      <c r="K3183" t="s">
        <v>170</v>
      </c>
      <c r="L3183" t="s">
        <v>1959</v>
      </c>
      <c r="M3183" t="s">
        <v>1959</v>
      </c>
      <c r="N3183" t="s">
        <v>1959</v>
      </c>
      <c r="O3183" t="s">
        <v>1960</v>
      </c>
      <c r="P3183" t="s">
        <v>14564</v>
      </c>
      <c r="Q3183" t="s">
        <v>38</v>
      </c>
      <c r="R3183" t="s">
        <v>1959</v>
      </c>
      <c r="S3183" s="34">
        <v>42736</v>
      </c>
      <c r="T3183" s="34">
        <v>42736</v>
      </c>
      <c r="U3183" t="s">
        <v>1963</v>
      </c>
      <c r="V3183" s="13"/>
      <c r="W3183">
        <v>2007</v>
      </c>
      <c r="X3183">
        <v>785</v>
      </c>
      <c r="Y3183" s="54">
        <v>39.1</v>
      </c>
      <c r="Z3183" t="s">
        <v>1964</v>
      </c>
      <c r="AB3183" t="s">
        <v>1964</v>
      </c>
      <c r="AC3183" t="s">
        <v>1964</v>
      </c>
      <c r="AD3183" t="s">
        <v>1964</v>
      </c>
      <c r="AE3183" t="s">
        <v>1964</v>
      </c>
      <c r="AF3183" t="s">
        <v>1964</v>
      </c>
      <c r="AG3183" t="s">
        <v>1964</v>
      </c>
      <c r="AH3183" t="s">
        <v>3150</v>
      </c>
      <c r="AJ3183">
        <v>1.2</v>
      </c>
      <c r="AK3183" t="s">
        <v>1964</v>
      </c>
      <c r="AL3183" t="s">
        <v>1964</v>
      </c>
    </row>
    <row r="3184" spans="1:38" ht="23.9" customHeight="1">
      <c r="A3184" t="b">
        <v>1</v>
      </c>
      <c r="B3184" t="s">
        <v>14565</v>
      </c>
      <c r="C3184" t="s">
        <v>2105</v>
      </c>
      <c r="D3184" s="2" t="s">
        <v>14566</v>
      </c>
      <c r="E3184" t="s">
        <v>170</v>
      </c>
      <c r="F3184" t="s">
        <v>172</v>
      </c>
      <c r="G3184" t="s">
        <v>171</v>
      </c>
      <c r="H3184" t="s">
        <v>14567</v>
      </c>
      <c r="I3184" t="s">
        <v>2557</v>
      </c>
      <c r="J3184" t="s">
        <v>1955</v>
      </c>
      <c r="K3184" t="s">
        <v>14568</v>
      </c>
      <c r="L3184" t="s">
        <v>1959</v>
      </c>
      <c r="M3184" t="s">
        <v>1959</v>
      </c>
      <c r="N3184" t="s">
        <v>1959</v>
      </c>
      <c r="O3184" t="s">
        <v>1960</v>
      </c>
      <c r="P3184" t="s">
        <v>10588</v>
      </c>
      <c r="Q3184" t="s">
        <v>38</v>
      </c>
      <c r="R3184" t="s">
        <v>1959</v>
      </c>
      <c r="S3184" s="34">
        <v>43101</v>
      </c>
      <c r="T3184" s="34">
        <v>43101</v>
      </c>
      <c r="U3184" t="s">
        <v>1963</v>
      </c>
      <c r="V3184" s="13"/>
      <c r="W3184">
        <v>111</v>
      </c>
      <c r="X3184">
        <v>53</v>
      </c>
      <c r="Y3184" s="54">
        <v>48</v>
      </c>
      <c r="Z3184" t="s">
        <v>1964</v>
      </c>
      <c r="AB3184" t="s">
        <v>1964</v>
      </c>
      <c r="AC3184" t="s">
        <v>1964</v>
      </c>
      <c r="AD3184" t="s">
        <v>1964</v>
      </c>
      <c r="AE3184" t="s">
        <v>1964</v>
      </c>
      <c r="AF3184" t="s">
        <v>1964</v>
      </c>
      <c r="AG3184" t="s">
        <v>1964</v>
      </c>
      <c r="AJ3184">
        <v>1.2</v>
      </c>
      <c r="AK3184" t="s">
        <v>41</v>
      </c>
      <c r="AL3184" t="s">
        <v>1964</v>
      </c>
    </row>
    <row r="3185" spans="1:38" ht="23.9" customHeight="1">
      <c r="A3185" t="b">
        <v>1</v>
      </c>
      <c r="B3185" t="s">
        <v>14565</v>
      </c>
      <c r="C3185" t="s">
        <v>2105</v>
      </c>
      <c r="D3185" s="2" t="s">
        <v>14566</v>
      </c>
      <c r="E3185" t="s">
        <v>170</v>
      </c>
      <c r="F3185" t="s">
        <v>172</v>
      </c>
      <c r="G3185" t="s">
        <v>171</v>
      </c>
      <c r="H3185" t="s">
        <v>14569</v>
      </c>
      <c r="I3185" t="s">
        <v>2557</v>
      </c>
      <c r="J3185" t="s">
        <v>1955</v>
      </c>
      <c r="K3185" t="s">
        <v>14570</v>
      </c>
      <c r="L3185" t="s">
        <v>1959</v>
      </c>
      <c r="M3185" t="s">
        <v>1959</v>
      </c>
      <c r="N3185" t="s">
        <v>1959</v>
      </c>
      <c r="O3185" t="s">
        <v>1960</v>
      </c>
      <c r="P3185" t="s">
        <v>10588</v>
      </c>
      <c r="Q3185" t="s">
        <v>38</v>
      </c>
      <c r="R3185" t="s">
        <v>1959</v>
      </c>
      <c r="S3185" s="34">
        <v>43101</v>
      </c>
      <c r="T3185" s="34">
        <v>43101</v>
      </c>
      <c r="U3185" t="s">
        <v>1963</v>
      </c>
      <c r="V3185" s="13"/>
      <c r="W3185">
        <v>275</v>
      </c>
      <c r="X3185">
        <v>116</v>
      </c>
      <c r="Y3185" s="54">
        <v>42</v>
      </c>
      <c r="Z3185" t="s">
        <v>1964</v>
      </c>
      <c r="AB3185" t="s">
        <v>1964</v>
      </c>
      <c r="AC3185" t="s">
        <v>1964</v>
      </c>
      <c r="AD3185" t="s">
        <v>1964</v>
      </c>
      <c r="AE3185" t="s">
        <v>1964</v>
      </c>
      <c r="AF3185" t="s">
        <v>1964</v>
      </c>
      <c r="AG3185" t="s">
        <v>1964</v>
      </c>
      <c r="AJ3185">
        <v>1.2</v>
      </c>
      <c r="AK3185" t="s">
        <v>41</v>
      </c>
      <c r="AL3185" t="s">
        <v>1964</v>
      </c>
    </row>
    <row r="3186" spans="1:38" ht="23.9" customHeight="1">
      <c r="A3186" t="b">
        <v>1</v>
      </c>
      <c r="B3186" t="s">
        <v>14571</v>
      </c>
      <c r="C3186" t="s">
        <v>2105</v>
      </c>
      <c r="D3186" s="2" t="s">
        <v>14572</v>
      </c>
      <c r="E3186" t="s">
        <v>170</v>
      </c>
      <c r="F3186" t="s">
        <v>172</v>
      </c>
      <c r="G3186" t="s">
        <v>171</v>
      </c>
      <c r="H3186" t="s">
        <v>14573</v>
      </c>
      <c r="I3186" t="s">
        <v>2557</v>
      </c>
      <c r="J3186" t="s">
        <v>1955</v>
      </c>
      <c r="K3186" t="s">
        <v>170</v>
      </c>
      <c r="L3186" t="s">
        <v>1959</v>
      </c>
      <c r="M3186" t="s">
        <v>1959</v>
      </c>
      <c r="N3186" t="s">
        <v>1959</v>
      </c>
      <c r="O3186" t="s">
        <v>1960</v>
      </c>
      <c r="P3186" t="s">
        <v>11715</v>
      </c>
      <c r="Q3186" t="s">
        <v>38</v>
      </c>
      <c r="R3186" t="s">
        <v>1959</v>
      </c>
      <c r="S3186" s="34">
        <v>43101</v>
      </c>
      <c r="T3186" s="34">
        <v>43101</v>
      </c>
      <c r="U3186" t="s">
        <v>1963</v>
      </c>
      <c r="V3186" s="13"/>
      <c r="W3186">
        <v>565</v>
      </c>
      <c r="X3186">
        <v>170</v>
      </c>
      <c r="Y3186" s="54">
        <v>30</v>
      </c>
      <c r="Z3186" t="s">
        <v>1964</v>
      </c>
      <c r="AB3186" t="s">
        <v>1964</v>
      </c>
      <c r="AC3186" t="s">
        <v>1964</v>
      </c>
      <c r="AD3186" t="s">
        <v>1964</v>
      </c>
      <c r="AE3186" t="s">
        <v>1964</v>
      </c>
      <c r="AF3186" t="s">
        <v>1964</v>
      </c>
      <c r="AG3186" t="s">
        <v>1964</v>
      </c>
      <c r="AJ3186">
        <v>1.2</v>
      </c>
      <c r="AK3186" t="s">
        <v>41</v>
      </c>
      <c r="AL3186" t="s">
        <v>1964</v>
      </c>
    </row>
    <row r="3187" spans="1:38" ht="23.9" customHeight="1">
      <c r="A3187" t="b">
        <v>1</v>
      </c>
      <c r="B3187" t="s">
        <v>14574</v>
      </c>
      <c r="C3187" t="s">
        <v>2105</v>
      </c>
      <c r="D3187" s="2" t="s">
        <v>14575</v>
      </c>
      <c r="E3187" t="s">
        <v>187</v>
      </c>
      <c r="F3187" t="s">
        <v>189</v>
      </c>
      <c r="G3187" t="s">
        <v>188</v>
      </c>
      <c r="H3187" t="s">
        <v>14576</v>
      </c>
      <c r="I3187" t="s">
        <v>3165</v>
      </c>
      <c r="J3187" t="s">
        <v>1955</v>
      </c>
      <c r="K3187" t="s">
        <v>187</v>
      </c>
      <c r="L3187" t="s">
        <v>1959</v>
      </c>
      <c r="M3187" t="s">
        <v>1959</v>
      </c>
      <c r="N3187" t="s">
        <v>1959</v>
      </c>
      <c r="O3187" t="s">
        <v>1960</v>
      </c>
      <c r="P3187" t="s">
        <v>14517</v>
      </c>
      <c r="Q3187" t="s">
        <v>38</v>
      </c>
      <c r="R3187" t="s">
        <v>1959</v>
      </c>
      <c r="S3187" s="34">
        <v>42736</v>
      </c>
      <c r="T3187" s="34">
        <v>42736</v>
      </c>
      <c r="U3187" t="s">
        <v>1963</v>
      </c>
      <c r="V3187" s="13"/>
      <c r="W3187">
        <v>1558</v>
      </c>
      <c r="X3187">
        <v>64</v>
      </c>
      <c r="Y3187" s="54">
        <v>4.0999999999999996</v>
      </c>
      <c r="Z3187" t="s">
        <v>1964</v>
      </c>
      <c r="AB3187" t="s">
        <v>1964</v>
      </c>
      <c r="AC3187" t="s">
        <v>1964</v>
      </c>
      <c r="AD3187" t="s">
        <v>1964</v>
      </c>
      <c r="AE3187" t="s">
        <v>1964</v>
      </c>
      <c r="AF3187" t="s">
        <v>1964</v>
      </c>
      <c r="AG3187" t="s">
        <v>1964</v>
      </c>
      <c r="AJ3187" t="s">
        <v>1964</v>
      </c>
      <c r="AK3187" t="s">
        <v>1964</v>
      </c>
      <c r="AL3187" t="s">
        <v>1964</v>
      </c>
    </row>
    <row r="3188" spans="1:38" ht="23.9" customHeight="1">
      <c r="A3188" t="b">
        <v>1</v>
      </c>
      <c r="B3188" t="s">
        <v>14577</v>
      </c>
      <c r="C3188" t="s">
        <v>2105</v>
      </c>
      <c r="D3188" s="2" t="s">
        <v>14578</v>
      </c>
      <c r="E3188" t="s">
        <v>187</v>
      </c>
      <c r="F3188" t="s">
        <v>189</v>
      </c>
      <c r="G3188" t="s">
        <v>188</v>
      </c>
      <c r="H3188" t="s">
        <v>14579</v>
      </c>
      <c r="I3188" t="s">
        <v>3165</v>
      </c>
      <c r="J3188" t="s">
        <v>1955</v>
      </c>
      <c r="K3188" t="s">
        <v>187</v>
      </c>
      <c r="L3188" t="s">
        <v>1959</v>
      </c>
      <c r="M3188" t="s">
        <v>1959</v>
      </c>
      <c r="N3188" t="s">
        <v>1959</v>
      </c>
      <c r="O3188" t="s">
        <v>1960</v>
      </c>
      <c r="P3188" t="s">
        <v>14517</v>
      </c>
      <c r="Q3188" t="s">
        <v>38</v>
      </c>
      <c r="R3188" t="s">
        <v>1959</v>
      </c>
      <c r="S3188" s="34">
        <v>42736</v>
      </c>
      <c r="T3188" s="34">
        <v>42736</v>
      </c>
      <c r="U3188" t="s">
        <v>1963</v>
      </c>
      <c r="V3188" s="13"/>
      <c r="W3188">
        <v>1738</v>
      </c>
      <c r="X3188">
        <v>103</v>
      </c>
      <c r="Y3188" s="54">
        <v>5.9</v>
      </c>
      <c r="Z3188" t="s">
        <v>1964</v>
      </c>
      <c r="AA3188" t="s">
        <v>14580</v>
      </c>
      <c r="AB3188" t="s">
        <v>1964</v>
      </c>
      <c r="AC3188" t="s">
        <v>1964</v>
      </c>
      <c r="AD3188" t="s">
        <v>1964</v>
      </c>
      <c r="AE3188" t="s">
        <v>1964</v>
      </c>
      <c r="AF3188" t="s">
        <v>1964</v>
      </c>
      <c r="AG3188" t="s">
        <v>1964</v>
      </c>
      <c r="AJ3188" t="s">
        <v>1964</v>
      </c>
      <c r="AK3188" t="s">
        <v>1964</v>
      </c>
      <c r="AL3188" t="s">
        <v>1964</v>
      </c>
    </row>
    <row r="3189" spans="1:38" ht="23.9" customHeight="1">
      <c r="A3189" t="b">
        <v>1</v>
      </c>
      <c r="B3189" t="s">
        <v>14581</v>
      </c>
      <c r="C3189" t="s">
        <v>2105</v>
      </c>
      <c r="D3189" s="2" t="s">
        <v>14582</v>
      </c>
      <c r="E3189" t="s">
        <v>441</v>
      </c>
      <c r="F3189" t="s">
        <v>443</v>
      </c>
      <c r="G3189" t="s">
        <v>442</v>
      </c>
      <c r="H3189" t="s">
        <v>14583</v>
      </c>
      <c r="I3189" t="s">
        <v>3201</v>
      </c>
      <c r="J3189" t="s">
        <v>1955</v>
      </c>
      <c r="K3189" t="s">
        <v>441</v>
      </c>
      <c r="L3189" t="s">
        <v>1959</v>
      </c>
      <c r="M3189" t="s">
        <v>1959</v>
      </c>
      <c r="N3189" t="s">
        <v>1959</v>
      </c>
      <c r="O3189" t="s">
        <v>1960</v>
      </c>
      <c r="P3189" t="s">
        <v>14517</v>
      </c>
      <c r="Q3189" t="s">
        <v>38</v>
      </c>
      <c r="R3189" t="s">
        <v>1959</v>
      </c>
      <c r="S3189" s="34">
        <v>43101</v>
      </c>
      <c r="T3189" s="34">
        <v>43101</v>
      </c>
      <c r="U3189" t="s">
        <v>1963</v>
      </c>
      <c r="V3189" s="13"/>
      <c r="W3189">
        <v>1570</v>
      </c>
      <c r="X3189">
        <v>46</v>
      </c>
      <c r="Y3189" s="54">
        <v>2.9</v>
      </c>
      <c r="Z3189" t="s">
        <v>1964</v>
      </c>
      <c r="AB3189" t="s">
        <v>1964</v>
      </c>
      <c r="AC3189" t="s">
        <v>1964</v>
      </c>
      <c r="AD3189" t="s">
        <v>1964</v>
      </c>
      <c r="AE3189" t="s">
        <v>1964</v>
      </c>
      <c r="AF3189" t="s">
        <v>1964</v>
      </c>
      <c r="AG3189" t="s">
        <v>1964</v>
      </c>
      <c r="AJ3189" t="s">
        <v>1964</v>
      </c>
      <c r="AK3189" t="s">
        <v>30</v>
      </c>
      <c r="AL3189" t="s">
        <v>30</v>
      </c>
    </row>
    <row r="3190" spans="1:38" ht="23.9" customHeight="1">
      <c r="A3190" t="b">
        <v>1</v>
      </c>
      <c r="B3190" t="s">
        <v>14584</v>
      </c>
      <c r="C3190" t="s">
        <v>2105</v>
      </c>
      <c r="D3190" s="2" t="s">
        <v>14585</v>
      </c>
      <c r="E3190" t="s">
        <v>441</v>
      </c>
      <c r="F3190" t="s">
        <v>443</v>
      </c>
      <c r="G3190" t="s">
        <v>442</v>
      </c>
      <c r="H3190" t="s">
        <v>14586</v>
      </c>
      <c r="I3190" t="s">
        <v>3201</v>
      </c>
      <c r="J3190" t="s">
        <v>1955</v>
      </c>
      <c r="K3190" t="s">
        <v>14587</v>
      </c>
      <c r="L3190" t="s">
        <v>1959</v>
      </c>
      <c r="M3190" t="s">
        <v>1959</v>
      </c>
      <c r="N3190" t="s">
        <v>1959</v>
      </c>
      <c r="O3190" t="s">
        <v>1960</v>
      </c>
      <c r="P3190" t="s">
        <v>14517</v>
      </c>
      <c r="Q3190" t="s">
        <v>1168</v>
      </c>
      <c r="R3190" t="s">
        <v>1959</v>
      </c>
      <c r="S3190" s="34">
        <v>42370</v>
      </c>
      <c r="T3190" s="34">
        <v>42370</v>
      </c>
      <c r="U3190" t="s">
        <v>1963</v>
      </c>
      <c r="V3190" s="13"/>
      <c r="W3190">
        <v>60</v>
      </c>
      <c r="X3190">
        <v>4</v>
      </c>
      <c r="Y3190" s="54">
        <v>6.6</v>
      </c>
      <c r="Z3190" t="s">
        <v>5816</v>
      </c>
      <c r="AB3190" t="s">
        <v>1964</v>
      </c>
      <c r="AC3190" t="s">
        <v>1964</v>
      </c>
      <c r="AD3190" t="s">
        <v>1964</v>
      </c>
      <c r="AE3190" t="s">
        <v>1964</v>
      </c>
      <c r="AF3190" t="s">
        <v>1964</v>
      </c>
      <c r="AG3190" t="s">
        <v>1964</v>
      </c>
      <c r="AJ3190" t="s">
        <v>1964</v>
      </c>
      <c r="AK3190" t="s">
        <v>30</v>
      </c>
      <c r="AL3190" t="s">
        <v>30</v>
      </c>
    </row>
    <row r="3191" spans="1:38" ht="23.9" customHeight="1">
      <c r="A3191" t="b">
        <v>1</v>
      </c>
      <c r="B3191" t="s">
        <v>14584</v>
      </c>
      <c r="C3191" t="s">
        <v>2105</v>
      </c>
      <c r="D3191" s="2" t="s">
        <v>14585</v>
      </c>
      <c r="E3191" t="s">
        <v>1168</v>
      </c>
      <c r="F3191" t="s">
        <v>1170</v>
      </c>
      <c r="G3191" t="s">
        <v>1169</v>
      </c>
      <c r="H3191" t="s">
        <v>14588</v>
      </c>
      <c r="I3191" t="s">
        <v>3226</v>
      </c>
      <c r="J3191" t="s">
        <v>1955</v>
      </c>
      <c r="K3191" t="s">
        <v>14587</v>
      </c>
      <c r="L3191" t="s">
        <v>1959</v>
      </c>
      <c r="M3191" t="s">
        <v>1959</v>
      </c>
      <c r="N3191" t="s">
        <v>1959</v>
      </c>
      <c r="O3191" t="s">
        <v>1960</v>
      </c>
      <c r="P3191" t="s">
        <v>14517</v>
      </c>
      <c r="Q3191" t="s">
        <v>441</v>
      </c>
      <c r="R3191" t="s">
        <v>1959</v>
      </c>
      <c r="S3191" s="34">
        <v>42370</v>
      </c>
      <c r="T3191" s="34">
        <v>42370</v>
      </c>
      <c r="U3191" t="s">
        <v>1963</v>
      </c>
      <c r="V3191" s="13"/>
      <c r="W3191">
        <v>53</v>
      </c>
      <c r="X3191">
        <v>1</v>
      </c>
      <c r="Y3191" s="54">
        <v>1.8</v>
      </c>
      <c r="Z3191" t="s">
        <v>5816</v>
      </c>
      <c r="AB3191" t="s">
        <v>1964</v>
      </c>
      <c r="AC3191" t="s">
        <v>1964</v>
      </c>
      <c r="AD3191" t="s">
        <v>1964</v>
      </c>
      <c r="AE3191" t="s">
        <v>1964</v>
      </c>
      <c r="AF3191" t="s">
        <v>1964</v>
      </c>
      <c r="AG3191" t="s">
        <v>1964</v>
      </c>
      <c r="AJ3191" t="s">
        <v>1964</v>
      </c>
      <c r="AK3191" t="s">
        <v>30</v>
      </c>
      <c r="AL3191" t="s">
        <v>30</v>
      </c>
    </row>
    <row r="3192" spans="1:38" ht="23.9" customHeight="1">
      <c r="A3192" t="b">
        <v>1</v>
      </c>
      <c r="B3192" t="s">
        <v>14589</v>
      </c>
      <c r="C3192" t="s">
        <v>2105</v>
      </c>
      <c r="D3192" s="2" t="s">
        <v>14590</v>
      </c>
      <c r="E3192" t="s">
        <v>566</v>
      </c>
      <c r="F3192" t="s">
        <v>568</v>
      </c>
      <c r="G3192" t="s">
        <v>567</v>
      </c>
      <c r="H3192" t="s">
        <v>14591</v>
      </c>
      <c r="I3192" t="s">
        <v>14592</v>
      </c>
      <c r="J3192" t="s">
        <v>1955</v>
      </c>
      <c r="K3192" t="s">
        <v>566</v>
      </c>
      <c r="L3192" t="s">
        <v>1959</v>
      </c>
      <c r="M3192" t="s">
        <v>1959</v>
      </c>
      <c r="N3192" t="s">
        <v>1959</v>
      </c>
      <c r="O3192" t="s">
        <v>1960</v>
      </c>
      <c r="P3192" t="s">
        <v>9575</v>
      </c>
      <c r="Q3192" t="s">
        <v>38</v>
      </c>
      <c r="R3192" t="s">
        <v>1959</v>
      </c>
      <c r="S3192" s="34">
        <v>43101</v>
      </c>
      <c r="T3192" s="34">
        <v>43101</v>
      </c>
      <c r="U3192" t="s">
        <v>1963</v>
      </c>
      <c r="V3192" s="13"/>
      <c r="W3192">
        <v>1024</v>
      </c>
      <c r="X3192">
        <v>11</v>
      </c>
      <c r="Y3192" s="54">
        <v>1.1000000000000001</v>
      </c>
      <c r="Z3192" t="s">
        <v>5816</v>
      </c>
      <c r="AB3192" t="s">
        <v>1964</v>
      </c>
      <c r="AC3192" t="s">
        <v>1964</v>
      </c>
      <c r="AD3192" t="s">
        <v>30</v>
      </c>
      <c r="AE3192" t="s">
        <v>1964</v>
      </c>
      <c r="AF3192" t="s">
        <v>1964</v>
      </c>
      <c r="AG3192">
        <v>11</v>
      </c>
      <c r="AH3192">
        <v>0</v>
      </c>
      <c r="AI3192">
        <v>0</v>
      </c>
      <c r="AJ3192" t="s">
        <v>1964</v>
      </c>
      <c r="AK3192" t="s">
        <v>30</v>
      </c>
      <c r="AL3192" t="s">
        <v>30</v>
      </c>
    </row>
    <row r="3193" spans="1:38" ht="23.9" customHeight="1">
      <c r="A3193" t="b">
        <v>1</v>
      </c>
      <c r="B3193" t="s">
        <v>14593</v>
      </c>
      <c r="C3193" t="s">
        <v>2105</v>
      </c>
      <c r="D3193" s="2" t="s">
        <v>14594</v>
      </c>
      <c r="E3193" t="s">
        <v>566</v>
      </c>
      <c r="F3193" t="s">
        <v>568</v>
      </c>
      <c r="G3193" t="s">
        <v>567</v>
      </c>
      <c r="H3193" t="s">
        <v>14595</v>
      </c>
      <c r="I3193" t="s">
        <v>14592</v>
      </c>
      <c r="J3193" t="s">
        <v>1955</v>
      </c>
      <c r="K3193" t="s">
        <v>566</v>
      </c>
      <c r="L3193" t="s">
        <v>1959</v>
      </c>
      <c r="M3193" t="s">
        <v>1959</v>
      </c>
      <c r="N3193" t="s">
        <v>1959</v>
      </c>
      <c r="O3193" t="s">
        <v>1960</v>
      </c>
      <c r="P3193" t="s">
        <v>9575</v>
      </c>
      <c r="Q3193" t="s">
        <v>38</v>
      </c>
      <c r="R3193" t="s">
        <v>1959</v>
      </c>
      <c r="S3193" s="34">
        <v>43101</v>
      </c>
      <c r="T3193" s="34">
        <v>43101</v>
      </c>
      <c r="U3193" t="s">
        <v>1963</v>
      </c>
      <c r="V3193" s="13"/>
      <c r="W3193">
        <v>144</v>
      </c>
      <c r="X3193">
        <v>7</v>
      </c>
      <c r="Y3193" s="54">
        <v>4.9000000000000004</v>
      </c>
      <c r="Z3193" t="s">
        <v>5816</v>
      </c>
      <c r="AA3193" t="s">
        <v>14596</v>
      </c>
      <c r="AB3193" t="s">
        <v>1964</v>
      </c>
      <c r="AC3193" t="s">
        <v>1964</v>
      </c>
      <c r="AD3193" t="s">
        <v>30</v>
      </c>
      <c r="AE3193" t="s">
        <v>1964</v>
      </c>
      <c r="AF3193" t="s">
        <v>1964</v>
      </c>
      <c r="AG3193">
        <v>7</v>
      </c>
      <c r="AH3193">
        <v>0</v>
      </c>
      <c r="AI3193">
        <v>0</v>
      </c>
      <c r="AJ3193" t="s">
        <v>1964</v>
      </c>
      <c r="AK3193" t="s">
        <v>30</v>
      </c>
      <c r="AL3193" t="s">
        <v>30</v>
      </c>
    </row>
    <row r="3194" spans="1:38" ht="23.9" customHeight="1">
      <c r="A3194" t="b">
        <v>1</v>
      </c>
      <c r="B3194" t="s">
        <v>14597</v>
      </c>
      <c r="C3194" t="s">
        <v>2105</v>
      </c>
      <c r="D3194" s="2" t="s">
        <v>14598</v>
      </c>
      <c r="E3194" t="s">
        <v>566</v>
      </c>
      <c r="F3194" t="s">
        <v>568</v>
      </c>
      <c r="G3194" t="s">
        <v>567</v>
      </c>
      <c r="H3194" t="s">
        <v>14599</v>
      </c>
      <c r="I3194" t="s">
        <v>14592</v>
      </c>
      <c r="J3194" t="s">
        <v>1955</v>
      </c>
      <c r="K3194" t="s">
        <v>14600</v>
      </c>
      <c r="L3194" t="s">
        <v>1959</v>
      </c>
      <c r="M3194" t="s">
        <v>1959</v>
      </c>
      <c r="N3194" t="s">
        <v>1959</v>
      </c>
      <c r="O3194" t="s">
        <v>1960</v>
      </c>
      <c r="P3194" t="s">
        <v>14601</v>
      </c>
      <c r="Q3194" t="s">
        <v>1244</v>
      </c>
      <c r="R3194" t="s">
        <v>1959</v>
      </c>
      <c r="S3194" s="34">
        <v>43101</v>
      </c>
      <c r="T3194" s="34">
        <v>43101</v>
      </c>
      <c r="U3194" t="s">
        <v>1963</v>
      </c>
      <c r="V3194" s="13"/>
      <c r="W3194">
        <v>499</v>
      </c>
      <c r="X3194">
        <v>27</v>
      </c>
      <c r="Y3194" s="54">
        <v>5.4</v>
      </c>
      <c r="Z3194" t="s">
        <v>1964</v>
      </c>
      <c r="AB3194" t="s">
        <v>1964</v>
      </c>
      <c r="AC3194" t="s">
        <v>1964</v>
      </c>
      <c r="AD3194" t="s">
        <v>30</v>
      </c>
      <c r="AE3194" t="s">
        <v>1964</v>
      </c>
      <c r="AF3194" t="s">
        <v>1964</v>
      </c>
      <c r="AG3194">
        <v>27</v>
      </c>
      <c r="AH3194">
        <v>0</v>
      </c>
      <c r="AI3194">
        <v>0</v>
      </c>
      <c r="AJ3194" t="s">
        <v>1964</v>
      </c>
      <c r="AK3194" t="s">
        <v>30</v>
      </c>
      <c r="AL3194" t="s">
        <v>30</v>
      </c>
    </row>
    <row r="3195" spans="1:38" ht="23.9" customHeight="1">
      <c r="A3195" t="b">
        <v>1</v>
      </c>
      <c r="B3195" t="s">
        <v>14602</v>
      </c>
      <c r="C3195" t="s">
        <v>2105</v>
      </c>
      <c r="D3195" s="2" t="s">
        <v>14603</v>
      </c>
      <c r="E3195" t="s">
        <v>566</v>
      </c>
      <c r="F3195" t="s">
        <v>568</v>
      </c>
      <c r="G3195" t="s">
        <v>567</v>
      </c>
      <c r="H3195" t="s">
        <v>14604</v>
      </c>
      <c r="I3195" t="s">
        <v>14592</v>
      </c>
      <c r="J3195" t="s">
        <v>1955</v>
      </c>
      <c r="K3195" t="s">
        <v>566</v>
      </c>
      <c r="L3195" t="s">
        <v>1959</v>
      </c>
      <c r="M3195" t="s">
        <v>1959</v>
      </c>
      <c r="N3195" t="s">
        <v>1959</v>
      </c>
      <c r="O3195" t="s">
        <v>1960</v>
      </c>
      <c r="P3195" t="s">
        <v>9575</v>
      </c>
      <c r="Q3195" t="s">
        <v>38</v>
      </c>
      <c r="R3195" t="s">
        <v>1959</v>
      </c>
      <c r="S3195" s="34">
        <v>43101</v>
      </c>
      <c r="T3195" s="34">
        <v>43101</v>
      </c>
      <c r="U3195" t="s">
        <v>1963</v>
      </c>
      <c r="V3195" s="13"/>
      <c r="W3195">
        <v>31</v>
      </c>
      <c r="X3195">
        <v>8</v>
      </c>
      <c r="Y3195" s="54">
        <v>26</v>
      </c>
      <c r="Z3195" t="s">
        <v>14605</v>
      </c>
      <c r="AB3195" t="s">
        <v>1964</v>
      </c>
      <c r="AC3195" t="s">
        <v>1964</v>
      </c>
      <c r="AD3195" t="s">
        <v>1964</v>
      </c>
      <c r="AE3195" t="s">
        <v>1964</v>
      </c>
      <c r="AF3195" t="s">
        <v>1964</v>
      </c>
      <c r="AG3195" t="s">
        <v>1964</v>
      </c>
      <c r="AJ3195" t="s">
        <v>1964</v>
      </c>
      <c r="AK3195" t="s">
        <v>30</v>
      </c>
      <c r="AL3195" t="s">
        <v>30</v>
      </c>
    </row>
    <row r="3196" spans="1:38" ht="23.9" customHeight="1">
      <c r="A3196" t="b">
        <v>1</v>
      </c>
      <c r="B3196" t="s">
        <v>14606</v>
      </c>
      <c r="C3196" t="s">
        <v>2105</v>
      </c>
      <c r="D3196" s="2" t="s">
        <v>14607</v>
      </c>
      <c r="E3196" t="s">
        <v>566</v>
      </c>
      <c r="F3196" t="s">
        <v>568</v>
      </c>
      <c r="G3196" t="s">
        <v>567</v>
      </c>
      <c r="H3196" t="s">
        <v>14608</v>
      </c>
      <c r="I3196" t="s">
        <v>14592</v>
      </c>
      <c r="J3196" t="s">
        <v>1955</v>
      </c>
      <c r="K3196" t="s">
        <v>14609</v>
      </c>
      <c r="L3196" t="s">
        <v>1959</v>
      </c>
      <c r="M3196" t="s">
        <v>14610</v>
      </c>
      <c r="N3196" t="s">
        <v>1959</v>
      </c>
      <c r="O3196" t="s">
        <v>1960</v>
      </c>
      <c r="P3196" t="s">
        <v>14517</v>
      </c>
      <c r="Q3196" t="s">
        <v>38</v>
      </c>
      <c r="R3196" t="s">
        <v>1959</v>
      </c>
      <c r="S3196" s="34">
        <v>43101</v>
      </c>
      <c r="T3196" s="34">
        <v>43101</v>
      </c>
      <c r="U3196" t="s">
        <v>1963</v>
      </c>
      <c r="V3196" s="13"/>
      <c r="W3196"/>
      <c r="X3196"/>
      <c r="Y3196" s="54">
        <v>8.4</v>
      </c>
      <c r="Z3196" t="s">
        <v>1964</v>
      </c>
      <c r="AB3196" t="s">
        <v>1964</v>
      </c>
      <c r="AC3196" t="s">
        <v>1964</v>
      </c>
      <c r="AD3196" t="s">
        <v>41</v>
      </c>
      <c r="AE3196" t="s">
        <v>1964</v>
      </c>
      <c r="AF3196" t="s">
        <v>1964</v>
      </c>
      <c r="AG3196" t="s">
        <v>1964</v>
      </c>
      <c r="AI3196">
        <v>0.3</v>
      </c>
      <c r="AJ3196" t="s">
        <v>1964</v>
      </c>
      <c r="AK3196" t="s">
        <v>30</v>
      </c>
      <c r="AL3196" t="s">
        <v>30</v>
      </c>
    </row>
    <row r="3197" spans="1:38" ht="23.9" customHeight="1">
      <c r="A3197" t="b">
        <v>1</v>
      </c>
      <c r="B3197" t="s">
        <v>14606</v>
      </c>
      <c r="C3197" t="s">
        <v>2105</v>
      </c>
      <c r="D3197" s="2" t="s">
        <v>14607</v>
      </c>
      <c r="E3197" t="s">
        <v>1244</v>
      </c>
      <c r="F3197" t="s">
        <v>1246</v>
      </c>
      <c r="G3197" t="s">
        <v>1245</v>
      </c>
      <c r="H3197" t="s">
        <v>14611</v>
      </c>
      <c r="I3197" t="s">
        <v>3008</v>
      </c>
      <c r="J3197" t="s">
        <v>1955</v>
      </c>
      <c r="K3197" t="s">
        <v>1244</v>
      </c>
      <c r="L3197" t="s">
        <v>1959</v>
      </c>
      <c r="M3197" t="s">
        <v>1959</v>
      </c>
      <c r="N3197" t="s">
        <v>1959</v>
      </c>
      <c r="O3197" t="s">
        <v>1960</v>
      </c>
      <c r="P3197" t="s">
        <v>14517</v>
      </c>
      <c r="Q3197" t="s">
        <v>38</v>
      </c>
      <c r="R3197" t="s">
        <v>1959</v>
      </c>
      <c r="S3197" s="34">
        <v>43101</v>
      </c>
      <c r="T3197" s="34">
        <v>43101</v>
      </c>
      <c r="U3197" t="s">
        <v>1963</v>
      </c>
      <c r="V3197" s="13"/>
      <c r="W3197">
        <v>2085</v>
      </c>
      <c r="X3197">
        <v>234</v>
      </c>
      <c r="Y3197" s="54">
        <v>11.2</v>
      </c>
      <c r="Z3197" t="s">
        <v>5816</v>
      </c>
      <c r="AB3197" t="s">
        <v>1964</v>
      </c>
      <c r="AC3197" t="s">
        <v>1964</v>
      </c>
      <c r="AD3197" t="s">
        <v>41</v>
      </c>
      <c r="AE3197" t="s">
        <v>1964</v>
      </c>
      <c r="AF3197" t="s">
        <v>1964</v>
      </c>
      <c r="AG3197">
        <v>2085</v>
      </c>
      <c r="AH3197">
        <v>15</v>
      </c>
      <c r="AI3197">
        <v>0.7</v>
      </c>
      <c r="AJ3197" t="s">
        <v>1964</v>
      </c>
      <c r="AK3197" t="s">
        <v>30</v>
      </c>
      <c r="AL3197" t="s">
        <v>30</v>
      </c>
    </row>
    <row r="3198" spans="1:38" ht="23.9" customHeight="1">
      <c r="A3198" t="b">
        <v>1</v>
      </c>
      <c r="B3198" t="s">
        <v>14606</v>
      </c>
      <c r="C3198" t="s">
        <v>2105</v>
      </c>
      <c r="D3198" s="2" t="s">
        <v>14607</v>
      </c>
      <c r="E3198" t="s">
        <v>1244</v>
      </c>
      <c r="F3198" t="s">
        <v>1246</v>
      </c>
      <c r="G3198" t="s">
        <v>1245</v>
      </c>
      <c r="H3198" t="s">
        <v>14612</v>
      </c>
      <c r="I3198" t="s">
        <v>3008</v>
      </c>
      <c r="J3198" t="s">
        <v>1955</v>
      </c>
      <c r="K3198" t="s">
        <v>14613</v>
      </c>
      <c r="L3198" t="s">
        <v>1959</v>
      </c>
      <c r="M3198" t="s">
        <v>14614</v>
      </c>
      <c r="N3198" t="s">
        <v>1959</v>
      </c>
      <c r="O3198" t="s">
        <v>1960</v>
      </c>
      <c r="P3198" t="s">
        <v>14517</v>
      </c>
      <c r="Q3198" t="s">
        <v>566</v>
      </c>
      <c r="R3198" t="s">
        <v>1959</v>
      </c>
      <c r="S3198" s="34">
        <v>43101</v>
      </c>
      <c r="T3198" s="34">
        <v>43101</v>
      </c>
      <c r="U3198" t="s">
        <v>1963</v>
      </c>
      <c r="V3198" s="13"/>
      <c r="W3198"/>
      <c r="X3198"/>
      <c r="Y3198" s="54">
        <v>26</v>
      </c>
      <c r="Z3198" t="s">
        <v>1964</v>
      </c>
      <c r="AB3198" t="s">
        <v>1964</v>
      </c>
      <c r="AC3198" t="s">
        <v>1964</v>
      </c>
      <c r="AD3198" t="s">
        <v>41</v>
      </c>
      <c r="AE3198" t="s">
        <v>1964</v>
      </c>
      <c r="AF3198" t="s">
        <v>1964</v>
      </c>
      <c r="AG3198" t="s">
        <v>1964</v>
      </c>
      <c r="AI3198">
        <v>1.9</v>
      </c>
      <c r="AJ3198" t="s">
        <v>1964</v>
      </c>
      <c r="AK3198" t="s">
        <v>30</v>
      </c>
      <c r="AL3198" t="s">
        <v>30</v>
      </c>
    </row>
    <row r="3199" spans="1:38" ht="23.9" customHeight="1">
      <c r="A3199" t="b">
        <v>1</v>
      </c>
      <c r="B3199" t="s">
        <v>14606</v>
      </c>
      <c r="C3199" t="s">
        <v>2105</v>
      </c>
      <c r="D3199" s="2" t="s">
        <v>14607</v>
      </c>
      <c r="E3199" t="s">
        <v>1244</v>
      </c>
      <c r="F3199" t="s">
        <v>1246</v>
      </c>
      <c r="G3199" t="s">
        <v>1245</v>
      </c>
      <c r="H3199" t="s">
        <v>14615</v>
      </c>
      <c r="I3199" t="s">
        <v>3008</v>
      </c>
      <c r="J3199" t="s">
        <v>1955</v>
      </c>
      <c r="K3199" t="s">
        <v>14616</v>
      </c>
      <c r="L3199" t="s">
        <v>1959</v>
      </c>
      <c r="M3199" t="s">
        <v>14617</v>
      </c>
      <c r="N3199" t="s">
        <v>1959</v>
      </c>
      <c r="O3199" t="s">
        <v>1960</v>
      </c>
      <c r="P3199" t="s">
        <v>14517</v>
      </c>
      <c r="Q3199" t="s">
        <v>566</v>
      </c>
      <c r="R3199" t="s">
        <v>1959</v>
      </c>
      <c r="S3199" s="34">
        <v>43101</v>
      </c>
      <c r="T3199" s="34">
        <v>43101</v>
      </c>
      <c r="U3199" t="s">
        <v>1963</v>
      </c>
      <c r="V3199" s="13"/>
      <c r="W3199"/>
      <c r="X3199"/>
      <c r="Y3199" s="54">
        <v>37.799999999999997</v>
      </c>
      <c r="Z3199" t="s">
        <v>1964</v>
      </c>
      <c r="AB3199" t="s">
        <v>1964</v>
      </c>
      <c r="AC3199" t="s">
        <v>1964</v>
      </c>
      <c r="AD3199" t="s">
        <v>41</v>
      </c>
      <c r="AE3199" t="s">
        <v>1964</v>
      </c>
      <c r="AF3199" t="s">
        <v>1964</v>
      </c>
      <c r="AG3199" t="s">
        <v>1964</v>
      </c>
      <c r="AI3199">
        <v>4.5999999999999996</v>
      </c>
      <c r="AJ3199" t="s">
        <v>1964</v>
      </c>
      <c r="AK3199" t="s">
        <v>30</v>
      </c>
      <c r="AL3199" t="s">
        <v>30</v>
      </c>
    </row>
    <row r="3200" spans="1:38" ht="23.9" customHeight="1">
      <c r="A3200" t="b">
        <v>1</v>
      </c>
      <c r="B3200" t="s">
        <v>14618</v>
      </c>
      <c r="C3200" t="s">
        <v>2105</v>
      </c>
      <c r="D3200" s="2" t="s">
        <v>14619</v>
      </c>
      <c r="E3200" t="s">
        <v>424</v>
      </c>
      <c r="F3200" t="s">
        <v>426</v>
      </c>
      <c r="G3200" t="s">
        <v>425</v>
      </c>
      <c r="H3200" t="s">
        <v>14620</v>
      </c>
      <c r="I3200" t="s">
        <v>6886</v>
      </c>
      <c r="J3200" t="s">
        <v>1955</v>
      </c>
      <c r="K3200" t="s">
        <v>424</v>
      </c>
      <c r="L3200" t="s">
        <v>1959</v>
      </c>
      <c r="M3200" t="s">
        <v>1959</v>
      </c>
      <c r="N3200" t="s">
        <v>1959</v>
      </c>
      <c r="O3200" t="s">
        <v>1960</v>
      </c>
      <c r="P3200" t="s">
        <v>14621</v>
      </c>
      <c r="Q3200" t="s">
        <v>38</v>
      </c>
      <c r="R3200" t="s">
        <v>1959</v>
      </c>
      <c r="S3200" s="34">
        <v>43101</v>
      </c>
      <c r="T3200" s="34">
        <v>43101</v>
      </c>
      <c r="U3200" t="s">
        <v>1963</v>
      </c>
      <c r="V3200" s="13"/>
      <c r="W3200">
        <v>398</v>
      </c>
      <c r="X3200">
        <v>5</v>
      </c>
      <c r="Y3200" s="54">
        <v>1.3</v>
      </c>
      <c r="Z3200" t="s">
        <v>5816</v>
      </c>
      <c r="AB3200" t="s">
        <v>1964</v>
      </c>
      <c r="AC3200" t="s">
        <v>1964</v>
      </c>
      <c r="AD3200" t="s">
        <v>1964</v>
      </c>
      <c r="AE3200" t="s">
        <v>1964</v>
      </c>
      <c r="AF3200" t="s">
        <v>1964</v>
      </c>
      <c r="AG3200" t="s">
        <v>1964</v>
      </c>
      <c r="AJ3200" t="s">
        <v>1964</v>
      </c>
      <c r="AK3200" t="s">
        <v>1964</v>
      </c>
      <c r="AL3200" t="s">
        <v>1964</v>
      </c>
    </row>
    <row r="3201" spans="1:38" ht="23.9" customHeight="1">
      <c r="A3201" t="b">
        <v>1</v>
      </c>
      <c r="B3201" t="s">
        <v>14622</v>
      </c>
      <c r="C3201" t="s">
        <v>2105</v>
      </c>
      <c r="D3201" s="2" t="s">
        <v>14623</v>
      </c>
      <c r="E3201" t="s">
        <v>1249</v>
      </c>
      <c r="F3201" t="s">
        <v>1251</v>
      </c>
      <c r="G3201" t="s">
        <v>1250</v>
      </c>
      <c r="H3201" t="s">
        <v>14624</v>
      </c>
      <c r="I3201" t="s">
        <v>9571</v>
      </c>
      <c r="J3201" t="s">
        <v>1955</v>
      </c>
      <c r="K3201" t="s">
        <v>1249</v>
      </c>
      <c r="L3201" t="s">
        <v>1959</v>
      </c>
      <c r="M3201" t="s">
        <v>1959</v>
      </c>
      <c r="N3201" t="s">
        <v>1959</v>
      </c>
      <c r="O3201" t="s">
        <v>1960</v>
      </c>
      <c r="P3201" t="s">
        <v>14625</v>
      </c>
      <c r="Q3201" t="s">
        <v>38</v>
      </c>
      <c r="R3201" t="s">
        <v>1959</v>
      </c>
      <c r="S3201" s="34">
        <v>42370</v>
      </c>
      <c r="T3201" s="34">
        <v>42370</v>
      </c>
      <c r="U3201" t="s">
        <v>1963</v>
      </c>
      <c r="V3201" s="13"/>
      <c r="W3201">
        <v>1087</v>
      </c>
      <c r="X3201">
        <v>19</v>
      </c>
      <c r="Y3201" s="54">
        <v>1.7</v>
      </c>
      <c r="Z3201" t="s">
        <v>5816</v>
      </c>
      <c r="AB3201" t="s">
        <v>1964</v>
      </c>
      <c r="AC3201" t="s">
        <v>1964</v>
      </c>
      <c r="AD3201" t="s">
        <v>1964</v>
      </c>
      <c r="AE3201" t="s">
        <v>1964</v>
      </c>
      <c r="AF3201" t="s">
        <v>1964</v>
      </c>
      <c r="AG3201" t="s">
        <v>1964</v>
      </c>
      <c r="AJ3201" t="s">
        <v>1964</v>
      </c>
      <c r="AK3201" t="s">
        <v>30</v>
      </c>
      <c r="AL3201" t="s">
        <v>30</v>
      </c>
    </row>
    <row r="3202" spans="1:38" ht="23.9" customHeight="1">
      <c r="A3202" t="b">
        <v>1</v>
      </c>
      <c r="B3202" t="s">
        <v>14626</v>
      </c>
      <c r="C3202" t="s">
        <v>2105</v>
      </c>
      <c r="D3202" s="2" t="s">
        <v>14627</v>
      </c>
      <c r="E3202" t="s">
        <v>1249</v>
      </c>
      <c r="F3202" t="s">
        <v>1251</v>
      </c>
      <c r="G3202" t="s">
        <v>1250</v>
      </c>
      <c r="H3202" t="s">
        <v>14628</v>
      </c>
      <c r="I3202" t="s">
        <v>9571</v>
      </c>
      <c r="J3202" t="s">
        <v>1955</v>
      </c>
      <c r="K3202" t="s">
        <v>1249</v>
      </c>
      <c r="L3202" t="s">
        <v>1959</v>
      </c>
      <c r="M3202" t="s">
        <v>1959</v>
      </c>
      <c r="N3202" t="s">
        <v>1959</v>
      </c>
      <c r="O3202" t="s">
        <v>1960</v>
      </c>
      <c r="P3202" t="s">
        <v>14517</v>
      </c>
      <c r="Q3202" t="s">
        <v>38</v>
      </c>
      <c r="R3202" t="s">
        <v>1959</v>
      </c>
      <c r="S3202" s="34">
        <v>43101</v>
      </c>
      <c r="T3202" s="34">
        <v>43101</v>
      </c>
      <c r="U3202" t="s">
        <v>1963</v>
      </c>
      <c r="V3202" s="13"/>
      <c r="W3202">
        <v>1289</v>
      </c>
      <c r="X3202">
        <v>27</v>
      </c>
      <c r="Y3202" s="54">
        <v>2.1</v>
      </c>
      <c r="Z3202" t="s">
        <v>5816</v>
      </c>
      <c r="AA3202" t="s">
        <v>14629</v>
      </c>
      <c r="AB3202" t="s">
        <v>1964</v>
      </c>
      <c r="AC3202" t="s">
        <v>1964</v>
      </c>
      <c r="AD3202" t="s">
        <v>41</v>
      </c>
      <c r="AE3202" t="s">
        <v>1964</v>
      </c>
      <c r="AF3202" t="s">
        <v>1964</v>
      </c>
      <c r="AG3202">
        <v>1289</v>
      </c>
      <c r="AH3202">
        <v>6</v>
      </c>
      <c r="AI3202">
        <v>0.5</v>
      </c>
      <c r="AJ3202" t="s">
        <v>1964</v>
      </c>
      <c r="AK3202" t="s">
        <v>30</v>
      </c>
      <c r="AL3202" t="s">
        <v>30</v>
      </c>
    </row>
    <row r="3203" spans="1:38" ht="23.9" customHeight="1">
      <c r="A3203" t="b">
        <v>1</v>
      </c>
      <c r="B3203" t="s">
        <v>14630</v>
      </c>
      <c r="C3203" t="s">
        <v>2105</v>
      </c>
      <c r="D3203" s="2" t="s">
        <v>14631</v>
      </c>
      <c r="E3203" t="s">
        <v>1244</v>
      </c>
      <c r="F3203" t="s">
        <v>1246</v>
      </c>
      <c r="G3203" t="s">
        <v>1245</v>
      </c>
      <c r="H3203" t="s">
        <v>14632</v>
      </c>
      <c r="I3203" t="s">
        <v>3008</v>
      </c>
      <c r="J3203" t="s">
        <v>1955</v>
      </c>
      <c r="K3203" t="s">
        <v>1244</v>
      </c>
      <c r="L3203" t="s">
        <v>1959</v>
      </c>
      <c r="M3203" t="s">
        <v>1959</v>
      </c>
      <c r="N3203" t="s">
        <v>1959</v>
      </c>
      <c r="O3203" t="s">
        <v>1960</v>
      </c>
      <c r="P3203" t="s">
        <v>14517</v>
      </c>
      <c r="Q3203" t="s">
        <v>38</v>
      </c>
      <c r="R3203" t="s">
        <v>1959</v>
      </c>
      <c r="S3203" s="34">
        <v>42736</v>
      </c>
      <c r="T3203" s="34">
        <v>42736</v>
      </c>
      <c r="U3203" t="s">
        <v>1963</v>
      </c>
      <c r="V3203" s="13"/>
      <c r="W3203">
        <v>1086</v>
      </c>
      <c r="X3203">
        <v>138</v>
      </c>
      <c r="Y3203" s="54">
        <v>12.7</v>
      </c>
      <c r="Z3203" t="s">
        <v>5816</v>
      </c>
      <c r="AB3203" t="s">
        <v>1964</v>
      </c>
      <c r="AC3203" t="s">
        <v>1964</v>
      </c>
      <c r="AD3203" t="s">
        <v>41</v>
      </c>
      <c r="AE3203" t="s">
        <v>1964</v>
      </c>
      <c r="AF3203" t="s">
        <v>1964</v>
      </c>
      <c r="AG3203">
        <v>1086</v>
      </c>
      <c r="AH3203">
        <v>9</v>
      </c>
      <c r="AI3203">
        <v>0.8</v>
      </c>
      <c r="AJ3203" t="s">
        <v>1964</v>
      </c>
      <c r="AK3203" t="s">
        <v>30</v>
      </c>
      <c r="AL3203" t="s">
        <v>30</v>
      </c>
    </row>
    <row r="3204" spans="1:38" ht="23.9" customHeight="1">
      <c r="A3204" t="b">
        <v>0</v>
      </c>
      <c r="B3204" t="s">
        <v>14633</v>
      </c>
      <c r="C3204" t="s">
        <v>1951</v>
      </c>
      <c r="D3204" t="s">
        <v>14634</v>
      </c>
      <c r="E3204" t="s">
        <v>1249</v>
      </c>
      <c r="F3204" t="s">
        <v>1251</v>
      </c>
      <c r="G3204" t="s">
        <v>1250</v>
      </c>
      <c r="H3204" t="s">
        <v>14635</v>
      </c>
      <c r="I3204" t="s">
        <v>9571</v>
      </c>
      <c r="J3204" t="s">
        <v>1955</v>
      </c>
      <c r="K3204" t="s">
        <v>14636</v>
      </c>
      <c r="L3204" t="s">
        <v>14637</v>
      </c>
      <c r="M3204" t="s">
        <v>14638</v>
      </c>
      <c r="N3204" t="s">
        <v>1959</v>
      </c>
      <c r="O3204" t="s">
        <v>1960</v>
      </c>
      <c r="P3204" t="s">
        <v>9575</v>
      </c>
      <c r="Q3204" t="s">
        <v>38</v>
      </c>
      <c r="R3204" t="s">
        <v>14639</v>
      </c>
      <c r="S3204" s="34">
        <v>41233</v>
      </c>
      <c r="T3204" s="34">
        <v>43496</v>
      </c>
      <c r="U3204" t="s">
        <v>1963</v>
      </c>
      <c r="V3204" s="13">
        <v>1980</v>
      </c>
      <c r="W3204">
        <v>1535</v>
      </c>
      <c r="X3204">
        <v>11</v>
      </c>
      <c r="Y3204" s="54">
        <v>0.7</v>
      </c>
      <c r="Z3204" t="s">
        <v>5816</v>
      </c>
      <c r="AB3204" t="s">
        <v>1964</v>
      </c>
      <c r="AC3204" t="s">
        <v>1964</v>
      </c>
      <c r="AD3204" t="s">
        <v>1964</v>
      </c>
      <c r="AE3204" t="s">
        <v>1964</v>
      </c>
      <c r="AF3204" t="s">
        <v>1964</v>
      </c>
      <c r="AG3204" t="s">
        <v>1964</v>
      </c>
      <c r="AJ3204" t="s">
        <v>1964</v>
      </c>
      <c r="AK3204" t="s">
        <v>30</v>
      </c>
      <c r="AL3204" t="s">
        <v>30</v>
      </c>
    </row>
    <row r="3205" spans="1:38" ht="23.9" customHeight="1">
      <c r="A3205" t="b">
        <v>0</v>
      </c>
      <c r="B3205" t="s">
        <v>14640</v>
      </c>
      <c r="C3205" t="s">
        <v>1951</v>
      </c>
      <c r="D3205" t="s">
        <v>14641</v>
      </c>
      <c r="E3205" t="s">
        <v>1249</v>
      </c>
      <c r="F3205" t="s">
        <v>1251</v>
      </c>
      <c r="G3205" t="s">
        <v>1250</v>
      </c>
      <c r="H3205" t="s">
        <v>14642</v>
      </c>
      <c r="I3205" t="s">
        <v>9571</v>
      </c>
      <c r="J3205" t="s">
        <v>1955</v>
      </c>
      <c r="K3205" t="s">
        <v>1249</v>
      </c>
      <c r="L3205" t="s">
        <v>1959</v>
      </c>
      <c r="M3205" t="s">
        <v>1959</v>
      </c>
      <c r="N3205" t="s">
        <v>1959</v>
      </c>
      <c r="O3205" t="s">
        <v>1960</v>
      </c>
      <c r="P3205" t="s">
        <v>11715</v>
      </c>
      <c r="Q3205" t="s">
        <v>38</v>
      </c>
      <c r="R3205" t="s">
        <v>14639</v>
      </c>
      <c r="S3205" s="34">
        <v>40606</v>
      </c>
      <c r="T3205" s="34">
        <v>43445</v>
      </c>
      <c r="U3205" t="s">
        <v>1963</v>
      </c>
      <c r="V3205" s="13"/>
      <c r="W3205">
        <v>1097</v>
      </c>
      <c r="X3205">
        <v>27</v>
      </c>
      <c r="Y3205" s="54">
        <v>2.5</v>
      </c>
      <c r="Z3205" t="s">
        <v>5816</v>
      </c>
      <c r="AB3205" t="s">
        <v>1964</v>
      </c>
      <c r="AC3205" t="s">
        <v>1964</v>
      </c>
      <c r="AD3205" t="s">
        <v>1964</v>
      </c>
      <c r="AE3205" t="s">
        <v>1964</v>
      </c>
      <c r="AF3205" t="s">
        <v>1964</v>
      </c>
      <c r="AG3205" t="s">
        <v>1964</v>
      </c>
      <c r="AJ3205" t="s">
        <v>1964</v>
      </c>
      <c r="AK3205" t="s">
        <v>30</v>
      </c>
      <c r="AL3205" t="s">
        <v>30</v>
      </c>
    </row>
    <row r="3206" spans="1:38" ht="23.9" customHeight="1">
      <c r="A3206" t="b">
        <v>0</v>
      </c>
      <c r="B3206" t="s">
        <v>14643</v>
      </c>
      <c r="C3206" t="s">
        <v>1966</v>
      </c>
      <c r="D3206" t="s">
        <v>14644</v>
      </c>
      <c r="E3206" t="s">
        <v>1249</v>
      </c>
      <c r="F3206" t="s">
        <v>1251</v>
      </c>
      <c r="G3206" t="s">
        <v>1250</v>
      </c>
      <c r="H3206" t="s">
        <v>14645</v>
      </c>
      <c r="I3206" t="s">
        <v>9571</v>
      </c>
      <c r="J3206" t="s">
        <v>1955</v>
      </c>
      <c r="K3206" t="s">
        <v>14646</v>
      </c>
      <c r="L3206" t="s">
        <v>1959</v>
      </c>
      <c r="M3206" t="s">
        <v>14647</v>
      </c>
      <c r="N3206" t="s">
        <v>1959</v>
      </c>
      <c r="O3206" t="s">
        <v>1960</v>
      </c>
      <c r="P3206" t="s">
        <v>14517</v>
      </c>
      <c r="Q3206" t="s">
        <v>38</v>
      </c>
      <c r="R3206" t="s">
        <v>1959</v>
      </c>
      <c r="S3206" s="34">
        <v>42145</v>
      </c>
      <c r="T3206" s="34">
        <v>42145</v>
      </c>
      <c r="U3206" t="s">
        <v>1963</v>
      </c>
      <c r="V3206" s="13"/>
      <c r="W3206">
        <v>268</v>
      </c>
      <c r="X3206">
        <v>4</v>
      </c>
      <c r="Y3206" s="54">
        <v>1.5</v>
      </c>
      <c r="Z3206" t="s">
        <v>5816</v>
      </c>
      <c r="AB3206" t="s">
        <v>1964</v>
      </c>
      <c r="AC3206" t="s">
        <v>1964</v>
      </c>
      <c r="AD3206" t="s">
        <v>1964</v>
      </c>
      <c r="AE3206" t="s">
        <v>1964</v>
      </c>
      <c r="AF3206" t="s">
        <v>1964</v>
      </c>
      <c r="AG3206" t="s">
        <v>1964</v>
      </c>
      <c r="AJ3206">
        <v>2</v>
      </c>
      <c r="AK3206" t="s">
        <v>30</v>
      </c>
      <c r="AL3206" t="s">
        <v>1964</v>
      </c>
    </row>
    <row r="3207" spans="1:38" ht="23.9" customHeight="1">
      <c r="A3207" t="b">
        <v>0</v>
      </c>
      <c r="B3207" t="s">
        <v>14643</v>
      </c>
      <c r="C3207" t="s">
        <v>1966</v>
      </c>
      <c r="D3207" t="s">
        <v>14644</v>
      </c>
      <c r="E3207" t="s">
        <v>1249</v>
      </c>
      <c r="F3207" t="s">
        <v>1251</v>
      </c>
      <c r="G3207" t="s">
        <v>1250</v>
      </c>
      <c r="H3207" t="s">
        <v>14648</v>
      </c>
      <c r="I3207" t="s">
        <v>9571</v>
      </c>
      <c r="J3207" t="s">
        <v>1955</v>
      </c>
      <c r="K3207" t="s">
        <v>14649</v>
      </c>
      <c r="L3207" t="s">
        <v>1959</v>
      </c>
      <c r="M3207" t="s">
        <v>14650</v>
      </c>
      <c r="N3207" t="s">
        <v>1959</v>
      </c>
      <c r="O3207" t="s">
        <v>1960</v>
      </c>
      <c r="P3207" t="s">
        <v>14517</v>
      </c>
      <c r="Q3207" t="s">
        <v>38</v>
      </c>
      <c r="R3207" t="s">
        <v>1959</v>
      </c>
      <c r="S3207" s="34">
        <v>42145</v>
      </c>
      <c r="T3207" s="34">
        <v>42145</v>
      </c>
      <c r="U3207" t="s">
        <v>1963</v>
      </c>
      <c r="V3207" s="13"/>
      <c r="W3207">
        <v>187</v>
      </c>
      <c r="X3207">
        <v>1</v>
      </c>
      <c r="Y3207" s="54">
        <v>0.5</v>
      </c>
      <c r="Z3207" t="s">
        <v>5816</v>
      </c>
      <c r="AB3207" t="s">
        <v>1964</v>
      </c>
      <c r="AC3207" t="s">
        <v>1964</v>
      </c>
      <c r="AD3207" t="s">
        <v>41</v>
      </c>
      <c r="AE3207" t="s">
        <v>1964</v>
      </c>
      <c r="AF3207" t="s">
        <v>1964</v>
      </c>
      <c r="AG3207">
        <v>187</v>
      </c>
      <c r="AH3207">
        <v>1</v>
      </c>
      <c r="AI3207">
        <v>0.5</v>
      </c>
      <c r="AJ3207">
        <v>2</v>
      </c>
      <c r="AK3207" t="s">
        <v>30</v>
      </c>
      <c r="AL3207" t="s">
        <v>1964</v>
      </c>
    </row>
    <row r="3208" spans="1:38" ht="23.9" customHeight="1">
      <c r="A3208" t="b">
        <v>0</v>
      </c>
      <c r="B3208" t="s">
        <v>14651</v>
      </c>
      <c r="C3208" t="s">
        <v>1951</v>
      </c>
      <c r="D3208" t="s">
        <v>14652</v>
      </c>
      <c r="E3208" t="s">
        <v>424</v>
      </c>
      <c r="F3208" t="s">
        <v>426</v>
      </c>
      <c r="G3208" t="s">
        <v>425</v>
      </c>
      <c r="H3208" t="s">
        <v>14653</v>
      </c>
      <c r="I3208" t="s">
        <v>6886</v>
      </c>
      <c r="J3208" t="s">
        <v>1955</v>
      </c>
      <c r="K3208" t="s">
        <v>14654</v>
      </c>
      <c r="L3208" t="s">
        <v>14655</v>
      </c>
      <c r="M3208" t="s">
        <v>14656</v>
      </c>
      <c r="N3208" t="s">
        <v>1959</v>
      </c>
      <c r="O3208" t="s">
        <v>1960</v>
      </c>
      <c r="P3208" t="s">
        <v>14517</v>
      </c>
      <c r="Q3208" t="s">
        <v>38</v>
      </c>
      <c r="R3208" t="s">
        <v>14657</v>
      </c>
      <c r="S3208" s="34">
        <v>42907</v>
      </c>
      <c r="T3208" s="34">
        <v>43714</v>
      </c>
      <c r="U3208" t="s">
        <v>1963</v>
      </c>
      <c r="V3208" s="13">
        <v>756</v>
      </c>
      <c r="W3208">
        <v>13</v>
      </c>
      <c r="X3208">
        <v>0</v>
      </c>
      <c r="Y3208" s="54">
        <v>0</v>
      </c>
      <c r="Z3208" t="s">
        <v>14658</v>
      </c>
      <c r="AB3208" t="s">
        <v>1964</v>
      </c>
      <c r="AC3208" t="s">
        <v>1964</v>
      </c>
      <c r="AD3208" t="s">
        <v>30</v>
      </c>
      <c r="AE3208" t="s">
        <v>1964</v>
      </c>
      <c r="AF3208" t="s">
        <v>1964</v>
      </c>
      <c r="AG3208" t="s">
        <v>1964</v>
      </c>
      <c r="AJ3208">
        <v>0</v>
      </c>
      <c r="AK3208" t="s">
        <v>30</v>
      </c>
      <c r="AL3208" t="s">
        <v>30</v>
      </c>
    </row>
    <row r="3209" spans="1:38" ht="23.9" customHeight="1">
      <c r="A3209" t="b">
        <v>0</v>
      </c>
      <c r="B3209" t="s">
        <v>14659</v>
      </c>
      <c r="C3209" t="s">
        <v>1966</v>
      </c>
      <c r="D3209" t="s">
        <v>14660</v>
      </c>
      <c r="E3209" t="s">
        <v>187</v>
      </c>
      <c r="F3209" t="s">
        <v>189</v>
      </c>
      <c r="G3209" t="s">
        <v>188</v>
      </c>
      <c r="H3209" t="s">
        <v>14661</v>
      </c>
      <c r="I3209" t="s">
        <v>3165</v>
      </c>
      <c r="J3209" t="s">
        <v>1955</v>
      </c>
      <c r="K3209" t="s">
        <v>14662</v>
      </c>
      <c r="L3209" t="s">
        <v>14663</v>
      </c>
      <c r="M3209" t="s">
        <v>14664</v>
      </c>
      <c r="N3209" t="s">
        <v>1959</v>
      </c>
      <c r="O3209" t="s">
        <v>1960</v>
      </c>
      <c r="P3209" t="s">
        <v>14665</v>
      </c>
      <c r="Q3209" t="s">
        <v>38</v>
      </c>
      <c r="R3209" t="s">
        <v>14666</v>
      </c>
      <c r="S3209" s="34">
        <v>41305</v>
      </c>
      <c r="T3209" s="34">
        <v>43815</v>
      </c>
      <c r="U3209" t="s">
        <v>1963</v>
      </c>
      <c r="V3209" s="13">
        <v>1023</v>
      </c>
      <c r="W3209">
        <v>3</v>
      </c>
      <c r="X3209">
        <v>0</v>
      </c>
      <c r="Y3209" s="54">
        <v>0</v>
      </c>
      <c r="Z3209" t="s">
        <v>5816</v>
      </c>
      <c r="AB3209" t="s">
        <v>1964</v>
      </c>
      <c r="AC3209" t="s">
        <v>1964</v>
      </c>
      <c r="AD3209" t="s">
        <v>14667</v>
      </c>
      <c r="AE3209" t="s">
        <v>1964</v>
      </c>
      <c r="AF3209" t="s">
        <v>1964</v>
      </c>
      <c r="AG3209" t="s">
        <v>1964</v>
      </c>
      <c r="AJ3209" t="s">
        <v>1964</v>
      </c>
      <c r="AK3209" t="s">
        <v>1964</v>
      </c>
      <c r="AL3209" t="s">
        <v>1964</v>
      </c>
    </row>
    <row r="3210" spans="1:38" ht="23.9" customHeight="1">
      <c r="A3210" t="b">
        <v>0</v>
      </c>
      <c r="B3210" t="s">
        <v>14659</v>
      </c>
      <c r="C3210" t="s">
        <v>1966</v>
      </c>
      <c r="D3210" t="s">
        <v>14660</v>
      </c>
      <c r="E3210" t="s">
        <v>187</v>
      </c>
      <c r="F3210" t="s">
        <v>189</v>
      </c>
      <c r="G3210" t="s">
        <v>188</v>
      </c>
      <c r="H3210" t="s">
        <v>14668</v>
      </c>
      <c r="I3210" t="s">
        <v>3165</v>
      </c>
      <c r="J3210" t="s">
        <v>1955</v>
      </c>
      <c r="K3210" t="s">
        <v>14669</v>
      </c>
      <c r="L3210" t="s">
        <v>14663</v>
      </c>
      <c r="M3210" t="s">
        <v>14516</v>
      </c>
      <c r="N3210" t="s">
        <v>1959</v>
      </c>
      <c r="O3210" t="s">
        <v>1960</v>
      </c>
      <c r="P3210" t="s">
        <v>14665</v>
      </c>
      <c r="Q3210" t="s">
        <v>38</v>
      </c>
      <c r="R3210" t="s">
        <v>14670</v>
      </c>
      <c r="S3210" s="34">
        <v>41305</v>
      </c>
      <c r="T3210" s="34">
        <v>43815</v>
      </c>
      <c r="U3210" t="s">
        <v>1963</v>
      </c>
      <c r="V3210" s="13">
        <v>1023</v>
      </c>
      <c r="W3210">
        <v>13</v>
      </c>
      <c r="X3210">
        <v>2</v>
      </c>
      <c r="Y3210" s="54">
        <v>15.4</v>
      </c>
      <c r="Z3210" t="s">
        <v>5816</v>
      </c>
      <c r="AB3210" t="s">
        <v>1964</v>
      </c>
      <c r="AC3210" t="s">
        <v>1964</v>
      </c>
      <c r="AD3210" t="s">
        <v>14667</v>
      </c>
      <c r="AE3210" t="s">
        <v>1964</v>
      </c>
      <c r="AF3210" t="s">
        <v>1964</v>
      </c>
      <c r="AG3210" t="s">
        <v>1964</v>
      </c>
      <c r="AJ3210" t="s">
        <v>1964</v>
      </c>
      <c r="AK3210" t="s">
        <v>1964</v>
      </c>
      <c r="AL3210" t="s">
        <v>1964</v>
      </c>
    </row>
    <row r="3211" spans="1:38" ht="23.9" customHeight="1">
      <c r="A3211" t="b">
        <v>0</v>
      </c>
      <c r="B3211" t="s">
        <v>14659</v>
      </c>
      <c r="C3211" t="s">
        <v>1966</v>
      </c>
      <c r="D3211" t="s">
        <v>14660</v>
      </c>
      <c r="E3211" t="s">
        <v>187</v>
      </c>
      <c r="F3211" t="s">
        <v>189</v>
      </c>
      <c r="G3211" t="s">
        <v>188</v>
      </c>
      <c r="H3211" t="s">
        <v>14671</v>
      </c>
      <c r="I3211" t="s">
        <v>3165</v>
      </c>
      <c r="J3211" t="s">
        <v>1955</v>
      </c>
      <c r="K3211" t="s">
        <v>11437</v>
      </c>
      <c r="L3211" t="s">
        <v>14663</v>
      </c>
      <c r="M3211" t="s">
        <v>14672</v>
      </c>
      <c r="N3211" t="s">
        <v>1959</v>
      </c>
      <c r="O3211" t="s">
        <v>1960</v>
      </c>
      <c r="P3211" t="s">
        <v>14665</v>
      </c>
      <c r="Q3211" t="s">
        <v>38</v>
      </c>
      <c r="R3211" t="s">
        <v>14673</v>
      </c>
      <c r="S3211" s="34">
        <v>41305</v>
      </c>
      <c r="T3211" s="34">
        <v>43815</v>
      </c>
      <c r="U3211" t="s">
        <v>1963</v>
      </c>
      <c r="V3211" s="13">
        <v>1023</v>
      </c>
      <c r="W3211">
        <v>9</v>
      </c>
      <c r="X3211">
        <v>0</v>
      </c>
      <c r="Y3211" s="54">
        <v>0</v>
      </c>
      <c r="Z3211" t="s">
        <v>5816</v>
      </c>
      <c r="AB3211" t="s">
        <v>1964</v>
      </c>
      <c r="AC3211" t="s">
        <v>1964</v>
      </c>
      <c r="AD3211" t="s">
        <v>14667</v>
      </c>
      <c r="AE3211" t="s">
        <v>1964</v>
      </c>
      <c r="AF3211" t="s">
        <v>1964</v>
      </c>
      <c r="AG3211" t="s">
        <v>1964</v>
      </c>
      <c r="AJ3211" t="s">
        <v>1964</v>
      </c>
      <c r="AK3211" t="s">
        <v>1964</v>
      </c>
      <c r="AL3211" t="s">
        <v>1964</v>
      </c>
    </row>
    <row r="3212" spans="1:38" ht="23.9" customHeight="1">
      <c r="A3212" t="b">
        <v>0</v>
      </c>
      <c r="B3212" t="s">
        <v>14659</v>
      </c>
      <c r="C3212" t="s">
        <v>1966</v>
      </c>
      <c r="D3212" t="s">
        <v>14660</v>
      </c>
      <c r="E3212" t="s">
        <v>187</v>
      </c>
      <c r="F3212" t="s">
        <v>189</v>
      </c>
      <c r="G3212" t="s">
        <v>188</v>
      </c>
      <c r="H3212" t="s">
        <v>14674</v>
      </c>
      <c r="I3212" t="s">
        <v>3165</v>
      </c>
      <c r="J3212" t="s">
        <v>1955</v>
      </c>
      <c r="K3212" t="s">
        <v>14675</v>
      </c>
      <c r="L3212" t="s">
        <v>14663</v>
      </c>
      <c r="M3212" t="s">
        <v>14365</v>
      </c>
      <c r="N3212" t="s">
        <v>1959</v>
      </c>
      <c r="O3212" t="s">
        <v>1960</v>
      </c>
      <c r="P3212" t="s">
        <v>14665</v>
      </c>
      <c r="Q3212" t="s">
        <v>38</v>
      </c>
      <c r="R3212" t="s">
        <v>14676</v>
      </c>
      <c r="S3212" s="34">
        <v>41305</v>
      </c>
      <c r="T3212" s="34">
        <v>43815</v>
      </c>
      <c r="U3212" t="s">
        <v>1963</v>
      </c>
      <c r="V3212" s="13">
        <v>1023</v>
      </c>
      <c r="W3212">
        <v>20</v>
      </c>
      <c r="X3212">
        <v>0</v>
      </c>
      <c r="Y3212" s="54">
        <v>0</v>
      </c>
      <c r="Z3212" t="s">
        <v>5816</v>
      </c>
      <c r="AB3212" t="s">
        <v>1964</v>
      </c>
      <c r="AC3212" t="s">
        <v>1964</v>
      </c>
      <c r="AD3212" t="s">
        <v>14667</v>
      </c>
      <c r="AE3212" t="s">
        <v>1964</v>
      </c>
      <c r="AF3212" t="s">
        <v>1964</v>
      </c>
      <c r="AG3212" t="s">
        <v>1964</v>
      </c>
      <c r="AJ3212" t="s">
        <v>1964</v>
      </c>
      <c r="AK3212" t="s">
        <v>1964</v>
      </c>
      <c r="AL3212" t="s">
        <v>1964</v>
      </c>
    </row>
    <row r="3213" spans="1:38" ht="23.9" customHeight="1">
      <c r="A3213" t="b">
        <v>0</v>
      </c>
      <c r="B3213" t="s">
        <v>14659</v>
      </c>
      <c r="C3213" t="s">
        <v>1966</v>
      </c>
      <c r="D3213" t="s">
        <v>14660</v>
      </c>
      <c r="E3213" t="s">
        <v>187</v>
      </c>
      <c r="F3213" t="s">
        <v>189</v>
      </c>
      <c r="G3213" t="s">
        <v>188</v>
      </c>
      <c r="H3213" t="s">
        <v>14677</v>
      </c>
      <c r="I3213" t="s">
        <v>3165</v>
      </c>
      <c r="J3213" t="s">
        <v>1955</v>
      </c>
      <c r="K3213" t="s">
        <v>187</v>
      </c>
      <c r="L3213" t="s">
        <v>14678</v>
      </c>
      <c r="M3213" t="s">
        <v>1959</v>
      </c>
      <c r="N3213" t="s">
        <v>1959</v>
      </c>
      <c r="O3213" t="s">
        <v>1960</v>
      </c>
      <c r="P3213" t="s">
        <v>14665</v>
      </c>
      <c r="Q3213" t="s">
        <v>38</v>
      </c>
      <c r="R3213" t="s">
        <v>14639</v>
      </c>
      <c r="S3213" s="34">
        <v>41305</v>
      </c>
      <c r="T3213" s="34">
        <v>43815</v>
      </c>
      <c r="U3213" t="s">
        <v>1963</v>
      </c>
      <c r="V3213" s="13">
        <v>2023</v>
      </c>
      <c r="W3213">
        <v>1291</v>
      </c>
      <c r="X3213">
        <v>46</v>
      </c>
      <c r="Y3213" s="54">
        <v>3.6</v>
      </c>
      <c r="Z3213" t="s">
        <v>5816</v>
      </c>
      <c r="AB3213" t="s">
        <v>1964</v>
      </c>
      <c r="AC3213" t="s">
        <v>1964</v>
      </c>
      <c r="AD3213" t="s">
        <v>14667</v>
      </c>
      <c r="AE3213" t="s">
        <v>1964</v>
      </c>
      <c r="AF3213" t="s">
        <v>1964</v>
      </c>
      <c r="AG3213" t="s">
        <v>1964</v>
      </c>
      <c r="AJ3213" t="s">
        <v>1964</v>
      </c>
      <c r="AK3213" t="s">
        <v>1964</v>
      </c>
      <c r="AL3213" t="s">
        <v>1964</v>
      </c>
    </row>
    <row r="3214" spans="1:38" ht="23.9" customHeight="1">
      <c r="A3214" t="b">
        <v>1</v>
      </c>
      <c r="B3214" t="s">
        <v>8727</v>
      </c>
      <c r="C3214" t="s">
        <v>1951</v>
      </c>
      <c r="D3214" t="s">
        <v>8728</v>
      </c>
      <c r="E3214" t="s">
        <v>187</v>
      </c>
      <c r="F3214" t="s">
        <v>189</v>
      </c>
      <c r="G3214" t="s">
        <v>188</v>
      </c>
      <c r="H3214" t="s">
        <v>14679</v>
      </c>
      <c r="I3214" t="s">
        <v>3165</v>
      </c>
      <c r="J3214" t="s">
        <v>1955</v>
      </c>
      <c r="K3214" t="s">
        <v>11437</v>
      </c>
      <c r="L3214" t="s">
        <v>14680</v>
      </c>
      <c r="M3214" t="s">
        <v>14672</v>
      </c>
      <c r="N3214" t="s">
        <v>1959</v>
      </c>
      <c r="O3214" t="s">
        <v>1960</v>
      </c>
      <c r="P3214" t="s">
        <v>14665</v>
      </c>
      <c r="Q3214" t="s">
        <v>38</v>
      </c>
      <c r="R3214" t="s">
        <v>14681</v>
      </c>
      <c r="S3214" s="34">
        <v>41519</v>
      </c>
      <c r="T3214" s="34">
        <v>43733</v>
      </c>
      <c r="U3214" t="s">
        <v>1963</v>
      </c>
      <c r="V3214" s="13">
        <v>1096</v>
      </c>
      <c r="W3214">
        <v>38</v>
      </c>
      <c r="X3214">
        <v>7</v>
      </c>
      <c r="Y3214" s="54">
        <v>18.399999999999999</v>
      </c>
      <c r="Z3214" t="s">
        <v>1964</v>
      </c>
      <c r="AB3214" t="s">
        <v>1964</v>
      </c>
      <c r="AC3214" t="s">
        <v>1964</v>
      </c>
      <c r="AD3214" t="s">
        <v>14667</v>
      </c>
      <c r="AE3214" t="s">
        <v>1964</v>
      </c>
      <c r="AF3214" t="s">
        <v>1964</v>
      </c>
      <c r="AG3214" t="s">
        <v>1964</v>
      </c>
      <c r="AJ3214" t="s">
        <v>1964</v>
      </c>
      <c r="AK3214" t="s">
        <v>1964</v>
      </c>
      <c r="AL3214" t="s">
        <v>1964</v>
      </c>
    </row>
    <row r="3215" spans="1:38" ht="23.9" customHeight="1">
      <c r="A3215" t="b">
        <v>1</v>
      </c>
      <c r="B3215" t="s">
        <v>9900</v>
      </c>
      <c r="C3215" t="s">
        <v>1951</v>
      </c>
      <c r="D3215" t="s">
        <v>9901</v>
      </c>
      <c r="E3215" t="s">
        <v>187</v>
      </c>
      <c r="F3215" t="s">
        <v>189</v>
      </c>
      <c r="G3215" t="s">
        <v>188</v>
      </c>
      <c r="H3215" t="s">
        <v>14682</v>
      </c>
      <c r="I3215" t="s">
        <v>3165</v>
      </c>
      <c r="J3215" t="s">
        <v>1955</v>
      </c>
      <c r="K3215" t="s">
        <v>11437</v>
      </c>
      <c r="L3215" t="s">
        <v>14683</v>
      </c>
      <c r="M3215" t="s">
        <v>14672</v>
      </c>
      <c r="N3215" t="s">
        <v>1959</v>
      </c>
      <c r="O3215" t="s">
        <v>1960</v>
      </c>
      <c r="P3215" t="s">
        <v>14665</v>
      </c>
      <c r="Q3215" t="s">
        <v>38</v>
      </c>
      <c r="R3215" t="s">
        <v>14684</v>
      </c>
      <c r="S3215" s="34">
        <v>41705</v>
      </c>
      <c r="T3215" s="34">
        <v>45049</v>
      </c>
      <c r="U3215" t="s">
        <v>1963</v>
      </c>
      <c r="V3215" s="13">
        <v>560</v>
      </c>
      <c r="W3215">
        <v>82</v>
      </c>
      <c r="X3215">
        <v>3</v>
      </c>
      <c r="Y3215" s="54">
        <v>3.7</v>
      </c>
      <c r="Z3215" t="s">
        <v>5816</v>
      </c>
      <c r="AB3215" t="s">
        <v>1964</v>
      </c>
      <c r="AC3215" t="s">
        <v>1964</v>
      </c>
      <c r="AD3215" t="s">
        <v>14667</v>
      </c>
      <c r="AE3215" t="s">
        <v>1964</v>
      </c>
      <c r="AF3215" t="s">
        <v>1964</v>
      </c>
      <c r="AG3215" t="s">
        <v>1964</v>
      </c>
      <c r="AJ3215">
        <v>13.64</v>
      </c>
      <c r="AK3215" t="s">
        <v>1964</v>
      </c>
      <c r="AL3215" t="s">
        <v>1964</v>
      </c>
    </row>
    <row r="3216" spans="1:38" ht="23.9" customHeight="1">
      <c r="A3216" t="b">
        <v>1</v>
      </c>
      <c r="B3216" t="s">
        <v>9900</v>
      </c>
      <c r="C3216" t="s">
        <v>1951</v>
      </c>
      <c r="D3216" t="s">
        <v>9901</v>
      </c>
      <c r="E3216" t="s">
        <v>187</v>
      </c>
      <c r="F3216" t="s">
        <v>189</v>
      </c>
      <c r="G3216" t="s">
        <v>188</v>
      </c>
      <c r="H3216" t="s">
        <v>14685</v>
      </c>
      <c r="I3216" t="s">
        <v>3165</v>
      </c>
      <c r="J3216" t="s">
        <v>1955</v>
      </c>
      <c r="K3216" t="s">
        <v>11437</v>
      </c>
      <c r="L3216" t="s">
        <v>14686</v>
      </c>
      <c r="M3216" t="s">
        <v>14672</v>
      </c>
      <c r="N3216" t="s">
        <v>1959</v>
      </c>
      <c r="O3216" t="s">
        <v>1960</v>
      </c>
      <c r="P3216" t="s">
        <v>14665</v>
      </c>
      <c r="Q3216" t="s">
        <v>38</v>
      </c>
      <c r="R3216" t="s">
        <v>14687</v>
      </c>
      <c r="S3216" s="34">
        <v>41705</v>
      </c>
      <c r="T3216" s="34">
        <v>45049</v>
      </c>
      <c r="U3216" t="s">
        <v>1963</v>
      </c>
      <c r="V3216" s="13">
        <v>1127</v>
      </c>
      <c r="W3216">
        <v>110</v>
      </c>
      <c r="X3216">
        <v>8</v>
      </c>
      <c r="Y3216" s="54">
        <v>7.3</v>
      </c>
      <c r="Z3216" t="s">
        <v>5816</v>
      </c>
      <c r="AB3216" t="s">
        <v>1964</v>
      </c>
      <c r="AC3216" t="s">
        <v>1964</v>
      </c>
      <c r="AD3216" t="s">
        <v>14667</v>
      </c>
      <c r="AE3216" t="s">
        <v>1964</v>
      </c>
      <c r="AF3216" t="s">
        <v>1964</v>
      </c>
      <c r="AG3216" t="s">
        <v>1964</v>
      </c>
      <c r="AJ3216">
        <v>8.6199999999999992</v>
      </c>
      <c r="AK3216" t="s">
        <v>1964</v>
      </c>
      <c r="AL3216" t="s">
        <v>1964</v>
      </c>
    </row>
    <row r="3217" spans="1:43" ht="23.9" customHeight="1">
      <c r="A3217" t="b">
        <v>1</v>
      </c>
      <c r="B3217" t="s">
        <v>9900</v>
      </c>
      <c r="C3217" t="s">
        <v>1951</v>
      </c>
      <c r="D3217" t="s">
        <v>9901</v>
      </c>
      <c r="E3217" t="s">
        <v>187</v>
      </c>
      <c r="F3217" t="s">
        <v>189</v>
      </c>
      <c r="G3217" t="s">
        <v>188</v>
      </c>
      <c r="H3217" t="s">
        <v>14688</v>
      </c>
      <c r="I3217" t="s">
        <v>3165</v>
      </c>
      <c r="J3217" t="s">
        <v>1955</v>
      </c>
      <c r="K3217" t="s">
        <v>11437</v>
      </c>
      <c r="L3217" t="s">
        <v>14686</v>
      </c>
      <c r="M3217" t="s">
        <v>14672</v>
      </c>
      <c r="N3217" t="s">
        <v>1959</v>
      </c>
      <c r="O3217" t="s">
        <v>1960</v>
      </c>
      <c r="P3217" t="s">
        <v>14665</v>
      </c>
      <c r="Q3217" t="s">
        <v>38</v>
      </c>
      <c r="R3217" t="s">
        <v>14689</v>
      </c>
      <c r="S3217" s="34">
        <v>41705</v>
      </c>
      <c r="T3217" s="34">
        <v>45049</v>
      </c>
      <c r="U3217" t="s">
        <v>1963</v>
      </c>
      <c r="V3217" s="13">
        <v>1127</v>
      </c>
      <c r="W3217">
        <v>110</v>
      </c>
      <c r="X3217">
        <v>8</v>
      </c>
      <c r="Y3217" s="54">
        <v>7.3</v>
      </c>
      <c r="Z3217" t="s">
        <v>5816</v>
      </c>
      <c r="AB3217" t="s">
        <v>1964</v>
      </c>
      <c r="AC3217" t="s">
        <v>1964</v>
      </c>
      <c r="AD3217" t="s">
        <v>14667</v>
      </c>
      <c r="AE3217" t="s">
        <v>1964</v>
      </c>
      <c r="AF3217" t="s">
        <v>1964</v>
      </c>
      <c r="AG3217" t="s">
        <v>1964</v>
      </c>
      <c r="AJ3217">
        <v>8.6199999999999992</v>
      </c>
      <c r="AK3217" t="s">
        <v>1964</v>
      </c>
      <c r="AL3217" t="s">
        <v>1964</v>
      </c>
    </row>
    <row r="3218" spans="1:43" ht="23.9" customHeight="1">
      <c r="A3218" t="b">
        <v>0</v>
      </c>
      <c r="B3218" t="s">
        <v>14690</v>
      </c>
      <c r="C3218" t="s">
        <v>1966</v>
      </c>
      <c r="D3218" t="s">
        <v>14691</v>
      </c>
      <c r="E3218" t="s">
        <v>441</v>
      </c>
      <c r="F3218" t="s">
        <v>443</v>
      </c>
      <c r="G3218" t="s">
        <v>442</v>
      </c>
      <c r="H3218" t="s">
        <v>14692</v>
      </c>
      <c r="I3218" t="s">
        <v>3201</v>
      </c>
      <c r="J3218" t="s">
        <v>1955</v>
      </c>
      <c r="K3218" t="s">
        <v>14693</v>
      </c>
      <c r="L3218" t="s">
        <v>14107</v>
      </c>
      <c r="M3218" t="s">
        <v>14672</v>
      </c>
      <c r="N3218" t="s">
        <v>1959</v>
      </c>
      <c r="O3218" t="s">
        <v>1960</v>
      </c>
      <c r="P3218" t="s">
        <v>11715</v>
      </c>
      <c r="Q3218" t="s">
        <v>38</v>
      </c>
      <c r="R3218" t="s">
        <v>14694</v>
      </c>
      <c r="S3218" s="34">
        <v>41768</v>
      </c>
      <c r="T3218" s="34">
        <v>42482</v>
      </c>
      <c r="U3218" t="s">
        <v>1963</v>
      </c>
      <c r="V3218" s="13">
        <v>360</v>
      </c>
      <c r="W3218">
        <v>1570</v>
      </c>
      <c r="X3218">
        <v>45</v>
      </c>
      <c r="Y3218" s="54">
        <v>2.9</v>
      </c>
      <c r="Z3218" t="s">
        <v>1964</v>
      </c>
      <c r="AB3218" t="s">
        <v>1964</v>
      </c>
      <c r="AC3218" t="s">
        <v>1964</v>
      </c>
      <c r="AD3218" t="s">
        <v>41</v>
      </c>
      <c r="AE3218" t="s">
        <v>1964</v>
      </c>
      <c r="AF3218" t="s">
        <v>1964</v>
      </c>
      <c r="AG3218">
        <v>1570</v>
      </c>
      <c r="AH3218">
        <v>8</v>
      </c>
      <c r="AI3218">
        <v>0.5</v>
      </c>
      <c r="AJ3218">
        <v>0.4</v>
      </c>
      <c r="AK3218" t="s">
        <v>41</v>
      </c>
      <c r="AL3218" t="s">
        <v>1964</v>
      </c>
    </row>
    <row r="3219" spans="1:43" ht="23.9" customHeight="1">
      <c r="A3219" t="b">
        <v>0</v>
      </c>
      <c r="B3219" t="s">
        <v>14695</v>
      </c>
      <c r="C3219" t="s">
        <v>1951</v>
      </c>
      <c r="D3219" t="s">
        <v>14696</v>
      </c>
      <c r="E3219" t="s">
        <v>441</v>
      </c>
      <c r="F3219" t="s">
        <v>443</v>
      </c>
      <c r="G3219" t="s">
        <v>442</v>
      </c>
      <c r="H3219" t="s">
        <v>14697</v>
      </c>
      <c r="I3219" t="s">
        <v>3201</v>
      </c>
      <c r="J3219" t="s">
        <v>1955</v>
      </c>
      <c r="K3219" t="s">
        <v>441</v>
      </c>
      <c r="L3219" t="s">
        <v>1959</v>
      </c>
      <c r="M3219" t="s">
        <v>1959</v>
      </c>
      <c r="N3219" t="s">
        <v>1959</v>
      </c>
      <c r="O3219" t="s">
        <v>1960</v>
      </c>
      <c r="P3219" t="s">
        <v>11715</v>
      </c>
      <c r="Q3219" t="s">
        <v>1168</v>
      </c>
      <c r="R3219" t="s">
        <v>14698</v>
      </c>
      <c r="S3219" s="34"/>
      <c r="T3219" s="34"/>
      <c r="U3219" t="s">
        <v>1963</v>
      </c>
      <c r="V3219" s="13"/>
      <c r="W3219">
        <v>60</v>
      </c>
      <c r="X3219">
        <v>4</v>
      </c>
      <c r="Y3219" s="54">
        <v>6.6</v>
      </c>
      <c r="AD3219" t="s">
        <v>1964</v>
      </c>
    </row>
    <row r="3220" spans="1:43" ht="23.9" customHeight="1">
      <c r="A3220" t="b">
        <v>1</v>
      </c>
      <c r="B3220" t="s">
        <v>14699</v>
      </c>
      <c r="C3220" t="s">
        <v>2072</v>
      </c>
      <c r="D3220" s="2">
        <v>4454337</v>
      </c>
      <c r="E3220" t="s">
        <v>433</v>
      </c>
      <c r="F3220" t="s">
        <v>435</v>
      </c>
      <c r="G3220" t="s">
        <v>434</v>
      </c>
      <c r="H3220" t="s">
        <v>14700</v>
      </c>
      <c r="I3220" t="s">
        <v>3620</v>
      </c>
      <c r="J3220" t="s">
        <v>1955</v>
      </c>
      <c r="K3220" t="s">
        <v>12318</v>
      </c>
      <c r="L3220" t="s">
        <v>14096</v>
      </c>
      <c r="M3220" t="s">
        <v>14701</v>
      </c>
      <c r="N3220" t="s">
        <v>1959</v>
      </c>
      <c r="O3220" t="s">
        <v>2204</v>
      </c>
      <c r="P3220" t="s">
        <v>14702</v>
      </c>
      <c r="Q3220" t="s">
        <v>38</v>
      </c>
      <c r="R3220" t="s">
        <v>1959</v>
      </c>
      <c r="S3220" s="34">
        <v>42736</v>
      </c>
      <c r="T3220" s="34">
        <v>42736</v>
      </c>
      <c r="U3220" t="s">
        <v>1977</v>
      </c>
      <c r="V3220" s="13">
        <v>364</v>
      </c>
      <c r="W3220">
        <v>1179</v>
      </c>
      <c r="X3220">
        <v>59</v>
      </c>
      <c r="Y3220" s="54">
        <v>5</v>
      </c>
      <c r="Z3220" t="s">
        <v>1964</v>
      </c>
      <c r="AB3220" t="s">
        <v>1964</v>
      </c>
      <c r="AC3220" t="s">
        <v>1964</v>
      </c>
      <c r="AD3220" t="s">
        <v>41</v>
      </c>
      <c r="AE3220" t="s">
        <v>1964</v>
      </c>
      <c r="AF3220" t="s">
        <v>1964</v>
      </c>
      <c r="AG3220" t="s">
        <v>1964</v>
      </c>
      <c r="AI3220">
        <v>2</v>
      </c>
      <c r="AJ3220" t="s">
        <v>14703</v>
      </c>
      <c r="AK3220" t="s">
        <v>41</v>
      </c>
      <c r="AL3220" t="s">
        <v>1964</v>
      </c>
    </row>
    <row r="3221" spans="1:43" ht="23.9" customHeight="1">
      <c r="A3221" t="b">
        <v>1</v>
      </c>
      <c r="B3221" t="s">
        <v>14699</v>
      </c>
      <c r="C3221" t="s">
        <v>2072</v>
      </c>
      <c r="D3221" s="2">
        <v>4454337</v>
      </c>
      <c r="E3221" t="s">
        <v>433</v>
      </c>
      <c r="F3221" t="s">
        <v>435</v>
      </c>
      <c r="G3221" t="s">
        <v>434</v>
      </c>
      <c r="H3221" t="s">
        <v>14704</v>
      </c>
      <c r="I3221" t="s">
        <v>3620</v>
      </c>
      <c r="J3221" t="s">
        <v>1955</v>
      </c>
      <c r="K3221" t="s">
        <v>14705</v>
      </c>
      <c r="L3221" t="s">
        <v>14096</v>
      </c>
      <c r="M3221" t="s">
        <v>14706</v>
      </c>
      <c r="N3221" t="s">
        <v>1959</v>
      </c>
      <c r="O3221" t="s">
        <v>1974</v>
      </c>
      <c r="P3221" t="s">
        <v>2363</v>
      </c>
      <c r="Q3221" t="s">
        <v>38</v>
      </c>
      <c r="R3221" t="s">
        <v>1959</v>
      </c>
      <c r="S3221" s="34">
        <v>42736</v>
      </c>
      <c r="T3221" s="34">
        <v>42736</v>
      </c>
      <c r="U3221" t="s">
        <v>1977</v>
      </c>
      <c r="V3221" s="13">
        <v>364</v>
      </c>
      <c r="W3221">
        <v>1567</v>
      </c>
      <c r="X3221">
        <v>141</v>
      </c>
      <c r="Y3221" s="54">
        <v>9</v>
      </c>
      <c r="Z3221" t="s">
        <v>1964</v>
      </c>
      <c r="AB3221" t="s">
        <v>1964</v>
      </c>
      <c r="AC3221" t="s">
        <v>1964</v>
      </c>
      <c r="AD3221" t="s">
        <v>41</v>
      </c>
      <c r="AE3221" t="s">
        <v>1964</v>
      </c>
      <c r="AF3221" t="s">
        <v>1964</v>
      </c>
      <c r="AG3221" t="s">
        <v>1964</v>
      </c>
      <c r="AI3221">
        <v>4</v>
      </c>
      <c r="AJ3221" t="s">
        <v>14703</v>
      </c>
      <c r="AK3221" t="s">
        <v>41</v>
      </c>
      <c r="AL3221" t="s">
        <v>1964</v>
      </c>
    </row>
    <row r="3222" spans="1:43" ht="23.9" customHeight="1">
      <c r="A3222" t="b">
        <v>1</v>
      </c>
      <c r="B3222" t="s">
        <v>14699</v>
      </c>
      <c r="C3222" t="s">
        <v>2072</v>
      </c>
      <c r="D3222" s="2">
        <v>4454337</v>
      </c>
      <c r="E3222" t="s">
        <v>433</v>
      </c>
      <c r="F3222" t="s">
        <v>435</v>
      </c>
      <c r="G3222" t="s">
        <v>434</v>
      </c>
      <c r="H3222" t="s">
        <v>14707</v>
      </c>
      <c r="I3222" t="s">
        <v>3620</v>
      </c>
      <c r="J3222" t="s">
        <v>1955</v>
      </c>
      <c r="K3222" t="s">
        <v>14708</v>
      </c>
      <c r="L3222" t="s">
        <v>9678</v>
      </c>
      <c r="M3222" t="s">
        <v>14709</v>
      </c>
      <c r="N3222" t="s">
        <v>1959</v>
      </c>
      <c r="O3222" t="s">
        <v>4982</v>
      </c>
      <c r="P3222" t="s">
        <v>2883</v>
      </c>
      <c r="Q3222" t="s">
        <v>38</v>
      </c>
      <c r="R3222" t="s">
        <v>14710</v>
      </c>
      <c r="S3222" s="34">
        <v>42736</v>
      </c>
      <c r="T3222" s="34">
        <v>42736</v>
      </c>
      <c r="U3222" t="s">
        <v>1977</v>
      </c>
      <c r="V3222" s="13">
        <v>112</v>
      </c>
      <c r="W3222">
        <v>250</v>
      </c>
      <c r="X3222">
        <v>40</v>
      </c>
      <c r="Y3222" s="54">
        <v>16</v>
      </c>
      <c r="Z3222" t="s">
        <v>1964</v>
      </c>
      <c r="AB3222" t="s">
        <v>1964</v>
      </c>
      <c r="AC3222" t="s">
        <v>1964</v>
      </c>
      <c r="AD3222" t="s">
        <v>41</v>
      </c>
      <c r="AE3222" t="s">
        <v>1964</v>
      </c>
      <c r="AF3222" t="s">
        <v>1964</v>
      </c>
      <c r="AG3222" t="s">
        <v>1964</v>
      </c>
      <c r="AI3222">
        <v>5</v>
      </c>
      <c r="AJ3222" t="s">
        <v>14703</v>
      </c>
      <c r="AK3222" t="s">
        <v>41</v>
      </c>
      <c r="AL3222" t="s">
        <v>1964</v>
      </c>
    </row>
    <row r="3223" spans="1:43" ht="23.9" customHeight="1">
      <c r="A3223" t="b">
        <v>1</v>
      </c>
      <c r="B3223" t="s">
        <v>14699</v>
      </c>
      <c r="C3223" t="s">
        <v>2072</v>
      </c>
      <c r="D3223" s="2">
        <v>4454337</v>
      </c>
      <c r="E3223" t="s">
        <v>433</v>
      </c>
      <c r="F3223" t="s">
        <v>435</v>
      </c>
      <c r="G3223" t="s">
        <v>434</v>
      </c>
      <c r="H3223" t="s">
        <v>14711</v>
      </c>
      <c r="I3223" t="s">
        <v>3620</v>
      </c>
      <c r="J3223" t="s">
        <v>2175</v>
      </c>
      <c r="K3223" t="s">
        <v>14712</v>
      </c>
      <c r="L3223" t="s">
        <v>9678</v>
      </c>
      <c r="M3223" t="s">
        <v>2178</v>
      </c>
      <c r="O3223" t="s">
        <v>4982</v>
      </c>
      <c r="P3223" t="s">
        <v>14702</v>
      </c>
      <c r="Q3223" t="s">
        <v>38</v>
      </c>
      <c r="R3223"/>
      <c r="S3223" s="34">
        <v>42736</v>
      </c>
      <c r="T3223" s="34">
        <v>42736</v>
      </c>
      <c r="U3223" t="s">
        <v>1977</v>
      </c>
      <c r="V3223" s="13">
        <v>112</v>
      </c>
      <c r="W3223"/>
      <c r="X3223"/>
      <c r="Y3223" s="54">
        <v>4</v>
      </c>
      <c r="Z3223" t="s">
        <v>1964</v>
      </c>
      <c r="AB3223" t="s">
        <v>1964</v>
      </c>
      <c r="AC3223" t="s">
        <v>1964</v>
      </c>
      <c r="AD3223" t="s">
        <v>41</v>
      </c>
      <c r="AE3223" t="s">
        <v>1964</v>
      </c>
      <c r="AF3223" t="s">
        <v>1964</v>
      </c>
      <c r="AG3223" t="s">
        <v>1964</v>
      </c>
      <c r="AL3223" t="s">
        <v>1964</v>
      </c>
    </row>
    <row r="3224" spans="1:43" ht="23.9" customHeight="1">
      <c r="A3224" t="b">
        <v>0</v>
      </c>
      <c r="B3224" t="s">
        <v>14713</v>
      </c>
      <c r="C3224" t="s">
        <v>1951</v>
      </c>
      <c r="D3224" t="s">
        <v>14714</v>
      </c>
      <c r="E3224" t="s">
        <v>433</v>
      </c>
      <c r="F3224" t="s">
        <v>435</v>
      </c>
      <c r="G3224" t="s">
        <v>434</v>
      </c>
      <c r="H3224" t="s">
        <v>14715</v>
      </c>
      <c r="I3224" t="s">
        <v>3620</v>
      </c>
      <c r="J3224" t="s">
        <v>1955</v>
      </c>
      <c r="K3224" t="s">
        <v>14716</v>
      </c>
      <c r="L3224" t="s">
        <v>14256</v>
      </c>
      <c r="M3224" t="s">
        <v>14717</v>
      </c>
      <c r="N3224" t="s">
        <v>1959</v>
      </c>
      <c r="O3224" t="s">
        <v>4982</v>
      </c>
      <c r="P3224" t="s">
        <v>2883</v>
      </c>
      <c r="Q3224" t="s">
        <v>38</v>
      </c>
      <c r="R3224" t="s">
        <v>14718</v>
      </c>
      <c r="S3224" s="34">
        <v>42088</v>
      </c>
      <c r="T3224" s="34">
        <v>42661</v>
      </c>
      <c r="U3224" t="s">
        <v>1977</v>
      </c>
      <c r="V3224" s="13">
        <v>252</v>
      </c>
      <c r="W3224">
        <v>84</v>
      </c>
      <c r="X3224">
        <v>10</v>
      </c>
      <c r="Y3224" s="54">
        <v>11.7</v>
      </c>
      <c r="Z3224" t="s">
        <v>1964</v>
      </c>
      <c r="AA3224" t="s">
        <v>1964</v>
      </c>
      <c r="AB3224" t="s">
        <v>1964</v>
      </c>
      <c r="AC3224" t="s">
        <v>1964</v>
      </c>
      <c r="AD3224" t="s">
        <v>1964</v>
      </c>
      <c r="AE3224" t="s">
        <v>1964</v>
      </c>
      <c r="AF3224" t="s">
        <v>1964</v>
      </c>
      <c r="AG3224" t="s">
        <v>1964</v>
      </c>
      <c r="AJ3224">
        <v>3.57</v>
      </c>
      <c r="AK3224" t="s">
        <v>1964</v>
      </c>
      <c r="AL3224" t="s">
        <v>1964</v>
      </c>
    </row>
    <row r="3225" spans="1:43" ht="23.9" customHeight="1">
      <c r="A3225" t="b">
        <v>0</v>
      </c>
      <c r="B3225" t="s">
        <v>14713</v>
      </c>
      <c r="C3225" t="s">
        <v>1951</v>
      </c>
      <c r="D3225" t="s">
        <v>14714</v>
      </c>
      <c r="E3225" t="s">
        <v>433</v>
      </c>
      <c r="F3225" t="s">
        <v>435</v>
      </c>
      <c r="G3225" t="s">
        <v>434</v>
      </c>
      <c r="H3225" t="s">
        <v>14719</v>
      </c>
      <c r="I3225" t="s">
        <v>3620</v>
      </c>
      <c r="J3225" t="s">
        <v>1955</v>
      </c>
      <c r="K3225" t="s">
        <v>14720</v>
      </c>
      <c r="L3225" t="s">
        <v>14256</v>
      </c>
      <c r="M3225" t="s">
        <v>14721</v>
      </c>
      <c r="N3225" t="s">
        <v>1959</v>
      </c>
      <c r="O3225" t="s">
        <v>4982</v>
      </c>
      <c r="P3225" t="s">
        <v>2883</v>
      </c>
      <c r="Q3225" t="s">
        <v>38</v>
      </c>
      <c r="R3225" t="s">
        <v>14718</v>
      </c>
      <c r="S3225" s="34">
        <v>42088</v>
      </c>
      <c r="T3225" s="34">
        <v>42661</v>
      </c>
      <c r="U3225" t="s">
        <v>1977</v>
      </c>
      <c r="V3225" s="13">
        <v>252</v>
      </c>
      <c r="W3225">
        <v>86</v>
      </c>
      <c r="X3225">
        <v>5</v>
      </c>
      <c r="Y3225" s="54">
        <v>6</v>
      </c>
      <c r="Z3225" t="s">
        <v>1964</v>
      </c>
      <c r="AA3225" t="s">
        <v>1964</v>
      </c>
      <c r="AB3225" t="s">
        <v>1964</v>
      </c>
      <c r="AC3225" t="s">
        <v>1964</v>
      </c>
      <c r="AD3225" t="s">
        <v>1964</v>
      </c>
      <c r="AE3225" t="s">
        <v>1964</v>
      </c>
      <c r="AF3225" t="s">
        <v>1964</v>
      </c>
      <c r="AG3225" t="s">
        <v>1964</v>
      </c>
      <c r="AJ3225">
        <v>2.2999999999999998</v>
      </c>
      <c r="AK3225" t="s">
        <v>1964</v>
      </c>
      <c r="AL3225" t="s">
        <v>1964</v>
      </c>
    </row>
    <row r="3226" spans="1:43" ht="23.9" customHeight="1">
      <c r="A3226" t="b">
        <v>0</v>
      </c>
      <c r="B3226" t="s">
        <v>14713</v>
      </c>
      <c r="C3226" t="s">
        <v>1951</v>
      </c>
      <c r="D3226" t="s">
        <v>14714</v>
      </c>
      <c r="E3226" t="s">
        <v>433</v>
      </c>
      <c r="F3226" t="s">
        <v>435</v>
      </c>
      <c r="G3226" t="s">
        <v>434</v>
      </c>
      <c r="H3226" t="s">
        <v>14722</v>
      </c>
      <c r="I3226" t="s">
        <v>3620</v>
      </c>
      <c r="J3226" t="s">
        <v>1955</v>
      </c>
      <c r="K3226" t="s">
        <v>12318</v>
      </c>
      <c r="L3226" t="s">
        <v>14256</v>
      </c>
      <c r="M3226" t="s">
        <v>14723</v>
      </c>
      <c r="N3226" t="s">
        <v>1959</v>
      </c>
      <c r="O3226" t="s">
        <v>4982</v>
      </c>
      <c r="P3226" t="s">
        <v>2883</v>
      </c>
      <c r="Q3226" t="s">
        <v>38</v>
      </c>
      <c r="R3226" t="s">
        <v>14718</v>
      </c>
      <c r="S3226" s="34">
        <v>42088</v>
      </c>
      <c r="T3226" s="34">
        <v>42661</v>
      </c>
      <c r="U3226" t="s">
        <v>1977</v>
      </c>
      <c r="V3226" s="13">
        <v>252</v>
      </c>
      <c r="W3226"/>
      <c r="X3226"/>
      <c r="Y3226" s="54">
        <v>4.3</v>
      </c>
      <c r="Z3226" t="s">
        <v>1964</v>
      </c>
      <c r="AA3226" t="s">
        <v>1964</v>
      </c>
      <c r="AB3226" t="s">
        <v>1964</v>
      </c>
      <c r="AC3226" t="s">
        <v>1964</v>
      </c>
      <c r="AD3226" t="s">
        <v>1964</v>
      </c>
      <c r="AE3226" t="s">
        <v>1964</v>
      </c>
      <c r="AF3226" t="s">
        <v>1964</v>
      </c>
      <c r="AG3226" t="s">
        <v>1964</v>
      </c>
      <c r="AJ3226">
        <v>1.8</v>
      </c>
      <c r="AK3226" t="s">
        <v>1964</v>
      </c>
      <c r="AL3226" t="s">
        <v>1964</v>
      </c>
    </row>
    <row r="3227" spans="1:43" ht="23.9" customHeight="1">
      <c r="A3227" t="b">
        <v>0</v>
      </c>
      <c r="B3227" t="s">
        <v>14713</v>
      </c>
      <c r="C3227" t="s">
        <v>1951</v>
      </c>
      <c r="D3227" t="s">
        <v>14714</v>
      </c>
      <c r="E3227" t="s">
        <v>433</v>
      </c>
      <c r="F3227" t="s">
        <v>435</v>
      </c>
      <c r="G3227" t="s">
        <v>434</v>
      </c>
      <c r="H3227" t="s">
        <v>14724</v>
      </c>
      <c r="I3227" t="s">
        <v>3620</v>
      </c>
      <c r="J3227" t="s">
        <v>1955</v>
      </c>
      <c r="K3227" t="s">
        <v>14224</v>
      </c>
      <c r="L3227" t="s">
        <v>14256</v>
      </c>
      <c r="M3227" t="s">
        <v>14725</v>
      </c>
      <c r="N3227" t="s">
        <v>1959</v>
      </c>
      <c r="O3227" t="s">
        <v>4982</v>
      </c>
      <c r="P3227" t="s">
        <v>2883</v>
      </c>
      <c r="Q3227" t="s">
        <v>38</v>
      </c>
      <c r="R3227" t="s">
        <v>14718</v>
      </c>
      <c r="S3227" s="34">
        <v>42088</v>
      </c>
      <c r="T3227" s="34">
        <v>42661</v>
      </c>
      <c r="U3227" t="s">
        <v>1977</v>
      </c>
      <c r="V3227" s="13">
        <v>252</v>
      </c>
      <c r="W3227"/>
      <c r="X3227"/>
      <c r="Y3227" s="54">
        <v>1.2</v>
      </c>
      <c r="Z3227" t="s">
        <v>1964</v>
      </c>
      <c r="AA3227" t="s">
        <v>1964</v>
      </c>
      <c r="AB3227" t="s">
        <v>1964</v>
      </c>
      <c r="AC3227" t="s">
        <v>1964</v>
      </c>
      <c r="AD3227" t="s">
        <v>1964</v>
      </c>
      <c r="AE3227" t="s">
        <v>1964</v>
      </c>
      <c r="AF3227" t="s">
        <v>1964</v>
      </c>
      <c r="AG3227" t="s">
        <v>1964</v>
      </c>
      <c r="AJ3227">
        <v>1.8</v>
      </c>
      <c r="AK3227" t="s">
        <v>1964</v>
      </c>
      <c r="AL3227" t="s">
        <v>1964</v>
      </c>
    </row>
    <row r="3228" spans="1:43" ht="23.9" customHeight="1">
      <c r="A3228" t="b">
        <v>0</v>
      </c>
      <c r="B3228" t="s">
        <v>14204</v>
      </c>
      <c r="C3228" t="s">
        <v>1951</v>
      </c>
      <c r="D3228" t="s">
        <v>14205</v>
      </c>
      <c r="E3228" t="s">
        <v>954</v>
      </c>
      <c r="F3228" t="s">
        <v>956</v>
      </c>
      <c r="G3228" t="s">
        <v>955</v>
      </c>
      <c r="H3228" t="s">
        <v>14726</v>
      </c>
      <c r="I3228" t="s">
        <v>14207</v>
      </c>
      <c r="J3228" t="s">
        <v>1955</v>
      </c>
      <c r="K3228" t="s">
        <v>14727</v>
      </c>
      <c r="L3228" t="s">
        <v>14217</v>
      </c>
      <c r="M3228" t="s">
        <v>14728</v>
      </c>
      <c r="N3228" t="s">
        <v>14729</v>
      </c>
      <c r="O3228" t="s">
        <v>1974</v>
      </c>
      <c r="P3228" t="s">
        <v>2883</v>
      </c>
      <c r="Q3228" t="s">
        <v>38</v>
      </c>
      <c r="R3228" t="s">
        <v>14212</v>
      </c>
      <c r="S3228" s="34">
        <v>44319</v>
      </c>
      <c r="T3228" s="34">
        <v>44651</v>
      </c>
      <c r="U3228" t="s">
        <v>1977</v>
      </c>
      <c r="V3228" s="13">
        <v>217</v>
      </c>
      <c r="W3228">
        <v>22</v>
      </c>
      <c r="X3228">
        <v>2</v>
      </c>
      <c r="Y3228" s="54">
        <v>9.1</v>
      </c>
      <c r="AJ3228" t="s">
        <v>14730</v>
      </c>
      <c r="AM3228" t="s">
        <v>1978</v>
      </c>
      <c r="AN3228" t="s">
        <v>2007</v>
      </c>
      <c r="AO3228" t="s">
        <v>2008</v>
      </c>
      <c r="AP3228" t="s">
        <v>2009</v>
      </c>
      <c r="AQ3228" t="s">
        <v>14214</v>
      </c>
    </row>
    <row r="3229" spans="1:43" ht="23.9" customHeight="1">
      <c r="A3229" t="b">
        <v>0</v>
      </c>
      <c r="B3229" t="s">
        <v>14204</v>
      </c>
      <c r="C3229" t="s">
        <v>1951</v>
      </c>
      <c r="D3229" t="s">
        <v>14205</v>
      </c>
      <c r="E3229" t="s">
        <v>954</v>
      </c>
      <c r="F3229" t="s">
        <v>956</v>
      </c>
      <c r="G3229" t="s">
        <v>955</v>
      </c>
      <c r="H3229" t="s">
        <v>14731</v>
      </c>
      <c r="I3229" t="s">
        <v>14207</v>
      </c>
      <c r="J3229" t="s">
        <v>1955</v>
      </c>
      <c r="K3229" t="s">
        <v>14732</v>
      </c>
      <c r="L3229" t="s">
        <v>14217</v>
      </c>
      <c r="M3229" t="s">
        <v>14733</v>
      </c>
      <c r="N3229" t="s">
        <v>14219</v>
      </c>
      <c r="O3229" t="s">
        <v>1974</v>
      </c>
      <c r="P3229" t="s">
        <v>2883</v>
      </c>
      <c r="Q3229" t="s">
        <v>38</v>
      </c>
      <c r="R3229" t="s">
        <v>14212</v>
      </c>
      <c r="S3229" s="34">
        <v>44319</v>
      </c>
      <c r="T3229" s="34">
        <v>44651</v>
      </c>
      <c r="U3229" t="s">
        <v>1977</v>
      </c>
      <c r="V3229" s="13">
        <v>217</v>
      </c>
      <c r="W3229">
        <v>3</v>
      </c>
      <c r="X3229">
        <v>0</v>
      </c>
      <c r="Y3229" s="54">
        <v>0</v>
      </c>
      <c r="AJ3229" t="s">
        <v>14730</v>
      </c>
      <c r="AM3229" t="s">
        <v>1978</v>
      </c>
      <c r="AN3229" t="s">
        <v>2007</v>
      </c>
      <c r="AO3229" t="s">
        <v>2008</v>
      </c>
      <c r="AP3229" t="s">
        <v>2009</v>
      </c>
      <c r="AQ3229" t="s">
        <v>14214</v>
      </c>
    </row>
    <row r="3230" spans="1:43" ht="23.9" customHeight="1">
      <c r="A3230" t="b">
        <v>0</v>
      </c>
      <c r="B3230" t="s">
        <v>14204</v>
      </c>
      <c r="C3230" t="s">
        <v>1951</v>
      </c>
      <c r="D3230" t="s">
        <v>14205</v>
      </c>
      <c r="E3230" t="s">
        <v>954</v>
      </c>
      <c r="F3230" t="s">
        <v>956</v>
      </c>
      <c r="G3230" t="s">
        <v>955</v>
      </c>
      <c r="H3230" t="s">
        <v>14734</v>
      </c>
      <c r="I3230" t="s">
        <v>14207</v>
      </c>
      <c r="J3230" t="s">
        <v>1955</v>
      </c>
      <c r="K3230" t="s">
        <v>14735</v>
      </c>
      <c r="L3230" t="s">
        <v>14217</v>
      </c>
      <c r="M3230" t="s">
        <v>14736</v>
      </c>
      <c r="N3230" t="s">
        <v>14737</v>
      </c>
      <c r="O3230" t="s">
        <v>1974</v>
      </c>
      <c r="P3230" t="s">
        <v>2883</v>
      </c>
      <c r="Q3230" t="s">
        <v>38</v>
      </c>
      <c r="R3230" t="s">
        <v>14212</v>
      </c>
      <c r="S3230" s="34">
        <v>44319</v>
      </c>
      <c r="T3230" s="34">
        <v>44651</v>
      </c>
      <c r="U3230" t="s">
        <v>1977</v>
      </c>
      <c r="V3230" s="13">
        <v>217</v>
      </c>
      <c r="W3230">
        <v>5</v>
      </c>
      <c r="X3230">
        <v>2</v>
      </c>
      <c r="Y3230" s="54">
        <v>40</v>
      </c>
      <c r="AJ3230" t="s">
        <v>14730</v>
      </c>
      <c r="AM3230" t="s">
        <v>1978</v>
      </c>
      <c r="AN3230" t="s">
        <v>2007</v>
      </c>
      <c r="AO3230" t="s">
        <v>2008</v>
      </c>
      <c r="AP3230" t="s">
        <v>2009</v>
      </c>
      <c r="AQ3230" t="s">
        <v>14214</v>
      </c>
    </row>
    <row r="3231" spans="1:43" ht="23.9" customHeight="1">
      <c r="A3231" t="b">
        <v>0</v>
      </c>
      <c r="B3231" t="s">
        <v>14738</v>
      </c>
      <c r="C3231" t="s">
        <v>1951</v>
      </c>
      <c r="D3231" t="s">
        <v>14739</v>
      </c>
      <c r="E3231" t="s">
        <v>836</v>
      </c>
      <c r="F3231" t="s">
        <v>838</v>
      </c>
      <c r="G3231" t="s">
        <v>837</v>
      </c>
      <c r="H3231" t="s">
        <v>14740</v>
      </c>
      <c r="I3231" t="s">
        <v>14741</v>
      </c>
      <c r="J3231" t="s">
        <v>1955</v>
      </c>
      <c r="K3231" t="s">
        <v>14742</v>
      </c>
      <c r="L3231" t="s">
        <v>14743</v>
      </c>
      <c r="M3231" t="s">
        <v>14744</v>
      </c>
      <c r="N3231" t="s">
        <v>14745</v>
      </c>
      <c r="O3231" t="s">
        <v>2112</v>
      </c>
      <c r="P3231" t="s">
        <v>4393</v>
      </c>
      <c r="Q3231" t="s">
        <v>38</v>
      </c>
      <c r="R3231" t="s">
        <v>14746</v>
      </c>
      <c r="S3231" s="34">
        <v>41878</v>
      </c>
      <c r="T3231" s="34">
        <v>42076</v>
      </c>
      <c r="U3231" t="s">
        <v>1963</v>
      </c>
      <c r="V3231" s="13">
        <v>150</v>
      </c>
      <c r="W3231">
        <v>4</v>
      </c>
      <c r="X3231">
        <v>0</v>
      </c>
      <c r="Y3231" s="54">
        <v>0</v>
      </c>
      <c r="AJ3231" t="s">
        <v>14747</v>
      </c>
      <c r="AM3231" t="s">
        <v>1978</v>
      </c>
      <c r="AN3231" t="s">
        <v>2007</v>
      </c>
      <c r="AO3231" t="s">
        <v>4175</v>
      </c>
      <c r="AP3231" t="s">
        <v>2009</v>
      </c>
      <c r="AQ3231" t="s">
        <v>14748</v>
      </c>
    </row>
    <row r="3232" spans="1:43" ht="23.9" customHeight="1">
      <c r="A3232" t="b">
        <v>0</v>
      </c>
      <c r="B3232" t="s">
        <v>14738</v>
      </c>
      <c r="C3232" t="s">
        <v>1951</v>
      </c>
      <c r="D3232" t="s">
        <v>14739</v>
      </c>
      <c r="E3232" t="s">
        <v>836</v>
      </c>
      <c r="F3232" t="s">
        <v>838</v>
      </c>
      <c r="G3232" t="s">
        <v>837</v>
      </c>
      <c r="H3232" t="s">
        <v>14749</v>
      </c>
      <c r="I3232" t="s">
        <v>14741</v>
      </c>
      <c r="J3232" t="s">
        <v>1955</v>
      </c>
      <c r="K3232" t="s">
        <v>14750</v>
      </c>
      <c r="L3232" t="s">
        <v>14743</v>
      </c>
      <c r="M3232" t="s">
        <v>14751</v>
      </c>
      <c r="N3232" t="s">
        <v>14752</v>
      </c>
      <c r="O3232" t="s">
        <v>2112</v>
      </c>
      <c r="P3232" t="s">
        <v>4393</v>
      </c>
      <c r="Q3232" t="s">
        <v>38</v>
      </c>
      <c r="R3232" t="s">
        <v>14746</v>
      </c>
      <c r="S3232" s="34">
        <v>41878</v>
      </c>
      <c r="T3232" s="34">
        <v>42076</v>
      </c>
      <c r="U3232" t="s">
        <v>1963</v>
      </c>
      <c r="V3232" s="13">
        <v>150</v>
      </c>
      <c r="W3232">
        <v>6</v>
      </c>
      <c r="X3232">
        <v>0</v>
      </c>
      <c r="Y3232" s="54">
        <v>0</v>
      </c>
      <c r="AJ3232" t="s">
        <v>14753</v>
      </c>
      <c r="AM3232" t="s">
        <v>1978</v>
      </c>
      <c r="AN3232" t="s">
        <v>2007</v>
      </c>
      <c r="AO3232" t="s">
        <v>4175</v>
      </c>
      <c r="AP3232" t="s">
        <v>2009</v>
      </c>
      <c r="AQ3232" t="s">
        <v>14748</v>
      </c>
    </row>
    <row r="3233" spans="1:43" ht="23.9" customHeight="1">
      <c r="A3233" t="b">
        <v>0</v>
      </c>
      <c r="B3233" t="s">
        <v>14754</v>
      </c>
      <c r="C3233" t="s">
        <v>1951</v>
      </c>
      <c r="D3233" t="s">
        <v>14755</v>
      </c>
      <c r="E3233" t="s">
        <v>836</v>
      </c>
      <c r="F3233" t="s">
        <v>838</v>
      </c>
      <c r="G3233" t="s">
        <v>837</v>
      </c>
      <c r="H3233" t="s">
        <v>14756</v>
      </c>
      <c r="I3233" t="s">
        <v>14741</v>
      </c>
      <c r="J3233" t="s">
        <v>1955</v>
      </c>
      <c r="K3233" t="s">
        <v>14750</v>
      </c>
      <c r="L3233" t="s">
        <v>2160</v>
      </c>
      <c r="M3233" t="s">
        <v>14757</v>
      </c>
      <c r="N3233" t="s">
        <v>14758</v>
      </c>
      <c r="O3233" t="s">
        <v>2112</v>
      </c>
      <c r="P3233" t="s">
        <v>4393</v>
      </c>
      <c r="Q3233" t="s">
        <v>38</v>
      </c>
      <c r="R3233" t="s">
        <v>14759</v>
      </c>
      <c r="S3233" s="34">
        <v>42213</v>
      </c>
      <c r="T3233" s="34">
        <v>42614</v>
      </c>
      <c r="U3233" t="s">
        <v>1963</v>
      </c>
      <c r="V3233" s="13">
        <v>309</v>
      </c>
      <c r="W3233">
        <v>6</v>
      </c>
      <c r="X3233">
        <v>0</v>
      </c>
      <c r="Y3233" s="54">
        <v>0</v>
      </c>
      <c r="AJ3233" t="s">
        <v>14760</v>
      </c>
      <c r="AM3233" t="s">
        <v>1978</v>
      </c>
      <c r="AN3233" t="s">
        <v>2007</v>
      </c>
      <c r="AO3233" t="s">
        <v>4175</v>
      </c>
      <c r="AP3233" t="s">
        <v>2009</v>
      </c>
      <c r="AQ3233" t="s">
        <v>14761</v>
      </c>
    </row>
    <row r="3234" spans="1:43" ht="23.9" customHeight="1">
      <c r="A3234" t="b">
        <v>0</v>
      </c>
      <c r="B3234" t="s">
        <v>14754</v>
      </c>
      <c r="C3234" t="s">
        <v>1951</v>
      </c>
      <c r="D3234" t="s">
        <v>14755</v>
      </c>
      <c r="E3234" t="s">
        <v>836</v>
      </c>
      <c r="F3234" t="s">
        <v>838</v>
      </c>
      <c r="G3234" t="s">
        <v>837</v>
      </c>
      <c r="H3234" t="s">
        <v>14762</v>
      </c>
      <c r="I3234" t="s">
        <v>14741</v>
      </c>
      <c r="J3234" t="s">
        <v>1955</v>
      </c>
      <c r="K3234" t="s">
        <v>14763</v>
      </c>
      <c r="L3234" t="s">
        <v>2160</v>
      </c>
      <c r="M3234" t="s">
        <v>14764</v>
      </c>
      <c r="N3234" t="s">
        <v>14765</v>
      </c>
      <c r="O3234" t="s">
        <v>2112</v>
      </c>
      <c r="P3234" t="s">
        <v>4393</v>
      </c>
      <c r="Q3234" t="s">
        <v>38</v>
      </c>
      <c r="R3234" t="s">
        <v>14759</v>
      </c>
      <c r="S3234" s="34">
        <v>42213</v>
      </c>
      <c r="T3234" s="34">
        <v>42614</v>
      </c>
      <c r="U3234" t="s">
        <v>1963</v>
      </c>
      <c r="V3234" s="13">
        <v>309</v>
      </c>
      <c r="W3234">
        <v>6</v>
      </c>
      <c r="X3234">
        <v>0</v>
      </c>
      <c r="Y3234" s="54">
        <v>0</v>
      </c>
      <c r="AJ3234" t="s">
        <v>14760</v>
      </c>
      <c r="AM3234" t="s">
        <v>1978</v>
      </c>
      <c r="AN3234" t="s">
        <v>2007</v>
      </c>
      <c r="AO3234" t="s">
        <v>4175</v>
      </c>
      <c r="AP3234" t="s">
        <v>2009</v>
      </c>
      <c r="AQ3234" t="s">
        <v>14761</v>
      </c>
    </row>
    <row r="3235" spans="1:43" ht="23.9" customHeight="1">
      <c r="A3235" t="b">
        <v>0</v>
      </c>
      <c r="B3235" t="s">
        <v>14766</v>
      </c>
      <c r="C3235" t="s">
        <v>1951</v>
      </c>
      <c r="D3235" t="s">
        <v>14767</v>
      </c>
      <c r="E3235" t="s">
        <v>836</v>
      </c>
      <c r="F3235" t="s">
        <v>838</v>
      </c>
      <c r="G3235" t="s">
        <v>837</v>
      </c>
      <c r="H3235" t="s">
        <v>14768</v>
      </c>
      <c r="I3235" t="s">
        <v>14741</v>
      </c>
      <c r="J3235" t="s">
        <v>1955</v>
      </c>
      <c r="K3235" t="s">
        <v>14769</v>
      </c>
      <c r="L3235" t="s">
        <v>2160</v>
      </c>
      <c r="M3235" t="s">
        <v>14770</v>
      </c>
      <c r="N3235" t="s">
        <v>14771</v>
      </c>
      <c r="O3235" t="s">
        <v>2112</v>
      </c>
      <c r="P3235" t="s">
        <v>4393</v>
      </c>
      <c r="Q3235" t="s">
        <v>38</v>
      </c>
      <c r="R3235" t="s">
        <v>14772</v>
      </c>
      <c r="S3235" s="34">
        <v>42601</v>
      </c>
      <c r="T3235" s="34">
        <v>42934</v>
      </c>
      <c r="U3235" t="s">
        <v>1977</v>
      </c>
      <c r="V3235" s="13">
        <v>200</v>
      </c>
      <c r="W3235">
        <v>24</v>
      </c>
      <c r="X3235">
        <v>3</v>
      </c>
      <c r="Y3235" s="54">
        <v>12.5</v>
      </c>
      <c r="AM3235" t="s">
        <v>1978</v>
      </c>
      <c r="AN3235" t="s">
        <v>2007</v>
      </c>
      <c r="AO3235" t="s">
        <v>2008</v>
      </c>
      <c r="AP3235" t="s">
        <v>2009</v>
      </c>
      <c r="AQ3235" t="s">
        <v>14773</v>
      </c>
    </row>
    <row r="3236" spans="1:43" ht="23.9" customHeight="1">
      <c r="A3236" t="b">
        <v>0</v>
      </c>
      <c r="B3236" t="s">
        <v>14766</v>
      </c>
      <c r="C3236" t="s">
        <v>1951</v>
      </c>
      <c r="D3236" t="s">
        <v>14767</v>
      </c>
      <c r="E3236" t="s">
        <v>836</v>
      </c>
      <c r="F3236" t="s">
        <v>838</v>
      </c>
      <c r="G3236" t="s">
        <v>837</v>
      </c>
      <c r="H3236" t="s">
        <v>14774</v>
      </c>
      <c r="I3236" t="s">
        <v>14741</v>
      </c>
      <c r="J3236" t="s">
        <v>1955</v>
      </c>
      <c r="K3236" t="s">
        <v>14775</v>
      </c>
      <c r="L3236" t="s">
        <v>2160</v>
      </c>
      <c r="M3236" t="s">
        <v>14776</v>
      </c>
      <c r="N3236" t="s">
        <v>14777</v>
      </c>
      <c r="O3236" t="s">
        <v>2112</v>
      </c>
      <c r="P3236" t="s">
        <v>4393</v>
      </c>
      <c r="Q3236" t="s">
        <v>38</v>
      </c>
      <c r="R3236" t="s">
        <v>14772</v>
      </c>
      <c r="S3236" s="34">
        <v>42601</v>
      </c>
      <c r="T3236" s="34">
        <v>42934</v>
      </c>
      <c r="U3236" t="s">
        <v>1963</v>
      </c>
      <c r="V3236" s="13">
        <v>200</v>
      </c>
      <c r="W3236">
        <v>12</v>
      </c>
      <c r="X3236">
        <v>1</v>
      </c>
      <c r="Y3236" s="54">
        <v>8.3000000000000007</v>
      </c>
      <c r="AM3236" t="s">
        <v>1978</v>
      </c>
      <c r="AN3236" t="s">
        <v>2007</v>
      </c>
      <c r="AO3236" t="s">
        <v>2008</v>
      </c>
      <c r="AP3236" t="s">
        <v>2009</v>
      </c>
      <c r="AQ3236" t="s">
        <v>14773</v>
      </c>
    </row>
    <row r="3237" spans="1:43" ht="23.9" customHeight="1">
      <c r="A3237" t="b">
        <v>1</v>
      </c>
      <c r="B3237" t="s">
        <v>5069</v>
      </c>
      <c r="C3237" t="s">
        <v>1951</v>
      </c>
      <c r="D3237" t="s">
        <v>5070</v>
      </c>
      <c r="E3237" t="s">
        <v>1244</v>
      </c>
      <c r="F3237" t="s">
        <v>1246</v>
      </c>
      <c r="G3237" t="s">
        <v>1245</v>
      </c>
      <c r="H3237" t="s">
        <v>14778</v>
      </c>
      <c r="I3237" t="s">
        <v>3008</v>
      </c>
      <c r="J3237" t="s">
        <v>2175</v>
      </c>
      <c r="K3237" t="s">
        <v>12865</v>
      </c>
      <c r="L3237" t="s">
        <v>2442</v>
      </c>
      <c r="M3237" t="s">
        <v>14779</v>
      </c>
      <c r="N3237" t="s">
        <v>5074</v>
      </c>
      <c r="O3237" t="s">
        <v>1960</v>
      </c>
      <c r="P3237" t="s">
        <v>3147</v>
      </c>
      <c r="Q3237" t="s">
        <v>343</v>
      </c>
      <c r="R3237" t="s">
        <v>5075</v>
      </c>
      <c r="S3237" s="34">
        <v>42901</v>
      </c>
      <c r="T3237" s="34">
        <v>44018</v>
      </c>
      <c r="U3237" t="s">
        <v>1963</v>
      </c>
      <c r="V3237" s="13">
        <v>0</v>
      </c>
      <c r="W3237">
        <v>43</v>
      </c>
      <c r="X3237">
        <v>0</v>
      </c>
      <c r="Y3237" s="54">
        <v>0</v>
      </c>
      <c r="Z3237" t="s">
        <v>5076</v>
      </c>
      <c r="AM3237" t="s">
        <v>1978</v>
      </c>
      <c r="AN3237" t="s">
        <v>1979</v>
      </c>
      <c r="AO3237" t="s">
        <v>1980</v>
      </c>
      <c r="AP3237" t="s">
        <v>2053</v>
      </c>
      <c r="AQ3237" t="s">
        <v>5077</v>
      </c>
    </row>
    <row r="3238" spans="1:43" ht="23.9" customHeight="1">
      <c r="A3238" t="b">
        <v>1</v>
      </c>
      <c r="B3238" t="s">
        <v>5069</v>
      </c>
      <c r="C3238" t="s">
        <v>1951</v>
      </c>
      <c r="D3238" t="s">
        <v>5070</v>
      </c>
      <c r="E3238" t="s">
        <v>343</v>
      </c>
      <c r="F3238" t="s">
        <v>345</v>
      </c>
      <c r="G3238" t="s">
        <v>344</v>
      </c>
      <c r="H3238" t="s">
        <v>14780</v>
      </c>
      <c r="I3238" t="s">
        <v>3457</v>
      </c>
      <c r="J3238" t="s">
        <v>2175</v>
      </c>
      <c r="K3238" t="s">
        <v>12859</v>
      </c>
      <c r="L3238" t="s">
        <v>2442</v>
      </c>
      <c r="M3238" t="s">
        <v>12860</v>
      </c>
      <c r="N3238" t="s">
        <v>5074</v>
      </c>
      <c r="O3238" t="s">
        <v>1960</v>
      </c>
      <c r="P3238" t="s">
        <v>3147</v>
      </c>
      <c r="Q3238" t="s">
        <v>343</v>
      </c>
      <c r="R3238" t="s">
        <v>5075</v>
      </c>
      <c r="S3238" s="34">
        <v>42901</v>
      </c>
      <c r="T3238" s="34">
        <v>44018</v>
      </c>
      <c r="U3238" t="s">
        <v>1963</v>
      </c>
      <c r="V3238" s="13">
        <v>0</v>
      </c>
      <c r="W3238">
        <v>41</v>
      </c>
      <c r="X3238">
        <v>0</v>
      </c>
      <c r="Y3238" s="54">
        <v>0</v>
      </c>
      <c r="Z3238" t="s">
        <v>5076</v>
      </c>
      <c r="AM3238" t="s">
        <v>1978</v>
      </c>
      <c r="AN3238" t="s">
        <v>1979</v>
      </c>
      <c r="AO3238" t="s">
        <v>1980</v>
      </c>
      <c r="AP3238" t="s">
        <v>2053</v>
      </c>
      <c r="AQ3238" t="s">
        <v>5077</v>
      </c>
    </row>
    <row r="3239" spans="1:43" ht="23.9" customHeight="1">
      <c r="A3239" t="b">
        <v>0</v>
      </c>
      <c r="B3239" t="s">
        <v>6915</v>
      </c>
      <c r="C3239" t="s">
        <v>1951</v>
      </c>
      <c r="D3239" t="s">
        <v>6916</v>
      </c>
      <c r="E3239" t="s">
        <v>97</v>
      </c>
      <c r="F3239" t="s">
        <v>99</v>
      </c>
      <c r="G3239" t="s">
        <v>98</v>
      </c>
      <c r="H3239" t="s">
        <v>14781</v>
      </c>
      <c r="I3239" t="s">
        <v>6918</v>
      </c>
      <c r="J3239" t="s">
        <v>1955</v>
      </c>
      <c r="K3239" t="s">
        <v>14782</v>
      </c>
      <c r="L3239" t="s">
        <v>14783</v>
      </c>
      <c r="M3239" t="s">
        <v>14784</v>
      </c>
      <c r="N3239" t="s">
        <v>14785</v>
      </c>
      <c r="O3239" t="s">
        <v>1960</v>
      </c>
      <c r="P3239" t="s">
        <v>4171</v>
      </c>
      <c r="Q3239" t="s">
        <v>38</v>
      </c>
      <c r="R3239" t="s">
        <v>6923</v>
      </c>
      <c r="S3239" s="34">
        <v>38808</v>
      </c>
      <c r="T3239" s="34">
        <v>39965</v>
      </c>
      <c r="U3239" t="s">
        <v>1963</v>
      </c>
      <c r="V3239" s="13">
        <v>1155</v>
      </c>
      <c r="W3239">
        <v>24</v>
      </c>
      <c r="X3239">
        <v>1</v>
      </c>
      <c r="Y3239" s="54">
        <v>4.3</v>
      </c>
      <c r="Z3239" t="s">
        <v>6924</v>
      </c>
      <c r="AM3239" t="s">
        <v>1978</v>
      </c>
      <c r="AO3239" t="s">
        <v>1980</v>
      </c>
      <c r="AQ3239" t="s">
        <v>6925</v>
      </c>
    </row>
    <row r="3240" spans="1:43" ht="23.9" customHeight="1">
      <c r="A3240" t="b">
        <v>0</v>
      </c>
      <c r="B3240" t="s">
        <v>6915</v>
      </c>
      <c r="C3240" t="s">
        <v>1951</v>
      </c>
      <c r="D3240" t="s">
        <v>6916</v>
      </c>
      <c r="E3240" t="s">
        <v>97</v>
      </c>
      <c r="F3240" t="s">
        <v>99</v>
      </c>
      <c r="G3240" t="s">
        <v>98</v>
      </c>
      <c r="H3240" t="s">
        <v>14786</v>
      </c>
      <c r="I3240" t="s">
        <v>6918</v>
      </c>
      <c r="J3240" t="s">
        <v>1955</v>
      </c>
      <c r="K3240" t="s">
        <v>14787</v>
      </c>
      <c r="L3240" t="s">
        <v>14783</v>
      </c>
      <c r="M3240" t="s">
        <v>6921</v>
      </c>
      <c r="N3240" t="s">
        <v>6922</v>
      </c>
      <c r="O3240" t="s">
        <v>1960</v>
      </c>
      <c r="P3240" t="s">
        <v>4171</v>
      </c>
      <c r="Q3240" t="s">
        <v>38</v>
      </c>
      <c r="R3240" t="s">
        <v>6923</v>
      </c>
      <c r="S3240" s="34">
        <v>38808</v>
      </c>
      <c r="T3240" s="34">
        <v>39965</v>
      </c>
      <c r="U3240" t="s">
        <v>1963</v>
      </c>
      <c r="V3240" s="13">
        <v>1155</v>
      </c>
      <c r="W3240">
        <v>28</v>
      </c>
      <c r="X3240">
        <v>0</v>
      </c>
      <c r="Y3240" s="54">
        <v>0</v>
      </c>
      <c r="Z3240" t="s">
        <v>6924</v>
      </c>
      <c r="AM3240" t="s">
        <v>1978</v>
      </c>
      <c r="AO3240" t="s">
        <v>1980</v>
      </c>
      <c r="AQ3240" t="s">
        <v>6925</v>
      </c>
    </row>
    <row r="3241" spans="1:43" ht="23.9" customHeight="1">
      <c r="A3241" t="b">
        <v>1</v>
      </c>
      <c r="B3241" t="s">
        <v>5069</v>
      </c>
      <c r="C3241" t="s">
        <v>1951</v>
      </c>
      <c r="D3241" t="s">
        <v>5070</v>
      </c>
      <c r="E3241" t="s">
        <v>343</v>
      </c>
      <c r="F3241" t="s">
        <v>345</v>
      </c>
      <c r="G3241" t="s">
        <v>344</v>
      </c>
      <c r="H3241" t="s">
        <v>14788</v>
      </c>
      <c r="I3241" t="s">
        <v>3457</v>
      </c>
      <c r="J3241" t="s">
        <v>2175</v>
      </c>
      <c r="K3241" t="s">
        <v>12865</v>
      </c>
      <c r="L3241" t="s">
        <v>2442</v>
      </c>
      <c r="M3241" t="s">
        <v>12866</v>
      </c>
      <c r="N3241" t="s">
        <v>5074</v>
      </c>
      <c r="O3241" t="s">
        <v>1960</v>
      </c>
      <c r="P3241" t="s">
        <v>3147</v>
      </c>
      <c r="Q3241" t="s">
        <v>343</v>
      </c>
      <c r="R3241" t="s">
        <v>5075</v>
      </c>
      <c r="S3241" s="34">
        <v>42901</v>
      </c>
      <c r="T3241" s="34">
        <v>44018</v>
      </c>
      <c r="U3241" t="s">
        <v>1963</v>
      </c>
      <c r="V3241" s="13">
        <v>0</v>
      </c>
      <c r="W3241">
        <v>43</v>
      </c>
      <c r="X3241">
        <v>0</v>
      </c>
      <c r="Y3241" s="54">
        <v>0</v>
      </c>
      <c r="Z3241" t="s">
        <v>5076</v>
      </c>
      <c r="AM3241" t="s">
        <v>1978</v>
      </c>
      <c r="AN3241" t="s">
        <v>1979</v>
      </c>
      <c r="AO3241" t="s">
        <v>1980</v>
      </c>
      <c r="AP3241" t="s">
        <v>2053</v>
      </c>
      <c r="AQ3241" t="s">
        <v>5077</v>
      </c>
    </row>
    <row r="3242" spans="1:43" ht="23.9" customHeight="1">
      <c r="A3242" t="b">
        <v>1</v>
      </c>
      <c r="B3242" t="s">
        <v>3354</v>
      </c>
      <c r="C3242" t="s">
        <v>1951</v>
      </c>
      <c r="D3242" t="s">
        <v>3355</v>
      </c>
      <c r="E3242" t="s">
        <v>713</v>
      </c>
      <c r="F3242" t="s">
        <v>715</v>
      </c>
      <c r="G3242" t="s">
        <v>714</v>
      </c>
      <c r="H3242" t="s">
        <v>14789</v>
      </c>
      <c r="I3242" t="s">
        <v>5029</v>
      </c>
      <c r="J3242" t="s">
        <v>1955</v>
      </c>
      <c r="K3242" t="s">
        <v>5030</v>
      </c>
      <c r="L3242" t="s">
        <v>14790</v>
      </c>
      <c r="M3242" t="s">
        <v>2619</v>
      </c>
      <c r="N3242" t="s">
        <v>5032</v>
      </c>
      <c r="O3242" t="s">
        <v>1960</v>
      </c>
      <c r="P3242" t="s">
        <v>3361</v>
      </c>
      <c r="Q3242" t="s">
        <v>5033</v>
      </c>
      <c r="R3242" t="s">
        <v>5034</v>
      </c>
      <c r="S3242" s="34">
        <v>41815</v>
      </c>
      <c r="T3242" s="34">
        <v>43249</v>
      </c>
      <c r="U3242" t="s">
        <v>1963</v>
      </c>
      <c r="V3242" s="13">
        <v>1410</v>
      </c>
      <c r="W3242">
        <v>214</v>
      </c>
      <c r="X3242">
        <v>7</v>
      </c>
      <c r="Y3242" s="54">
        <v>3.5046728969999998</v>
      </c>
      <c r="Z3242" t="s">
        <v>3363</v>
      </c>
      <c r="AM3242" t="s">
        <v>1978</v>
      </c>
      <c r="AN3242" t="s">
        <v>2007</v>
      </c>
      <c r="AO3242" t="s">
        <v>1980</v>
      </c>
      <c r="AP3242" t="s">
        <v>2042</v>
      </c>
      <c r="AQ3242" t="s">
        <v>5035</v>
      </c>
    </row>
    <row r="3243" spans="1:43" ht="23.9" customHeight="1">
      <c r="A3243" t="b">
        <v>1</v>
      </c>
      <c r="B3243" t="s">
        <v>9579</v>
      </c>
      <c r="C3243" t="s">
        <v>1951</v>
      </c>
      <c r="D3243" t="s">
        <v>9580</v>
      </c>
      <c r="E3243" t="s">
        <v>1261</v>
      </c>
      <c r="F3243" t="s">
        <v>1263</v>
      </c>
      <c r="G3243" t="s">
        <v>1262</v>
      </c>
      <c r="H3243" t="s">
        <v>14791</v>
      </c>
      <c r="I3243" t="s">
        <v>3258</v>
      </c>
      <c r="J3243" t="s">
        <v>2175</v>
      </c>
      <c r="K3243" t="s">
        <v>9375</v>
      </c>
      <c r="L3243" t="s">
        <v>9583</v>
      </c>
      <c r="M3243" t="s">
        <v>10270</v>
      </c>
      <c r="N3243" t="s">
        <v>10271</v>
      </c>
      <c r="O3243" t="s">
        <v>1974</v>
      </c>
      <c r="P3243" t="s">
        <v>2883</v>
      </c>
      <c r="Q3243" t="s">
        <v>38</v>
      </c>
      <c r="R3243" t="s">
        <v>9586</v>
      </c>
      <c r="S3243" s="34">
        <v>42885</v>
      </c>
      <c r="T3243" s="34">
        <v>43748</v>
      </c>
      <c r="U3243" t="s">
        <v>1977</v>
      </c>
      <c r="V3243" s="13">
        <v>0</v>
      </c>
      <c r="W3243">
        <v>602</v>
      </c>
      <c r="X3243">
        <v>0</v>
      </c>
      <c r="Y3243" s="54">
        <v>0</v>
      </c>
      <c r="Z3243" t="s">
        <v>9587</v>
      </c>
      <c r="AA3243" t="s">
        <v>9588</v>
      </c>
      <c r="AM3243" t="s">
        <v>1978</v>
      </c>
      <c r="AN3243" t="s">
        <v>2007</v>
      </c>
      <c r="AO3243" t="s">
        <v>2008</v>
      </c>
      <c r="AP3243" t="s">
        <v>2009</v>
      </c>
      <c r="AQ3243" t="s">
        <v>9589</v>
      </c>
    </row>
    <row r="3244" spans="1:43" ht="23.9" customHeight="1">
      <c r="A3244" t="b">
        <v>1</v>
      </c>
      <c r="B3244" t="s">
        <v>3354</v>
      </c>
      <c r="C3244" t="s">
        <v>1951</v>
      </c>
      <c r="D3244" t="s">
        <v>3355</v>
      </c>
      <c r="E3244" t="s">
        <v>713</v>
      </c>
      <c r="F3244" t="s">
        <v>715</v>
      </c>
      <c r="G3244" t="s">
        <v>714</v>
      </c>
      <c r="H3244" t="s">
        <v>14792</v>
      </c>
      <c r="I3244" t="s">
        <v>5029</v>
      </c>
      <c r="J3244" t="s">
        <v>1955</v>
      </c>
      <c r="K3244" t="s">
        <v>5030</v>
      </c>
      <c r="L3244" t="s">
        <v>14793</v>
      </c>
      <c r="M3244" t="s">
        <v>2619</v>
      </c>
      <c r="N3244" t="s">
        <v>5032</v>
      </c>
      <c r="O3244" t="s">
        <v>1960</v>
      </c>
      <c r="P3244" t="s">
        <v>3361</v>
      </c>
      <c r="Q3244" t="s">
        <v>5033</v>
      </c>
      <c r="R3244" t="s">
        <v>5034</v>
      </c>
      <c r="S3244" s="34">
        <v>41815</v>
      </c>
      <c r="T3244" s="34">
        <v>43249</v>
      </c>
      <c r="U3244" t="s">
        <v>1963</v>
      </c>
      <c r="V3244" s="13">
        <v>1410</v>
      </c>
      <c r="W3244">
        <v>191</v>
      </c>
      <c r="X3244">
        <v>13</v>
      </c>
      <c r="Y3244" s="54">
        <v>6.8586387430000002</v>
      </c>
      <c r="Z3244" t="s">
        <v>3363</v>
      </c>
      <c r="AJ3244" t="s">
        <v>14794</v>
      </c>
      <c r="AM3244" t="s">
        <v>1978</v>
      </c>
      <c r="AN3244" t="s">
        <v>2007</v>
      </c>
      <c r="AO3244" t="s">
        <v>1980</v>
      </c>
      <c r="AP3244" t="s">
        <v>2042</v>
      </c>
      <c r="AQ3244" t="s">
        <v>5035</v>
      </c>
    </row>
    <row r="3245" spans="1:43" ht="23.9" customHeight="1">
      <c r="A3245" t="b">
        <v>1</v>
      </c>
      <c r="B3245" t="s">
        <v>8967</v>
      </c>
      <c r="C3245" t="s">
        <v>1951</v>
      </c>
      <c r="D3245" t="s">
        <v>8968</v>
      </c>
      <c r="E3245" t="s">
        <v>187</v>
      </c>
      <c r="F3245" t="s">
        <v>189</v>
      </c>
      <c r="G3245" t="s">
        <v>188</v>
      </c>
      <c r="H3245" t="s">
        <v>14795</v>
      </c>
      <c r="I3245" t="s">
        <v>3165</v>
      </c>
      <c r="J3245" t="s">
        <v>2175</v>
      </c>
      <c r="K3245" t="s">
        <v>13159</v>
      </c>
      <c r="L3245" t="s">
        <v>2442</v>
      </c>
      <c r="M3245" t="s">
        <v>13161</v>
      </c>
      <c r="N3245" t="s">
        <v>8971</v>
      </c>
      <c r="O3245" t="s">
        <v>1960</v>
      </c>
      <c r="P3245" t="s">
        <v>8972</v>
      </c>
      <c r="Q3245" t="s">
        <v>38</v>
      </c>
      <c r="R3245" t="s">
        <v>8973</v>
      </c>
      <c r="S3245" s="34">
        <v>43027</v>
      </c>
      <c r="T3245" s="34">
        <v>44930</v>
      </c>
      <c r="U3245" t="s">
        <v>1963</v>
      </c>
      <c r="V3245" s="13">
        <v>0</v>
      </c>
      <c r="W3245">
        <v>12</v>
      </c>
      <c r="X3245">
        <v>0</v>
      </c>
      <c r="Y3245" s="54">
        <v>0</v>
      </c>
      <c r="Z3245" t="s">
        <v>8974</v>
      </c>
      <c r="AA3245" t="s">
        <v>13165</v>
      </c>
      <c r="AD3245" t="s">
        <v>30</v>
      </c>
      <c r="AM3245" t="s">
        <v>1978</v>
      </c>
      <c r="AN3245" t="s">
        <v>1979</v>
      </c>
      <c r="AO3245" t="s">
        <v>1980</v>
      </c>
      <c r="AP3245" t="s">
        <v>2053</v>
      </c>
      <c r="AQ3245" t="s">
        <v>8976</v>
      </c>
    </row>
    <row r="3246" spans="1:43" ht="23.9" customHeight="1">
      <c r="A3246" t="b">
        <v>1</v>
      </c>
      <c r="B3246" t="s">
        <v>3354</v>
      </c>
      <c r="C3246" t="s">
        <v>1951</v>
      </c>
      <c r="D3246" t="s">
        <v>3355</v>
      </c>
      <c r="E3246" t="s">
        <v>97</v>
      </c>
      <c r="F3246" t="s">
        <v>99</v>
      </c>
      <c r="G3246" t="s">
        <v>98</v>
      </c>
      <c r="H3246" t="s">
        <v>14796</v>
      </c>
      <c r="I3246" t="s">
        <v>2616</v>
      </c>
      <c r="J3246" t="s">
        <v>1955</v>
      </c>
      <c r="K3246" t="s">
        <v>3357</v>
      </c>
      <c r="L3246" t="s">
        <v>14797</v>
      </c>
      <c r="M3246" t="s">
        <v>3359</v>
      </c>
      <c r="N3246" t="s">
        <v>3360</v>
      </c>
      <c r="O3246" t="s">
        <v>1960</v>
      </c>
      <c r="P3246" t="s">
        <v>3361</v>
      </c>
      <c r="Q3246" t="s">
        <v>713</v>
      </c>
      <c r="R3246" t="s">
        <v>3362</v>
      </c>
      <c r="S3246" s="34">
        <v>41815</v>
      </c>
      <c r="T3246" s="34">
        <v>43249</v>
      </c>
      <c r="U3246" t="s">
        <v>1963</v>
      </c>
      <c r="V3246" s="13">
        <v>1429</v>
      </c>
      <c r="W3246">
        <v>214</v>
      </c>
      <c r="X3246">
        <v>16</v>
      </c>
      <c r="Y3246" s="54">
        <v>7.5</v>
      </c>
      <c r="Z3246" t="s">
        <v>3363</v>
      </c>
      <c r="AM3246" t="s">
        <v>1978</v>
      </c>
      <c r="AN3246" t="s">
        <v>2007</v>
      </c>
      <c r="AO3246" t="s">
        <v>1980</v>
      </c>
      <c r="AP3246" t="s">
        <v>2042</v>
      </c>
      <c r="AQ3246" t="s">
        <v>3364</v>
      </c>
    </row>
    <row r="3247" spans="1:43" ht="23.9" customHeight="1">
      <c r="A3247" t="b">
        <v>0</v>
      </c>
      <c r="B3247" t="s">
        <v>6915</v>
      </c>
      <c r="C3247" t="s">
        <v>1951</v>
      </c>
      <c r="D3247" t="s">
        <v>6916</v>
      </c>
      <c r="E3247" t="s">
        <v>97</v>
      </c>
      <c r="F3247" t="s">
        <v>99</v>
      </c>
      <c r="G3247" t="s">
        <v>98</v>
      </c>
      <c r="H3247" t="s">
        <v>14798</v>
      </c>
      <c r="I3247" t="s">
        <v>6918</v>
      </c>
      <c r="J3247" t="s">
        <v>2175</v>
      </c>
      <c r="K3247" t="s">
        <v>14799</v>
      </c>
      <c r="L3247" t="s">
        <v>6920</v>
      </c>
      <c r="M3247" t="s">
        <v>14784</v>
      </c>
      <c r="N3247" t="s">
        <v>14785</v>
      </c>
      <c r="O3247" t="s">
        <v>1960</v>
      </c>
      <c r="P3247" t="s">
        <v>4171</v>
      </c>
      <c r="Q3247" t="s">
        <v>38</v>
      </c>
      <c r="R3247" t="s">
        <v>6923</v>
      </c>
      <c r="S3247" s="34">
        <v>38808</v>
      </c>
      <c r="T3247" s="34">
        <v>39965</v>
      </c>
      <c r="U3247" t="s">
        <v>1963</v>
      </c>
      <c r="V3247" s="13">
        <v>1</v>
      </c>
      <c r="W3247">
        <v>24</v>
      </c>
      <c r="X3247">
        <v>0</v>
      </c>
      <c r="Y3247" s="54">
        <v>0</v>
      </c>
      <c r="Z3247" t="s">
        <v>6924</v>
      </c>
      <c r="AM3247" t="s">
        <v>1978</v>
      </c>
      <c r="AO3247" t="s">
        <v>1980</v>
      </c>
      <c r="AQ3247" t="s">
        <v>6925</v>
      </c>
    </row>
    <row r="3248" spans="1:43" ht="23.9" customHeight="1">
      <c r="A3248" t="b">
        <v>1</v>
      </c>
      <c r="B3248" t="s">
        <v>3354</v>
      </c>
      <c r="C3248" t="s">
        <v>1951</v>
      </c>
      <c r="D3248" t="s">
        <v>3355</v>
      </c>
      <c r="E3248" t="s">
        <v>97</v>
      </c>
      <c r="F3248" t="s">
        <v>99</v>
      </c>
      <c r="G3248" t="s">
        <v>98</v>
      </c>
      <c r="H3248" t="s">
        <v>14800</v>
      </c>
      <c r="I3248" t="s">
        <v>2616</v>
      </c>
      <c r="J3248" t="s">
        <v>1955</v>
      </c>
      <c r="K3248" t="s">
        <v>3357</v>
      </c>
      <c r="L3248" t="s">
        <v>14801</v>
      </c>
      <c r="M3248" t="s">
        <v>3359</v>
      </c>
      <c r="N3248" t="s">
        <v>3360</v>
      </c>
      <c r="O3248" t="s">
        <v>1960</v>
      </c>
      <c r="P3248" t="s">
        <v>3361</v>
      </c>
      <c r="Q3248" t="s">
        <v>713</v>
      </c>
      <c r="R3248" t="s">
        <v>3362</v>
      </c>
      <c r="S3248" s="34">
        <v>41815</v>
      </c>
      <c r="T3248" s="34">
        <v>43249</v>
      </c>
      <c r="U3248" t="s">
        <v>1963</v>
      </c>
      <c r="V3248" s="13">
        <v>1429</v>
      </c>
      <c r="W3248">
        <v>191</v>
      </c>
      <c r="X3248">
        <v>25</v>
      </c>
      <c r="Y3248" s="54">
        <v>13.1</v>
      </c>
      <c r="Z3248" t="s">
        <v>3363</v>
      </c>
      <c r="AM3248" t="s">
        <v>1978</v>
      </c>
      <c r="AN3248" t="s">
        <v>2007</v>
      </c>
      <c r="AO3248" t="s">
        <v>1980</v>
      </c>
      <c r="AP3248" t="s">
        <v>2042</v>
      </c>
      <c r="AQ3248" t="s">
        <v>3364</v>
      </c>
    </row>
    <row r="3249" spans="1:43" ht="23.9" customHeight="1">
      <c r="A3249" t="b">
        <v>0</v>
      </c>
      <c r="B3249" t="s">
        <v>14802</v>
      </c>
      <c r="C3249" t="s">
        <v>1951</v>
      </c>
      <c r="D3249" t="s">
        <v>14803</v>
      </c>
      <c r="E3249" t="s">
        <v>97</v>
      </c>
      <c r="F3249" t="s">
        <v>99</v>
      </c>
      <c r="G3249" t="s">
        <v>98</v>
      </c>
      <c r="H3249" t="s">
        <v>14804</v>
      </c>
      <c r="I3249" t="s">
        <v>2616</v>
      </c>
      <c r="J3249" t="s">
        <v>1955</v>
      </c>
      <c r="K3249" t="s">
        <v>14805</v>
      </c>
      <c r="L3249" t="s">
        <v>2160</v>
      </c>
      <c r="M3249" t="s">
        <v>14806</v>
      </c>
      <c r="N3249" t="s">
        <v>14807</v>
      </c>
      <c r="O3249" t="s">
        <v>1960</v>
      </c>
      <c r="P3249" t="s">
        <v>4171</v>
      </c>
      <c r="Q3249" t="s">
        <v>38</v>
      </c>
      <c r="R3249" t="s">
        <v>14808</v>
      </c>
      <c r="S3249" s="34">
        <v>41791</v>
      </c>
      <c r="T3249" s="34">
        <v>42370</v>
      </c>
      <c r="U3249" t="s">
        <v>1963</v>
      </c>
      <c r="V3249" s="13">
        <v>608</v>
      </c>
      <c r="W3249">
        <v>33</v>
      </c>
      <c r="X3249">
        <v>0</v>
      </c>
      <c r="Y3249" s="54">
        <v>3</v>
      </c>
      <c r="AJ3249" t="s">
        <v>4438</v>
      </c>
      <c r="AM3249" t="s">
        <v>1978</v>
      </c>
      <c r="AN3249" t="s">
        <v>2007</v>
      </c>
      <c r="AO3249" t="s">
        <v>1980</v>
      </c>
      <c r="AP3249" t="s">
        <v>2042</v>
      </c>
      <c r="AQ3249" t="s">
        <v>14809</v>
      </c>
    </row>
    <row r="3250" spans="1:43" ht="23.9" customHeight="1">
      <c r="A3250" t="b">
        <v>0</v>
      </c>
      <c r="B3250" t="s">
        <v>14810</v>
      </c>
      <c r="C3250" t="s">
        <v>1951</v>
      </c>
      <c r="D3250" t="s">
        <v>14811</v>
      </c>
      <c r="E3250" t="s">
        <v>97</v>
      </c>
      <c r="F3250" t="s">
        <v>99</v>
      </c>
      <c r="G3250" t="s">
        <v>98</v>
      </c>
      <c r="H3250" t="s">
        <v>14812</v>
      </c>
      <c r="I3250" t="s">
        <v>2616</v>
      </c>
      <c r="J3250" t="s">
        <v>1955</v>
      </c>
      <c r="K3250" t="s">
        <v>14813</v>
      </c>
      <c r="L3250" t="s">
        <v>2160</v>
      </c>
      <c r="M3250" t="s">
        <v>2940</v>
      </c>
      <c r="N3250" t="s">
        <v>14814</v>
      </c>
      <c r="O3250" t="s">
        <v>1960</v>
      </c>
      <c r="P3250" t="s">
        <v>2942</v>
      </c>
      <c r="Q3250" t="s">
        <v>38</v>
      </c>
      <c r="R3250" t="s">
        <v>14815</v>
      </c>
      <c r="S3250" s="34">
        <v>41988</v>
      </c>
      <c r="T3250" s="34">
        <v>43332</v>
      </c>
      <c r="U3250" t="s">
        <v>1963</v>
      </c>
      <c r="V3250" s="13">
        <v>669</v>
      </c>
      <c r="W3250">
        <v>39</v>
      </c>
      <c r="X3250">
        <v>0</v>
      </c>
      <c r="Y3250" s="54">
        <v>0</v>
      </c>
      <c r="AM3250" t="s">
        <v>1978</v>
      </c>
      <c r="AO3250" t="s">
        <v>1980</v>
      </c>
      <c r="AP3250" t="s">
        <v>2053</v>
      </c>
      <c r="AQ3250" t="s">
        <v>14816</v>
      </c>
    </row>
    <row r="3251" spans="1:43" ht="23.9" customHeight="1">
      <c r="A3251" t="b">
        <v>1</v>
      </c>
      <c r="B3251" t="s">
        <v>14817</v>
      </c>
      <c r="C3251" t="s">
        <v>1951</v>
      </c>
      <c r="D3251" t="s">
        <v>14818</v>
      </c>
      <c r="E3251" t="s">
        <v>170</v>
      </c>
      <c r="F3251" t="s">
        <v>172</v>
      </c>
      <c r="G3251" t="s">
        <v>171</v>
      </c>
      <c r="H3251" t="s">
        <v>14819</v>
      </c>
      <c r="I3251" t="s">
        <v>2557</v>
      </c>
      <c r="J3251" t="s">
        <v>1955</v>
      </c>
      <c r="K3251" t="s">
        <v>14820</v>
      </c>
      <c r="L3251" t="s">
        <v>2160</v>
      </c>
      <c r="M3251" t="s">
        <v>14821</v>
      </c>
      <c r="N3251" t="s">
        <v>14822</v>
      </c>
      <c r="O3251" t="s">
        <v>1960</v>
      </c>
      <c r="P3251" t="s">
        <v>4171</v>
      </c>
      <c r="Q3251" t="s">
        <v>38</v>
      </c>
      <c r="R3251" t="s">
        <v>14823</v>
      </c>
      <c r="S3251" s="34">
        <v>42639</v>
      </c>
      <c r="T3251" s="34">
        <v>43867</v>
      </c>
      <c r="U3251" t="s">
        <v>1963</v>
      </c>
      <c r="V3251" s="13">
        <v>1216</v>
      </c>
      <c r="W3251">
        <v>131</v>
      </c>
      <c r="X3251">
        <v>23</v>
      </c>
      <c r="Y3251" s="54">
        <v>18.3</v>
      </c>
      <c r="Z3251" t="s">
        <v>14824</v>
      </c>
      <c r="AM3251" t="s">
        <v>1978</v>
      </c>
      <c r="AN3251" t="s">
        <v>2007</v>
      </c>
      <c r="AO3251" t="s">
        <v>2008</v>
      </c>
      <c r="AP3251" t="s">
        <v>2009</v>
      </c>
      <c r="AQ3251" t="s">
        <v>14825</v>
      </c>
    </row>
    <row r="3252" spans="1:43" ht="23.9" customHeight="1">
      <c r="A3252" t="b">
        <v>1</v>
      </c>
      <c r="B3252" t="s">
        <v>14817</v>
      </c>
      <c r="C3252" t="s">
        <v>1951</v>
      </c>
      <c r="D3252" t="s">
        <v>14818</v>
      </c>
      <c r="E3252" t="s">
        <v>97</v>
      </c>
      <c r="F3252" t="s">
        <v>99</v>
      </c>
      <c r="G3252" t="s">
        <v>98</v>
      </c>
      <c r="H3252" t="s">
        <v>14826</v>
      </c>
      <c r="I3252" t="s">
        <v>2616</v>
      </c>
      <c r="J3252" t="s">
        <v>1955</v>
      </c>
      <c r="K3252" t="s">
        <v>14820</v>
      </c>
      <c r="L3252" t="s">
        <v>2160</v>
      </c>
      <c r="M3252" t="s">
        <v>14821</v>
      </c>
      <c r="N3252" t="s">
        <v>14822</v>
      </c>
      <c r="O3252" t="s">
        <v>1960</v>
      </c>
      <c r="P3252" t="s">
        <v>4171</v>
      </c>
      <c r="Q3252" t="s">
        <v>38</v>
      </c>
      <c r="R3252" t="s">
        <v>14823</v>
      </c>
      <c r="S3252" s="34">
        <v>42639</v>
      </c>
      <c r="T3252" s="34">
        <v>43867</v>
      </c>
      <c r="U3252" t="s">
        <v>1963</v>
      </c>
      <c r="V3252" s="13">
        <v>1216</v>
      </c>
      <c r="W3252">
        <v>129</v>
      </c>
      <c r="X3252">
        <v>2</v>
      </c>
      <c r="Y3252" s="54">
        <v>2.2999999999999998</v>
      </c>
      <c r="Z3252" t="s">
        <v>14827</v>
      </c>
      <c r="AM3252" t="s">
        <v>1978</v>
      </c>
      <c r="AN3252" t="s">
        <v>2007</v>
      </c>
      <c r="AO3252" t="s">
        <v>2008</v>
      </c>
      <c r="AP3252" t="s">
        <v>2009</v>
      </c>
      <c r="AQ3252" t="s">
        <v>14825</v>
      </c>
    </row>
    <row r="3253" spans="1:43" ht="23.9" customHeight="1">
      <c r="A3253" t="b">
        <v>1</v>
      </c>
      <c r="B3253" t="s">
        <v>14817</v>
      </c>
      <c r="C3253" t="s">
        <v>1951</v>
      </c>
      <c r="D3253" t="s">
        <v>14818</v>
      </c>
      <c r="E3253" t="s">
        <v>97</v>
      </c>
      <c r="F3253" t="s">
        <v>99</v>
      </c>
      <c r="G3253" t="s">
        <v>98</v>
      </c>
      <c r="H3253" t="s">
        <v>14828</v>
      </c>
      <c r="I3253" t="s">
        <v>2616</v>
      </c>
      <c r="J3253" t="s">
        <v>1955</v>
      </c>
      <c r="K3253" t="s">
        <v>14829</v>
      </c>
      <c r="L3253" t="s">
        <v>2160</v>
      </c>
      <c r="M3253" t="s">
        <v>14830</v>
      </c>
      <c r="N3253" t="s">
        <v>14831</v>
      </c>
      <c r="O3253" t="s">
        <v>1960</v>
      </c>
      <c r="P3253" t="s">
        <v>4171</v>
      </c>
      <c r="Q3253" t="s">
        <v>38</v>
      </c>
      <c r="R3253" t="s">
        <v>14823</v>
      </c>
      <c r="S3253" s="34">
        <v>42639</v>
      </c>
      <c r="T3253" s="34">
        <v>43867</v>
      </c>
      <c r="U3253" t="s">
        <v>1963</v>
      </c>
      <c r="V3253" s="13">
        <v>1216</v>
      </c>
      <c r="W3253">
        <v>60</v>
      </c>
      <c r="X3253">
        <v>0</v>
      </c>
      <c r="Y3253" s="54">
        <v>0</v>
      </c>
      <c r="Z3253" t="s">
        <v>14827</v>
      </c>
      <c r="AM3253" t="s">
        <v>1978</v>
      </c>
      <c r="AN3253" t="s">
        <v>2007</v>
      </c>
      <c r="AO3253" t="s">
        <v>2008</v>
      </c>
      <c r="AP3253" t="s">
        <v>2009</v>
      </c>
      <c r="AQ3253" t="s">
        <v>14825</v>
      </c>
    </row>
    <row r="3254" spans="1:43" ht="23.9" customHeight="1">
      <c r="A3254" t="b">
        <v>1</v>
      </c>
      <c r="B3254" t="s">
        <v>14832</v>
      </c>
      <c r="C3254" t="s">
        <v>1951</v>
      </c>
      <c r="D3254" t="s">
        <v>14833</v>
      </c>
      <c r="E3254" t="s">
        <v>75</v>
      </c>
      <c r="F3254" t="s">
        <v>77</v>
      </c>
      <c r="G3254" t="s">
        <v>76</v>
      </c>
      <c r="H3254" t="s">
        <v>14834</v>
      </c>
      <c r="I3254" t="s">
        <v>3281</v>
      </c>
      <c r="J3254" t="s">
        <v>1955</v>
      </c>
      <c r="K3254" t="s">
        <v>14835</v>
      </c>
      <c r="L3254" t="s">
        <v>2160</v>
      </c>
      <c r="M3254" t="s">
        <v>14836</v>
      </c>
      <c r="N3254" t="s">
        <v>14837</v>
      </c>
      <c r="O3254" t="s">
        <v>1960</v>
      </c>
      <c r="P3254" t="s">
        <v>14838</v>
      </c>
      <c r="Q3254" t="s">
        <v>38</v>
      </c>
      <c r="R3254" t="s">
        <v>14839</v>
      </c>
      <c r="S3254" s="34">
        <v>39995</v>
      </c>
      <c r="T3254" s="34">
        <v>41334</v>
      </c>
      <c r="U3254" t="s">
        <v>1963</v>
      </c>
      <c r="V3254" s="13">
        <v>1186</v>
      </c>
      <c r="W3254">
        <v>31</v>
      </c>
      <c r="X3254">
        <v>12</v>
      </c>
      <c r="Y3254" s="54">
        <v>38.70967741935484</v>
      </c>
      <c r="AM3254" t="s">
        <v>1978</v>
      </c>
      <c r="AN3254" t="s">
        <v>1979</v>
      </c>
      <c r="AO3254" t="s">
        <v>1980</v>
      </c>
      <c r="AP3254" t="s">
        <v>2053</v>
      </c>
      <c r="AQ3254" t="s">
        <v>14840</v>
      </c>
    </row>
    <row r="3255" spans="1:43" ht="23.9" customHeight="1">
      <c r="A3255" t="b">
        <v>1</v>
      </c>
      <c r="B3255" t="s">
        <v>14832</v>
      </c>
      <c r="C3255" t="s">
        <v>1951</v>
      </c>
      <c r="D3255" t="s">
        <v>14833</v>
      </c>
      <c r="E3255" t="s">
        <v>75</v>
      </c>
      <c r="F3255" t="s">
        <v>77</v>
      </c>
      <c r="G3255" t="s">
        <v>76</v>
      </c>
      <c r="H3255" t="s">
        <v>14841</v>
      </c>
      <c r="I3255" t="s">
        <v>3281</v>
      </c>
      <c r="J3255" t="s">
        <v>1955</v>
      </c>
      <c r="K3255" t="s">
        <v>14842</v>
      </c>
      <c r="L3255" t="s">
        <v>2160</v>
      </c>
      <c r="M3255" t="s">
        <v>14843</v>
      </c>
      <c r="N3255" t="s">
        <v>14837</v>
      </c>
      <c r="O3255" t="s">
        <v>1960</v>
      </c>
      <c r="P3255" t="s">
        <v>14838</v>
      </c>
      <c r="Q3255" t="s">
        <v>38</v>
      </c>
      <c r="R3255" t="s">
        <v>14839</v>
      </c>
      <c r="S3255" s="34">
        <v>39995</v>
      </c>
      <c r="T3255" s="34">
        <v>41334</v>
      </c>
      <c r="U3255" t="s">
        <v>1963</v>
      </c>
      <c r="V3255" s="13">
        <v>1186</v>
      </c>
      <c r="W3255">
        <v>78</v>
      </c>
      <c r="X3255">
        <v>15</v>
      </c>
      <c r="Y3255" s="54">
        <v>19.23076923076923</v>
      </c>
      <c r="AM3255" t="s">
        <v>1978</v>
      </c>
      <c r="AN3255" t="s">
        <v>1979</v>
      </c>
      <c r="AO3255" t="s">
        <v>1980</v>
      </c>
      <c r="AP3255" t="s">
        <v>2053</v>
      </c>
      <c r="AQ3255" t="s">
        <v>14840</v>
      </c>
    </row>
    <row r="3256" spans="1:43" ht="23.9" customHeight="1">
      <c r="A3256" t="b">
        <v>0</v>
      </c>
      <c r="B3256" t="s">
        <v>4803</v>
      </c>
      <c r="C3256" t="s">
        <v>1951</v>
      </c>
      <c r="D3256" t="s">
        <v>4804</v>
      </c>
      <c r="E3256" t="s">
        <v>669</v>
      </c>
      <c r="F3256" t="s">
        <v>671</v>
      </c>
      <c r="G3256" t="s">
        <v>670</v>
      </c>
      <c r="H3256" t="s">
        <v>14844</v>
      </c>
      <c r="I3256" t="s">
        <v>2200</v>
      </c>
      <c r="J3256" t="s">
        <v>2175</v>
      </c>
      <c r="K3256" t="s">
        <v>13463</v>
      </c>
      <c r="L3256" t="s">
        <v>3389</v>
      </c>
      <c r="M3256" t="s">
        <v>13464</v>
      </c>
      <c r="N3256" t="s">
        <v>4808</v>
      </c>
      <c r="O3256" t="s">
        <v>2063</v>
      </c>
      <c r="P3256" t="s">
        <v>2064</v>
      </c>
      <c r="Q3256" t="s">
        <v>38</v>
      </c>
      <c r="R3256" t="s">
        <v>4809</v>
      </c>
      <c r="S3256" s="34">
        <v>43354</v>
      </c>
      <c r="T3256" s="34">
        <v>43956</v>
      </c>
      <c r="U3256" t="s">
        <v>1977</v>
      </c>
      <c r="V3256" s="13">
        <v>0</v>
      </c>
      <c r="W3256">
        <v>13</v>
      </c>
      <c r="X3256">
        <v>0</v>
      </c>
      <c r="Y3256" s="54">
        <v>0</v>
      </c>
      <c r="AM3256" t="s">
        <v>1978</v>
      </c>
      <c r="AN3256" t="s">
        <v>2007</v>
      </c>
      <c r="AO3256" t="s">
        <v>1980</v>
      </c>
      <c r="AP3256" t="s">
        <v>2053</v>
      </c>
      <c r="AQ3256" t="s">
        <v>4810</v>
      </c>
    </row>
    <row r="3257" spans="1:43" ht="23.9" customHeight="1">
      <c r="A3257" t="b">
        <v>1</v>
      </c>
      <c r="B3257" t="s">
        <v>7888</v>
      </c>
      <c r="C3257" t="s">
        <v>1951</v>
      </c>
      <c r="D3257" t="s">
        <v>7889</v>
      </c>
      <c r="E3257" t="s">
        <v>245</v>
      </c>
      <c r="F3257" s="33" t="s">
        <v>262</v>
      </c>
      <c r="G3257" t="s">
        <v>249</v>
      </c>
      <c r="H3257" t="s">
        <v>14845</v>
      </c>
      <c r="I3257" t="s">
        <v>6536</v>
      </c>
      <c r="J3257" t="s">
        <v>1955</v>
      </c>
      <c r="K3257" t="s">
        <v>13856</v>
      </c>
      <c r="L3257" t="s">
        <v>7892</v>
      </c>
      <c r="M3257" t="s">
        <v>13857</v>
      </c>
      <c r="N3257" t="s">
        <v>7903</v>
      </c>
      <c r="O3257" t="s">
        <v>2112</v>
      </c>
      <c r="P3257" t="s">
        <v>4393</v>
      </c>
      <c r="Q3257" t="s">
        <v>38</v>
      </c>
      <c r="R3257" t="s">
        <v>7895</v>
      </c>
      <c r="S3257" s="34">
        <v>43263</v>
      </c>
      <c r="T3257" s="34">
        <v>43398</v>
      </c>
      <c r="U3257" t="s">
        <v>1963</v>
      </c>
      <c r="V3257" s="13">
        <v>0</v>
      </c>
      <c r="W3257">
        <v>38</v>
      </c>
      <c r="X3257">
        <v>0</v>
      </c>
      <c r="Y3257" s="54">
        <v>0</v>
      </c>
      <c r="AM3257" t="s">
        <v>1978</v>
      </c>
      <c r="AN3257" t="s">
        <v>2007</v>
      </c>
      <c r="AO3257" t="s">
        <v>2008</v>
      </c>
      <c r="AP3257" t="s">
        <v>2042</v>
      </c>
      <c r="AQ3257" t="s">
        <v>7896</v>
      </c>
    </row>
    <row r="3258" spans="1:43" ht="23.9" customHeight="1">
      <c r="A3258" t="b">
        <v>1</v>
      </c>
      <c r="B3258" t="s">
        <v>3050</v>
      </c>
      <c r="C3258" t="s">
        <v>1951</v>
      </c>
      <c r="D3258" t="s">
        <v>3051</v>
      </c>
      <c r="E3258" t="s">
        <v>800</v>
      </c>
      <c r="F3258" t="s">
        <v>802</v>
      </c>
      <c r="G3258" t="s">
        <v>801</v>
      </c>
      <c r="H3258" t="s">
        <v>14846</v>
      </c>
      <c r="I3258" t="s">
        <v>3053</v>
      </c>
      <c r="J3258" t="s">
        <v>2175</v>
      </c>
      <c r="K3258" t="s">
        <v>14847</v>
      </c>
      <c r="L3258" t="s">
        <v>3055</v>
      </c>
      <c r="M3258" t="s">
        <v>13968</v>
      </c>
      <c r="N3258" t="s">
        <v>13969</v>
      </c>
      <c r="O3258" t="s">
        <v>1960</v>
      </c>
      <c r="P3258" t="s">
        <v>3058</v>
      </c>
      <c r="Q3258" t="s">
        <v>38</v>
      </c>
      <c r="R3258" t="s">
        <v>3059</v>
      </c>
      <c r="S3258" s="34">
        <v>43755</v>
      </c>
      <c r="T3258" s="34">
        <v>44596</v>
      </c>
      <c r="U3258" t="s">
        <v>1963</v>
      </c>
      <c r="V3258" s="13">
        <v>0</v>
      </c>
      <c r="W3258">
        <v>3</v>
      </c>
      <c r="X3258">
        <v>0</v>
      </c>
      <c r="Y3258" s="54">
        <v>0</v>
      </c>
      <c r="Z3258" t="s">
        <v>3060</v>
      </c>
      <c r="AJ3258" t="s">
        <v>14848</v>
      </c>
      <c r="AM3258" t="s">
        <v>1978</v>
      </c>
      <c r="AN3258" t="s">
        <v>1979</v>
      </c>
      <c r="AO3258" t="s">
        <v>1980</v>
      </c>
      <c r="AP3258" t="s">
        <v>2053</v>
      </c>
      <c r="AQ3258" t="s">
        <v>3062</v>
      </c>
    </row>
    <row r="3259" spans="1:43" ht="23.9" customHeight="1">
      <c r="A3259" t="b">
        <v>1</v>
      </c>
      <c r="B3259" t="s">
        <v>3050</v>
      </c>
      <c r="C3259" t="s">
        <v>1951</v>
      </c>
      <c r="D3259" t="s">
        <v>3051</v>
      </c>
      <c r="E3259" t="s">
        <v>800</v>
      </c>
      <c r="F3259" t="s">
        <v>802</v>
      </c>
      <c r="G3259" t="s">
        <v>801</v>
      </c>
      <c r="H3259" t="s">
        <v>14849</v>
      </c>
      <c r="I3259" t="s">
        <v>4136</v>
      </c>
      <c r="J3259" t="s">
        <v>2175</v>
      </c>
      <c r="K3259" t="s">
        <v>14847</v>
      </c>
      <c r="L3259" t="s">
        <v>3055</v>
      </c>
      <c r="M3259" t="s">
        <v>13968</v>
      </c>
      <c r="N3259" t="s">
        <v>13969</v>
      </c>
      <c r="O3259" t="s">
        <v>1960</v>
      </c>
      <c r="P3259" t="s">
        <v>3058</v>
      </c>
      <c r="Q3259" t="s">
        <v>38</v>
      </c>
      <c r="R3259" t="s">
        <v>3059</v>
      </c>
      <c r="S3259" s="34">
        <v>43755</v>
      </c>
      <c r="T3259" s="34">
        <v>44596</v>
      </c>
      <c r="U3259" t="s">
        <v>1963</v>
      </c>
      <c r="V3259" s="13">
        <v>0</v>
      </c>
      <c r="W3259">
        <v>3</v>
      </c>
      <c r="X3259">
        <v>0</v>
      </c>
      <c r="Y3259" s="54">
        <v>0</v>
      </c>
      <c r="Z3259" t="s">
        <v>3060</v>
      </c>
      <c r="AM3259" t="s">
        <v>1978</v>
      </c>
      <c r="AN3259" t="s">
        <v>1979</v>
      </c>
      <c r="AO3259" t="s">
        <v>1980</v>
      </c>
      <c r="AP3259" t="s">
        <v>2053</v>
      </c>
      <c r="AQ3259" t="s">
        <v>3062</v>
      </c>
    </row>
    <row r="3260" spans="1:43" ht="23.9" customHeight="1">
      <c r="A3260" t="b">
        <v>0</v>
      </c>
      <c r="B3260" t="s">
        <v>14850</v>
      </c>
      <c r="C3260" t="s">
        <v>1951</v>
      </c>
      <c r="D3260" t="s">
        <v>14851</v>
      </c>
      <c r="E3260" t="s">
        <v>75</v>
      </c>
      <c r="F3260" t="s">
        <v>77</v>
      </c>
      <c r="G3260" t="s">
        <v>76</v>
      </c>
      <c r="H3260" t="s">
        <v>14852</v>
      </c>
      <c r="I3260" t="s">
        <v>3281</v>
      </c>
      <c r="J3260" t="s">
        <v>1955</v>
      </c>
      <c r="K3260" t="s">
        <v>14853</v>
      </c>
      <c r="L3260" t="s">
        <v>2160</v>
      </c>
      <c r="M3260" t="s">
        <v>14854</v>
      </c>
      <c r="N3260" t="s">
        <v>14855</v>
      </c>
      <c r="O3260" t="s">
        <v>1960</v>
      </c>
      <c r="P3260" t="s">
        <v>14856</v>
      </c>
      <c r="Q3260" t="s">
        <v>14857</v>
      </c>
      <c r="R3260" t="s">
        <v>14858</v>
      </c>
      <c r="S3260" s="34">
        <v>41222</v>
      </c>
      <c r="T3260" s="34">
        <v>46035</v>
      </c>
      <c r="U3260" t="s">
        <v>1963</v>
      </c>
      <c r="V3260" s="13">
        <v>365</v>
      </c>
      <c r="W3260">
        <v>632</v>
      </c>
      <c r="X3260">
        <v>109</v>
      </c>
      <c r="Y3260" s="54">
        <v>17.24683544303797</v>
      </c>
      <c r="AD3260" t="s">
        <v>41</v>
      </c>
      <c r="AG3260">
        <v>632</v>
      </c>
      <c r="AH3260">
        <v>12</v>
      </c>
      <c r="AI3260">
        <v>11.009174311926611</v>
      </c>
      <c r="AJ3260" t="s">
        <v>14859</v>
      </c>
      <c r="AM3260" t="s">
        <v>1978</v>
      </c>
      <c r="AN3260" t="s">
        <v>2007</v>
      </c>
      <c r="AO3260" t="s">
        <v>1980</v>
      </c>
      <c r="AP3260" t="s">
        <v>2042</v>
      </c>
      <c r="AQ3260" t="s">
        <v>14860</v>
      </c>
    </row>
    <row r="3261" spans="1:43" ht="23.9" customHeight="1">
      <c r="A3261" t="b">
        <v>0</v>
      </c>
      <c r="B3261" t="s">
        <v>14861</v>
      </c>
      <c r="C3261" t="s">
        <v>1951</v>
      </c>
      <c r="D3261" t="s">
        <v>14862</v>
      </c>
      <c r="E3261" t="s">
        <v>75</v>
      </c>
      <c r="F3261" t="s">
        <v>77</v>
      </c>
      <c r="G3261" t="s">
        <v>76</v>
      </c>
      <c r="H3261" t="s">
        <v>14863</v>
      </c>
      <c r="I3261" t="s">
        <v>3281</v>
      </c>
      <c r="J3261" t="s">
        <v>1955</v>
      </c>
      <c r="K3261" t="s">
        <v>3282</v>
      </c>
      <c r="L3261" t="s">
        <v>14864</v>
      </c>
      <c r="M3261" t="s">
        <v>14865</v>
      </c>
      <c r="N3261" t="s">
        <v>3285</v>
      </c>
      <c r="O3261" t="s">
        <v>1960</v>
      </c>
      <c r="P3261" t="s">
        <v>14866</v>
      </c>
      <c r="Q3261" t="s">
        <v>38</v>
      </c>
      <c r="R3261" t="s">
        <v>14867</v>
      </c>
      <c r="S3261" s="34">
        <v>41579</v>
      </c>
      <c r="T3261" s="34">
        <v>42156</v>
      </c>
      <c r="U3261" t="s">
        <v>1963</v>
      </c>
      <c r="V3261" s="13">
        <v>366</v>
      </c>
      <c r="W3261">
        <v>10</v>
      </c>
      <c r="X3261">
        <v>1</v>
      </c>
      <c r="Y3261" s="54">
        <v>10</v>
      </c>
      <c r="AJ3261" t="s">
        <v>14868</v>
      </c>
      <c r="AM3261" t="s">
        <v>1978</v>
      </c>
      <c r="AN3261" t="s">
        <v>2007</v>
      </c>
      <c r="AO3261" t="s">
        <v>1980</v>
      </c>
      <c r="AP3261" t="s">
        <v>2042</v>
      </c>
      <c r="AQ3261" t="s">
        <v>14869</v>
      </c>
    </row>
    <row r="3262" spans="1:43" ht="23.9" customHeight="1">
      <c r="A3262" t="b">
        <v>0</v>
      </c>
      <c r="B3262" t="s">
        <v>14861</v>
      </c>
      <c r="C3262" t="s">
        <v>1951</v>
      </c>
      <c r="D3262" t="s">
        <v>14862</v>
      </c>
      <c r="E3262" t="s">
        <v>75</v>
      </c>
      <c r="F3262" t="s">
        <v>77</v>
      </c>
      <c r="G3262" t="s">
        <v>76</v>
      </c>
      <c r="H3262" t="s">
        <v>14870</v>
      </c>
      <c r="I3262" t="s">
        <v>3281</v>
      </c>
      <c r="J3262" t="s">
        <v>1955</v>
      </c>
      <c r="K3262" t="s">
        <v>14871</v>
      </c>
      <c r="L3262" t="s">
        <v>14864</v>
      </c>
      <c r="M3262" t="s">
        <v>14872</v>
      </c>
      <c r="N3262" t="s">
        <v>14873</v>
      </c>
      <c r="O3262" t="s">
        <v>1960</v>
      </c>
      <c r="P3262" t="s">
        <v>14866</v>
      </c>
      <c r="Q3262" t="s">
        <v>14874</v>
      </c>
      <c r="R3262" t="s">
        <v>14867</v>
      </c>
      <c r="S3262" s="34">
        <v>41579</v>
      </c>
      <c r="T3262" s="34">
        <v>42156</v>
      </c>
      <c r="U3262" t="s">
        <v>1963</v>
      </c>
      <c r="V3262" s="13">
        <v>366</v>
      </c>
      <c r="W3262">
        <v>10</v>
      </c>
      <c r="X3262">
        <v>0</v>
      </c>
      <c r="Y3262" s="54">
        <v>0</v>
      </c>
      <c r="AJ3262" t="s">
        <v>14875</v>
      </c>
      <c r="AM3262" t="s">
        <v>1978</v>
      </c>
      <c r="AN3262" t="s">
        <v>2007</v>
      </c>
      <c r="AO3262" t="s">
        <v>1980</v>
      </c>
      <c r="AP3262" t="s">
        <v>2042</v>
      </c>
      <c r="AQ3262" t="s">
        <v>14869</v>
      </c>
    </row>
    <row r="3263" spans="1:43" ht="23.9" customHeight="1">
      <c r="A3263" t="b">
        <v>0</v>
      </c>
      <c r="B3263" t="s">
        <v>14861</v>
      </c>
      <c r="C3263" t="s">
        <v>1951</v>
      </c>
      <c r="D3263" t="s">
        <v>14862</v>
      </c>
      <c r="E3263" t="s">
        <v>75</v>
      </c>
      <c r="F3263" t="s">
        <v>77</v>
      </c>
      <c r="G3263" t="s">
        <v>76</v>
      </c>
      <c r="H3263" t="s">
        <v>14876</v>
      </c>
      <c r="I3263" t="s">
        <v>3281</v>
      </c>
      <c r="J3263" t="s">
        <v>1955</v>
      </c>
      <c r="K3263" t="s">
        <v>3282</v>
      </c>
      <c r="L3263" t="s">
        <v>2160</v>
      </c>
      <c r="M3263" t="s">
        <v>14865</v>
      </c>
      <c r="N3263" t="s">
        <v>3285</v>
      </c>
      <c r="O3263" t="s">
        <v>1960</v>
      </c>
      <c r="P3263" t="s">
        <v>14866</v>
      </c>
      <c r="Q3263" t="s">
        <v>38</v>
      </c>
      <c r="R3263" t="s">
        <v>14867</v>
      </c>
      <c r="S3263" s="34">
        <v>41579</v>
      </c>
      <c r="T3263" s="34">
        <v>42156</v>
      </c>
      <c r="U3263" t="s">
        <v>1963</v>
      </c>
      <c r="V3263" s="13">
        <v>366</v>
      </c>
      <c r="W3263">
        <v>10</v>
      </c>
      <c r="X3263">
        <v>2</v>
      </c>
      <c r="Y3263" s="54">
        <v>20</v>
      </c>
      <c r="AA3263" t="s">
        <v>14877</v>
      </c>
      <c r="AM3263" t="s">
        <v>1978</v>
      </c>
      <c r="AN3263" t="s">
        <v>2007</v>
      </c>
      <c r="AO3263" t="s">
        <v>1980</v>
      </c>
      <c r="AP3263" t="s">
        <v>2042</v>
      </c>
      <c r="AQ3263" t="s">
        <v>14869</v>
      </c>
    </row>
    <row r="3264" spans="1:43" ht="23.9" customHeight="1">
      <c r="A3264" t="b">
        <v>0</v>
      </c>
      <c r="B3264" t="s">
        <v>14861</v>
      </c>
      <c r="C3264" t="s">
        <v>1951</v>
      </c>
      <c r="D3264" t="s">
        <v>14862</v>
      </c>
      <c r="E3264" t="s">
        <v>75</v>
      </c>
      <c r="F3264" t="s">
        <v>77</v>
      </c>
      <c r="G3264" t="s">
        <v>76</v>
      </c>
      <c r="H3264" t="s">
        <v>14878</v>
      </c>
      <c r="I3264" t="s">
        <v>3281</v>
      </c>
      <c r="J3264" t="s">
        <v>1955</v>
      </c>
      <c r="K3264" t="s">
        <v>14871</v>
      </c>
      <c r="L3264" t="s">
        <v>2160</v>
      </c>
      <c r="M3264" t="s">
        <v>14872</v>
      </c>
      <c r="N3264" t="s">
        <v>14873</v>
      </c>
      <c r="O3264" t="s">
        <v>1960</v>
      </c>
      <c r="P3264" t="s">
        <v>14866</v>
      </c>
      <c r="Q3264" t="s">
        <v>14874</v>
      </c>
      <c r="R3264" t="s">
        <v>14867</v>
      </c>
      <c r="S3264" s="34">
        <v>41579</v>
      </c>
      <c r="T3264" s="34">
        <v>42156</v>
      </c>
      <c r="U3264" t="s">
        <v>1963</v>
      </c>
      <c r="V3264" s="13">
        <v>366</v>
      </c>
      <c r="W3264">
        <v>10</v>
      </c>
      <c r="X3264">
        <v>2</v>
      </c>
      <c r="Y3264" s="54">
        <v>20</v>
      </c>
      <c r="AA3264" t="s">
        <v>14877</v>
      </c>
      <c r="AM3264" t="s">
        <v>1978</v>
      </c>
      <c r="AN3264" t="s">
        <v>2007</v>
      </c>
      <c r="AO3264" t="s">
        <v>1980</v>
      </c>
      <c r="AP3264" t="s">
        <v>2042</v>
      </c>
      <c r="AQ3264" t="s">
        <v>14869</v>
      </c>
    </row>
    <row r="3265" spans="1:43" ht="23.9" customHeight="1">
      <c r="A3265" t="b">
        <v>1</v>
      </c>
      <c r="B3265" t="s">
        <v>14879</v>
      </c>
      <c r="C3265" t="s">
        <v>1951</v>
      </c>
      <c r="D3265" t="s">
        <v>14880</v>
      </c>
      <c r="E3265" t="s">
        <v>75</v>
      </c>
      <c r="F3265" t="s">
        <v>77</v>
      </c>
      <c r="G3265" t="s">
        <v>76</v>
      </c>
      <c r="H3265" t="s">
        <v>14881</v>
      </c>
      <c r="I3265" t="s">
        <v>3281</v>
      </c>
      <c r="J3265" t="s">
        <v>1955</v>
      </c>
      <c r="K3265" t="s">
        <v>14882</v>
      </c>
      <c r="L3265" t="s">
        <v>2160</v>
      </c>
      <c r="M3265" t="s">
        <v>14883</v>
      </c>
      <c r="N3265" t="s">
        <v>14884</v>
      </c>
      <c r="O3265" t="s">
        <v>1960</v>
      </c>
      <c r="P3265" t="s">
        <v>3286</v>
      </c>
      <c r="Q3265" t="s">
        <v>14857</v>
      </c>
      <c r="R3265" t="s">
        <v>14885</v>
      </c>
      <c r="S3265" s="34">
        <v>42984</v>
      </c>
      <c r="T3265" s="34">
        <v>44463</v>
      </c>
      <c r="U3265" t="s">
        <v>1963</v>
      </c>
      <c r="V3265" s="13">
        <v>1460</v>
      </c>
      <c r="W3265">
        <v>8</v>
      </c>
      <c r="X3265">
        <v>0</v>
      </c>
      <c r="Y3265" s="54">
        <v>0</v>
      </c>
      <c r="AA3265" t="s">
        <v>14886</v>
      </c>
      <c r="AD3265" t="s">
        <v>30</v>
      </c>
      <c r="AG3265">
        <v>8</v>
      </c>
      <c r="AH3265">
        <v>0</v>
      </c>
      <c r="AI3265">
        <v>0</v>
      </c>
      <c r="AM3265" t="s">
        <v>1978</v>
      </c>
      <c r="AN3265" t="s">
        <v>1979</v>
      </c>
      <c r="AO3265" t="s">
        <v>1980</v>
      </c>
      <c r="AP3265" t="s">
        <v>2053</v>
      </c>
      <c r="AQ3265" t="s">
        <v>14887</v>
      </c>
    </row>
    <row r="3266" spans="1:43" s="71" customFormat="1" ht="23.9" customHeight="1">
      <c r="A3266" t="b">
        <v>1</v>
      </c>
      <c r="B3266" s="71" t="s">
        <v>14888</v>
      </c>
      <c r="C3266" s="72" t="s">
        <v>2105</v>
      </c>
      <c r="D3266" s="71" t="s">
        <v>14889</v>
      </c>
      <c r="E3266" s="71" t="s">
        <v>550</v>
      </c>
      <c r="F3266" s="71" t="s">
        <v>552</v>
      </c>
      <c r="G3266" s="71" t="s">
        <v>551</v>
      </c>
      <c r="H3266" s="71" t="s">
        <v>14890</v>
      </c>
      <c r="I3266" s="71" t="s">
        <v>2000</v>
      </c>
      <c r="J3266" s="71" t="s">
        <v>1955</v>
      </c>
      <c r="K3266" s="71" t="s">
        <v>14891</v>
      </c>
      <c r="L3266" s="71" t="s">
        <v>14892</v>
      </c>
      <c r="M3266" s="71" t="s">
        <v>14891</v>
      </c>
      <c r="N3266" s="75" t="s">
        <v>14893</v>
      </c>
      <c r="O3266" s="71" t="s">
        <v>1974</v>
      </c>
      <c r="P3266" s="71" t="s">
        <v>2489</v>
      </c>
      <c r="Q3266" s="71" t="s">
        <v>38</v>
      </c>
      <c r="R3266" s="71" t="s">
        <v>1959</v>
      </c>
      <c r="S3266" s="76">
        <v>40909</v>
      </c>
      <c r="T3266" s="76">
        <v>40909</v>
      </c>
      <c r="U3266" s="71" t="s">
        <v>1963</v>
      </c>
      <c r="V3266" s="79">
        <f>7*26</f>
        <v>182</v>
      </c>
      <c r="W3266" s="73">
        <v>168</v>
      </c>
      <c r="X3266" s="73">
        <v>9</v>
      </c>
      <c r="Y3266" s="73">
        <v>5.4</v>
      </c>
      <c r="Z3266" s="71" t="s">
        <v>1964</v>
      </c>
      <c r="AA3266" s="71" t="s">
        <v>1964</v>
      </c>
      <c r="AB3266" s="71" t="s">
        <v>1964</v>
      </c>
      <c r="AC3266" s="71" t="s">
        <v>1964</v>
      </c>
      <c r="AD3266" s="71" t="s">
        <v>1964</v>
      </c>
      <c r="AE3266" s="71" t="s">
        <v>1964</v>
      </c>
      <c r="AF3266" s="71" t="s">
        <v>1964</v>
      </c>
      <c r="AG3266" s="71" t="s">
        <v>1964</v>
      </c>
      <c r="AJ3266" s="71" t="s">
        <v>14894</v>
      </c>
      <c r="AK3266" s="81" t="s">
        <v>14895</v>
      </c>
      <c r="AL3266" s="71" t="s">
        <v>1964</v>
      </c>
    </row>
    <row r="3267" spans="1:43" s="71" customFormat="1" ht="23.9" customHeight="1">
      <c r="A3267" t="b">
        <v>1</v>
      </c>
      <c r="B3267" s="71" t="s">
        <v>14896</v>
      </c>
      <c r="C3267" s="72" t="s">
        <v>2105</v>
      </c>
      <c r="D3267" s="83" t="s">
        <v>14897</v>
      </c>
      <c r="E3267" s="71" t="s">
        <v>550</v>
      </c>
      <c r="F3267" s="71" t="s">
        <v>552</v>
      </c>
      <c r="G3267" s="71" t="s">
        <v>551</v>
      </c>
      <c r="H3267" s="71" t="s">
        <v>14898</v>
      </c>
      <c r="I3267" s="71" t="s">
        <v>2000</v>
      </c>
      <c r="J3267" s="71" t="s">
        <v>1955</v>
      </c>
      <c r="K3267" s="71" t="s">
        <v>14899</v>
      </c>
      <c r="L3267" s="71" t="s">
        <v>14096</v>
      </c>
      <c r="M3267" s="71" t="s">
        <v>14899</v>
      </c>
      <c r="O3267" s="71" t="s">
        <v>1974</v>
      </c>
      <c r="P3267" s="71" t="s">
        <v>2489</v>
      </c>
      <c r="Q3267" s="71" t="s">
        <v>38</v>
      </c>
      <c r="R3267" s="71" t="s">
        <v>1959</v>
      </c>
      <c r="S3267" s="76">
        <v>38718</v>
      </c>
      <c r="T3267" s="76">
        <v>38718</v>
      </c>
      <c r="U3267" s="71" t="s">
        <v>1963</v>
      </c>
      <c r="V3267" s="79">
        <f>7*52</f>
        <v>364</v>
      </c>
      <c r="W3267" s="73">
        <v>73</v>
      </c>
      <c r="X3267" s="73">
        <v>12</v>
      </c>
      <c r="Y3267" s="73">
        <v>16.399999999999999</v>
      </c>
      <c r="Z3267" s="71" t="s">
        <v>1964</v>
      </c>
      <c r="AA3267" s="71" t="s">
        <v>1964</v>
      </c>
      <c r="AB3267" s="71" t="s">
        <v>1964</v>
      </c>
      <c r="AC3267" s="71" t="s">
        <v>1964</v>
      </c>
      <c r="AD3267" s="71" t="s">
        <v>1964</v>
      </c>
      <c r="AE3267" s="71" t="s">
        <v>1964</v>
      </c>
      <c r="AF3267" s="71" t="s">
        <v>1964</v>
      </c>
      <c r="AG3267" s="71" t="s">
        <v>1964</v>
      </c>
      <c r="AJ3267" s="71" t="s">
        <v>1964</v>
      </c>
      <c r="AK3267" s="71" t="s">
        <v>1964</v>
      </c>
      <c r="AL3267" s="71" t="s">
        <v>1964</v>
      </c>
    </row>
    <row r="3268" spans="1:43" s="71" customFormat="1" ht="23.9" customHeight="1">
      <c r="A3268" t="b">
        <v>1</v>
      </c>
      <c r="B3268" s="71" t="s">
        <v>14900</v>
      </c>
      <c r="C3268" s="72" t="s">
        <v>2105</v>
      </c>
      <c r="D3268" s="71" t="s">
        <v>14901</v>
      </c>
      <c r="E3268" s="71" t="s">
        <v>550</v>
      </c>
      <c r="F3268" s="71" t="s">
        <v>552</v>
      </c>
      <c r="G3268" s="71" t="s">
        <v>551</v>
      </c>
      <c r="H3268" s="71" t="s">
        <v>14902</v>
      </c>
      <c r="I3268" s="71" t="s">
        <v>2000</v>
      </c>
      <c r="J3268" s="71" t="s">
        <v>1955</v>
      </c>
      <c r="K3268" s="71" t="s">
        <v>14899</v>
      </c>
      <c r="L3268" s="71" t="s">
        <v>14903</v>
      </c>
      <c r="M3268" s="71" t="s">
        <v>14899</v>
      </c>
      <c r="N3268" s="75" t="s">
        <v>14904</v>
      </c>
      <c r="O3268" s="71" t="s">
        <v>1974</v>
      </c>
      <c r="P3268" s="71" t="s">
        <v>2489</v>
      </c>
      <c r="Q3268" s="71" t="s">
        <v>38</v>
      </c>
      <c r="R3268" s="71" t="s">
        <v>1959</v>
      </c>
      <c r="S3268" s="76">
        <v>40179</v>
      </c>
      <c r="T3268" s="76">
        <v>40179</v>
      </c>
      <c r="U3268" s="71" t="s">
        <v>1963</v>
      </c>
      <c r="V3268" s="79">
        <f>7*62</f>
        <v>434</v>
      </c>
      <c r="W3268" s="73">
        <v>50</v>
      </c>
      <c r="X3268" s="73">
        <v>10</v>
      </c>
      <c r="Y3268" s="73">
        <v>20</v>
      </c>
      <c r="Z3268" s="71" t="s">
        <v>1964</v>
      </c>
      <c r="AA3268" s="71" t="s">
        <v>1964</v>
      </c>
      <c r="AB3268" s="71" t="s">
        <v>1964</v>
      </c>
      <c r="AC3268" s="71" t="s">
        <v>1964</v>
      </c>
      <c r="AD3268" s="71" t="s">
        <v>1964</v>
      </c>
      <c r="AE3268" s="71" t="s">
        <v>1964</v>
      </c>
      <c r="AF3268" s="71" t="s">
        <v>1964</v>
      </c>
      <c r="AG3268" s="71" t="s">
        <v>1964</v>
      </c>
      <c r="AJ3268" s="71" t="s">
        <v>1964</v>
      </c>
      <c r="AK3268" s="77" t="s">
        <v>14905</v>
      </c>
      <c r="AL3268" s="71" t="s">
        <v>1964</v>
      </c>
    </row>
    <row r="3269" spans="1:43" s="71" customFormat="1" ht="23.25" customHeight="1">
      <c r="A3269" t="b">
        <v>1</v>
      </c>
      <c r="B3269" s="71" t="s">
        <v>14906</v>
      </c>
      <c r="C3269" s="72" t="s">
        <v>2105</v>
      </c>
      <c r="D3269" s="71" t="s">
        <v>14907</v>
      </c>
      <c r="E3269" s="71" t="s">
        <v>550</v>
      </c>
      <c r="F3269" s="71" t="s">
        <v>552</v>
      </c>
      <c r="G3269" s="71" t="s">
        <v>551</v>
      </c>
      <c r="H3269" s="71" t="s">
        <v>14908</v>
      </c>
      <c r="I3269" s="71" t="s">
        <v>2000</v>
      </c>
      <c r="J3269" s="71" t="s">
        <v>1955</v>
      </c>
      <c r="K3269" s="71" t="s">
        <v>14899</v>
      </c>
      <c r="L3269" s="71" t="s">
        <v>1959</v>
      </c>
      <c r="M3269" s="71" t="s">
        <v>14899</v>
      </c>
      <c r="O3269" s="71" t="s">
        <v>1974</v>
      </c>
      <c r="P3269" s="71" t="s">
        <v>2489</v>
      </c>
      <c r="Q3269" s="71" t="s">
        <v>38</v>
      </c>
      <c r="R3269" s="71" t="s">
        <v>1959</v>
      </c>
      <c r="S3269" s="76">
        <v>40544</v>
      </c>
      <c r="T3269" s="76">
        <v>40544</v>
      </c>
      <c r="U3269" s="71" t="s">
        <v>1963</v>
      </c>
      <c r="V3269" s="79"/>
      <c r="W3269" s="73">
        <v>29</v>
      </c>
      <c r="X3269" s="73">
        <v>6</v>
      </c>
      <c r="Y3269" s="73">
        <v>20.7</v>
      </c>
      <c r="Z3269" s="71" t="s">
        <v>1964</v>
      </c>
      <c r="AA3269" s="71" t="s">
        <v>1964</v>
      </c>
      <c r="AB3269" s="71" t="s">
        <v>1964</v>
      </c>
      <c r="AC3269" s="71" t="s">
        <v>1964</v>
      </c>
      <c r="AD3269" s="71" t="s">
        <v>1964</v>
      </c>
      <c r="AE3269" s="71" t="s">
        <v>1964</v>
      </c>
      <c r="AF3269" s="71" t="s">
        <v>1964</v>
      </c>
      <c r="AG3269" s="71" t="s">
        <v>1964</v>
      </c>
      <c r="AJ3269" s="71" t="s">
        <v>1964</v>
      </c>
      <c r="AK3269" s="71" t="s">
        <v>1964</v>
      </c>
      <c r="AL3269" s="71" t="s">
        <v>1964</v>
      </c>
    </row>
    <row r="3270" spans="1:43" s="71" customFormat="1" ht="23.9" customHeight="1">
      <c r="A3270" t="b">
        <v>1</v>
      </c>
      <c r="B3270" s="71" t="s">
        <v>14909</v>
      </c>
      <c r="C3270" s="72" t="s">
        <v>2105</v>
      </c>
      <c r="D3270" s="83" t="s">
        <v>14910</v>
      </c>
      <c r="E3270" s="71" t="s">
        <v>550</v>
      </c>
      <c r="F3270" s="71" t="s">
        <v>552</v>
      </c>
      <c r="G3270" s="71" t="s">
        <v>551</v>
      </c>
      <c r="H3270" s="71" t="s">
        <v>14911</v>
      </c>
      <c r="I3270" s="71" t="s">
        <v>2000</v>
      </c>
      <c r="J3270" s="71" t="s">
        <v>1955</v>
      </c>
      <c r="K3270" s="71" t="s">
        <v>14912</v>
      </c>
      <c r="L3270" s="71" t="s">
        <v>14913</v>
      </c>
      <c r="M3270" s="71" t="s">
        <v>14914</v>
      </c>
      <c r="N3270" s="75" t="s">
        <v>14915</v>
      </c>
      <c r="O3270" s="71" t="s">
        <v>1974</v>
      </c>
      <c r="P3270" s="71" t="s">
        <v>2489</v>
      </c>
      <c r="Q3270" s="71" t="s">
        <v>38</v>
      </c>
      <c r="R3270" s="71" t="s">
        <v>1959</v>
      </c>
      <c r="S3270" s="76">
        <v>37987</v>
      </c>
      <c r="T3270" s="76">
        <v>37987</v>
      </c>
      <c r="U3270" s="71" t="s">
        <v>1963</v>
      </c>
      <c r="V3270" s="79">
        <v>210</v>
      </c>
      <c r="W3270" s="73">
        <v>76</v>
      </c>
      <c r="X3270" s="73">
        <v>21</v>
      </c>
      <c r="Y3270" s="73">
        <v>28</v>
      </c>
      <c r="Z3270" s="71" t="s">
        <v>1964</v>
      </c>
      <c r="AA3270" s="71" t="s">
        <v>1964</v>
      </c>
      <c r="AB3270" s="71" t="s">
        <v>1964</v>
      </c>
      <c r="AC3270" s="71" t="s">
        <v>1964</v>
      </c>
      <c r="AD3270" s="71" t="s">
        <v>1964</v>
      </c>
      <c r="AE3270" s="71" t="s">
        <v>1964</v>
      </c>
      <c r="AF3270" s="71" t="s">
        <v>1964</v>
      </c>
      <c r="AG3270" s="71" t="s">
        <v>1964</v>
      </c>
      <c r="AJ3270" s="71" t="s">
        <v>1964</v>
      </c>
      <c r="AK3270" s="71" t="s">
        <v>1964</v>
      </c>
      <c r="AL3270" s="71" t="s">
        <v>1964</v>
      </c>
    </row>
    <row r="3271" spans="1:43" s="71" customFormat="1" ht="23.9" customHeight="1">
      <c r="A3271" t="b">
        <v>1</v>
      </c>
      <c r="B3271" s="71" t="s">
        <v>14909</v>
      </c>
      <c r="C3271" s="78" t="s">
        <v>2105</v>
      </c>
      <c r="D3271" s="83" t="s">
        <v>14910</v>
      </c>
      <c r="E3271" s="71" t="s">
        <v>550</v>
      </c>
      <c r="F3271" s="71" t="s">
        <v>552</v>
      </c>
      <c r="G3271" s="71" t="s">
        <v>556</v>
      </c>
      <c r="H3271" s="71" t="s">
        <v>14916</v>
      </c>
      <c r="I3271" s="71" t="s">
        <v>2000</v>
      </c>
      <c r="J3271" s="71" t="s">
        <v>1955</v>
      </c>
      <c r="K3271" s="71" t="s">
        <v>14917</v>
      </c>
      <c r="L3271" s="71" t="s">
        <v>14913</v>
      </c>
      <c r="M3271" s="71" t="s">
        <v>14914</v>
      </c>
      <c r="N3271" s="75" t="s">
        <v>14918</v>
      </c>
      <c r="O3271" s="71" t="s">
        <v>1974</v>
      </c>
      <c r="P3271" s="71" t="s">
        <v>2489</v>
      </c>
      <c r="Q3271" s="71" t="s">
        <v>38</v>
      </c>
      <c r="R3271" s="71" t="s">
        <v>1959</v>
      </c>
      <c r="S3271" s="76">
        <v>37987</v>
      </c>
      <c r="T3271" s="76">
        <v>37987</v>
      </c>
      <c r="U3271" s="71" t="s">
        <v>1963</v>
      </c>
      <c r="V3271" s="79">
        <v>210</v>
      </c>
      <c r="W3271" s="73">
        <v>87</v>
      </c>
      <c r="X3271" s="73">
        <v>17</v>
      </c>
      <c r="Y3271" s="73">
        <v>20</v>
      </c>
      <c r="Z3271" s="71" t="s">
        <v>1964</v>
      </c>
      <c r="AA3271" s="71" t="s">
        <v>1964</v>
      </c>
      <c r="AB3271" s="71" t="s">
        <v>1964</v>
      </c>
      <c r="AC3271" s="71" t="s">
        <v>1964</v>
      </c>
      <c r="AD3271" s="71" t="s">
        <v>1964</v>
      </c>
      <c r="AE3271" s="71" t="s">
        <v>1964</v>
      </c>
      <c r="AF3271" s="71" t="s">
        <v>1964</v>
      </c>
      <c r="AG3271" s="71" t="s">
        <v>1964</v>
      </c>
      <c r="AJ3271" s="71" t="s">
        <v>1964</v>
      </c>
      <c r="AK3271" s="71" t="s">
        <v>1964</v>
      </c>
      <c r="AL3271" s="71" t="s">
        <v>1964</v>
      </c>
    </row>
    <row r="3272" spans="1:43" s="71" customFormat="1" ht="23.9" customHeight="1">
      <c r="A3272" t="b">
        <v>1</v>
      </c>
      <c r="B3272" s="71" t="s">
        <v>14919</v>
      </c>
      <c r="C3272" s="72" t="s">
        <v>2105</v>
      </c>
      <c r="D3272" s="71" t="s">
        <v>14920</v>
      </c>
      <c r="E3272" s="71" t="s">
        <v>550</v>
      </c>
      <c r="F3272" s="71" t="s">
        <v>552</v>
      </c>
      <c r="G3272" s="71" t="s">
        <v>551</v>
      </c>
      <c r="H3272" s="71" t="s">
        <v>14921</v>
      </c>
      <c r="I3272" s="71" t="s">
        <v>2000</v>
      </c>
      <c r="J3272" s="71" t="s">
        <v>1955</v>
      </c>
      <c r="K3272" s="71" t="s">
        <v>14917</v>
      </c>
      <c r="L3272" s="71" t="s">
        <v>14922</v>
      </c>
      <c r="M3272" s="71" t="s">
        <v>14899</v>
      </c>
      <c r="N3272" s="75" t="s">
        <v>14923</v>
      </c>
      <c r="O3272" s="71" t="s">
        <v>1974</v>
      </c>
      <c r="P3272" s="71" t="s">
        <v>2489</v>
      </c>
      <c r="Q3272" s="71" t="s">
        <v>38</v>
      </c>
      <c r="R3272" s="71" t="s">
        <v>1959</v>
      </c>
      <c r="S3272" s="76">
        <v>38353</v>
      </c>
      <c r="T3272" s="76">
        <v>38353</v>
      </c>
      <c r="U3272" s="71" t="s">
        <v>1963</v>
      </c>
      <c r="V3272" s="79">
        <f>66*7</f>
        <v>462</v>
      </c>
      <c r="W3272" s="73">
        <v>264</v>
      </c>
      <c r="X3272" s="73">
        <v>70</v>
      </c>
      <c r="Y3272" s="73">
        <v>26.5</v>
      </c>
      <c r="Z3272" s="71" t="s">
        <v>1964</v>
      </c>
      <c r="AA3272" s="71" t="s">
        <v>1964</v>
      </c>
      <c r="AB3272" s="71" t="s">
        <v>1964</v>
      </c>
      <c r="AC3272" s="71" t="s">
        <v>1964</v>
      </c>
      <c r="AD3272" s="71" t="s">
        <v>1964</v>
      </c>
      <c r="AE3272" s="71" t="s">
        <v>1964</v>
      </c>
      <c r="AF3272" s="71" t="s">
        <v>1964</v>
      </c>
      <c r="AG3272" s="71" t="s">
        <v>1964</v>
      </c>
      <c r="AJ3272" s="71" t="s">
        <v>1964</v>
      </c>
      <c r="AK3272" s="71" t="s">
        <v>1964</v>
      </c>
      <c r="AL3272" s="80" t="s">
        <v>14924</v>
      </c>
    </row>
    <row r="3273" spans="1:43" s="71" customFormat="1" ht="23.9" customHeight="1">
      <c r="A3273" t="b">
        <v>1</v>
      </c>
      <c r="B3273" s="71" t="s">
        <v>14925</v>
      </c>
      <c r="C3273" s="72" t="s">
        <v>2105</v>
      </c>
      <c r="D3273" s="71" t="s">
        <v>14926</v>
      </c>
      <c r="E3273" s="71" t="s">
        <v>550</v>
      </c>
      <c r="F3273" s="71" t="s">
        <v>552</v>
      </c>
      <c r="G3273" s="71" t="s">
        <v>551</v>
      </c>
      <c r="H3273" s="71" t="s">
        <v>14927</v>
      </c>
      <c r="I3273" s="71" t="s">
        <v>2000</v>
      </c>
      <c r="J3273" s="71" t="s">
        <v>1955</v>
      </c>
      <c r="K3273" s="71" t="s">
        <v>14917</v>
      </c>
      <c r="L3273" s="71" t="s">
        <v>14922</v>
      </c>
      <c r="M3273" s="71" t="s">
        <v>14899</v>
      </c>
      <c r="N3273" s="75" t="s">
        <v>14923</v>
      </c>
      <c r="O3273" s="71" t="s">
        <v>1974</v>
      </c>
      <c r="P3273" s="71" t="s">
        <v>2489</v>
      </c>
      <c r="Q3273" s="71" t="s">
        <v>38</v>
      </c>
      <c r="R3273" s="71" t="s">
        <v>1959</v>
      </c>
      <c r="S3273" s="76">
        <v>40544</v>
      </c>
      <c r="T3273" s="76">
        <v>40544</v>
      </c>
      <c r="U3273" s="71" t="s">
        <v>1963</v>
      </c>
      <c r="V3273" s="79">
        <f>62*7</f>
        <v>434</v>
      </c>
      <c r="W3273" s="73">
        <v>64</v>
      </c>
      <c r="X3273" s="73">
        <v>19</v>
      </c>
      <c r="Y3273" s="73">
        <v>29.7</v>
      </c>
      <c r="Z3273" s="71" t="s">
        <v>1964</v>
      </c>
      <c r="AA3273" s="71" t="s">
        <v>1964</v>
      </c>
      <c r="AB3273" s="71" t="s">
        <v>1964</v>
      </c>
      <c r="AC3273" s="71" t="s">
        <v>1964</v>
      </c>
      <c r="AD3273" s="71" t="s">
        <v>1964</v>
      </c>
      <c r="AE3273" s="71" t="s">
        <v>1964</v>
      </c>
      <c r="AF3273" s="71" t="s">
        <v>1964</v>
      </c>
      <c r="AG3273" s="71" t="s">
        <v>1964</v>
      </c>
      <c r="AJ3273" s="71" t="s">
        <v>1964</v>
      </c>
      <c r="AK3273" s="71" t="s">
        <v>1964</v>
      </c>
      <c r="AL3273" s="71" t="s">
        <v>1964</v>
      </c>
    </row>
    <row r="3274" spans="1:43" s="71" customFormat="1" ht="23.9" customHeight="1">
      <c r="A3274" t="b">
        <v>1</v>
      </c>
      <c r="B3274" s="71" t="s">
        <v>12986</v>
      </c>
      <c r="C3274" s="72" t="s">
        <v>2105</v>
      </c>
      <c r="D3274" s="83" t="s">
        <v>12987</v>
      </c>
      <c r="E3274" s="71" t="s">
        <v>550</v>
      </c>
      <c r="F3274" s="71" t="s">
        <v>552</v>
      </c>
      <c r="G3274" s="71" t="s">
        <v>551</v>
      </c>
      <c r="H3274" s="71" t="s">
        <v>14928</v>
      </c>
      <c r="I3274" s="71" t="s">
        <v>2000</v>
      </c>
      <c r="J3274" s="71" t="s">
        <v>1955</v>
      </c>
      <c r="K3274" s="71" t="s">
        <v>14929</v>
      </c>
      <c r="L3274" s="71" t="s">
        <v>14922</v>
      </c>
      <c r="M3274" s="71" t="s">
        <v>14929</v>
      </c>
      <c r="N3274" s="75" t="s">
        <v>14923</v>
      </c>
      <c r="O3274" s="71" t="s">
        <v>1974</v>
      </c>
      <c r="P3274" s="71" t="s">
        <v>2489</v>
      </c>
      <c r="Q3274" s="71" t="s">
        <v>38</v>
      </c>
      <c r="R3274" s="71" t="s">
        <v>1959</v>
      </c>
      <c r="S3274" s="76">
        <v>41275</v>
      </c>
      <c r="T3274" s="76">
        <v>41275</v>
      </c>
      <c r="U3274" s="71" t="s">
        <v>1963</v>
      </c>
      <c r="V3274" s="79">
        <f>48*7</f>
        <v>336</v>
      </c>
      <c r="W3274" s="73">
        <v>20</v>
      </c>
      <c r="X3274" s="73">
        <v>6</v>
      </c>
      <c r="Y3274" s="73">
        <v>30</v>
      </c>
      <c r="Z3274" s="71" t="s">
        <v>2764</v>
      </c>
      <c r="AA3274" s="71" t="s">
        <v>1964</v>
      </c>
      <c r="AB3274" s="71" t="s">
        <v>1964</v>
      </c>
      <c r="AC3274" s="71" t="s">
        <v>1964</v>
      </c>
      <c r="AD3274" s="71" t="s">
        <v>1964</v>
      </c>
      <c r="AE3274" s="71" t="s">
        <v>1964</v>
      </c>
      <c r="AF3274" s="71" t="s">
        <v>1964</v>
      </c>
      <c r="AG3274" s="71" t="s">
        <v>1964</v>
      </c>
      <c r="AJ3274" s="71" t="s">
        <v>1964</v>
      </c>
      <c r="AK3274" s="71" t="s">
        <v>14930</v>
      </c>
      <c r="AL3274" s="71" t="s">
        <v>1964</v>
      </c>
    </row>
    <row r="3275" spans="1:43" s="71" customFormat="1" ht="23.9" customHeight="1">
      <c r="A3275" t="b">
        <v>1</v>
      </c>
      <c r="B3275" s="71" t="s">
        <v>14931</v>
      </c>
      <c r="C3275" s="72" t="s">
        <v>2105</v>
      </c>
      <c r="D3275" s="71" t="s">
        <v>14932</v>
      </c>
      <c r="E3275" s="71" t="s">
        <v>550</v>
      </c>
      <c r="F3275" s="71" t="s">
        <v>552</v>
      </c>
      <c r="G3275" s="71" t="s">
        <v>551</v>
      </c>
      <c r="H3275" s="71" t="s">
        <v>14933</v>
      </c>
      <c r="I3275" s="71" t="s">
        <v>2000</v>
      </c>
      <c r="J3275" s="71" t="s">
        <v>1955</v>
      </c>
      <c r="K3275" s="71" t="s">
        <v>14917</v>
      </c>
      <c r="L3275" s="71" t="s">
        <v>1959</v>
      </c>
      <c r="M3275" s="71" t="s">
        <v>14899</v>
      </c>
      <c r="N3275" s="75" t="s">
        <v>14934</v>
      </c>
      <c r="O3275" s="71" t="s">
        <v>1974</v>
      </c>
      <c r="P3275" s="71" t="s">
        <v>2489</v>
      </c>
      <c r="Q3275" s="71" t="s">
        <v>38</v>
      </c>
      <c r="R3275" s="71" t="s">
        <v>1959</v>
      </c>
      <c r="S3275" s="76">
        <v>40179</v>
      </c>
      <c r="T3275" s="76">
        <v>40179</v>
      </c>
      <c r="U3275" s="71" t="s">
        <v>1963</v>
      </c>
      <c r="V3275" s="79"/>
      <c r="W3275" s="73">
        <v>15</v>
      </c>
      <c r="X3275" s="73">
        <v>5</v>
      </c>
      <c r="Y3275" s="73">
        <v>33.299999999999997</v>
      </c>
      <c r="Z3275" s="71" t="s">
        <v>2764</v>
      </c>
      <c r="AA3275" s="71" t="s">
        <v>1964</v>
      </c>
      <c r="AB3275" s="71" t="s">
        <v>1964</v>
      </c>
      <c r="AC3275" s="71" t="s">
        <v>1964</v>
      </c>
      <c r="AD3275" s="71" t="s">
        <v>1964</v>
      </c>
      <c r="AE3275" s="71" t="s">
        <v>1964</v>
      </c>
      <c r="AF3275" s="71" t="s">
        <v>1964</v>
      </c>
      <c r="AG3275" s="71" t="s">
        <v>1964</v>
      </c>
      <c r="AJ3275" s="71">
        <v>7</v>
      </c>
      <c r="AK3275" s="71" t="s">
        <v>1964</v>
      </c>
      <c r="AL3275" s="71" t="s">
        <v>1964</v>
      </c>
    </row>
    <row r="3276" spans="1:43" s="71" customFormat="1" ht="23.9" customHeight="1">
      <c r="A3276" t="b">
        <v>1</v>
      </c>
      <c r="B3276" s="71" t="s">
        <v>14935</v>
      </c>
      <c r="C3276" s="72" t="s">
        <v>2105</v>
      </c>
      <c r="D3276" s="83" t="s">
        <v>14936</v>
      </c>
      <c r="E3276" s="71" t="s">
        <v>550</v>
      </c>
      <c r="F3276" s="71" t="s">
        <v>552</v>
      </c>
      <c r="G3276" s="71" t="s">
        <v>551</v>
      </c>
      <c r="H3276" s="71" t="s">
        <v>14937</v>
      </c>
      <c r="I3276" s="71" t="s">
        <v>2000</v>
      </c>
      <c r="J3276" s="71" t="s">
        <v>1955</v>
      </c>
      <c r="K3276" s="71" t="s">
        <v>14938</v>
      </c>
      <c r="L3276" s="71" t="s">
        <v>14939</v>
      </c>
      <c r="M3276" s="71" t="s">
        <v>14899</v>
      </c>
      <c r="O3276" s="71" t="s">
        <v>1974</v>
      </c>
      <c r="P3276" s="71" t="s">
        <v>2489</v>
      </c>
      <c r="Q3276" s="71" t="s">
        <v>38</v>
      </c>
      <c r="R3276" s="71" t="s">
        <v>1959</v>
      </c>
      <c r="S3276" s="76">
        <v>39083</v>
      </c>
      <c r="T3276" s="76">
        <v>39083</v>
      </c>
      <c r="U3276" s="71" t="s">
        <v>1963</v>
      </c>
      <c r="V3276" s="79">
        <v>350</v>
      </c>
      <c r="W3276" s="73">
        <v>137</v>
      </c>
      <c r="X3276" s="73">
        <v>49</v>
      </c>
      <c r="Y3276" s="73">
        <v>36</v>
      </c>
      <c r="Z3276" s="71" t="s">
        <v>1964</v>
      </c>
      <c r="AA3276" s="71" t="s">
        <v>1964</v>
      </c>
      <c r="AB3276" s="71" t="s">
        <v>1964</v>
      </c>
      <c r="AC3276" s="71" t="s">
        <v>1964</v>
      </c>
      <c r="AD3276" s="71" t="s">
        <v>1964</v>
      </c>
      <c r="AE3276" s="71" t="s">
        <v>1964</v>
      </c>
      <c r="AF3276" s="71" t="s">
        <v>1964</v>
      </c>
      <c r="AG3276" s="71" t="s">
        <v>1964</v>
      </c>
      <c r="AJ3276" s="71" t="s">
        <v>1964</v>
      </c>
      <c r="AK3276" s="71" t="s">
        <v>1964</v>
      </c>
      <c r="AL3276" s="71" t="s">
        <v>1964</v>
      </c>
    </row>
    <row r="3277" spans="1:43" s="71" customFormat="1" ht="23.9" customHeight="1">
      <c r="A3277" t="b">
        <v>1</v>
      </c>
      <c r="B3277" s="71" t="s">
        <v>14935</v>
      </c>
      <c r="C3277" s="78" t="s">
        <v>2105</v>
      </c>
      <c r="D3277" s="83" t="s">
        <v>14936</v>
      </c>
      <c r="E3277" s="71" t="s">
        <v>550</v>
      </c>
      <c r="F3277" s="71" t="s">
        <v>552</v>
      </c>
      <c r="G3277" s="71" t="s">
        <v>551</v>
      </c>
      <c r="H3277" s="71" t="s">
        <v>14940</v>
      </c>
      <c r="I3277" s="71" t="s">
        <v>2000</v>
      </c>
      <c r="J3277" s="71" t="s">
        <v>1955</v>
      </c>
      <c r="K3277" s="71" t="s">
        <v>14941</v>
      </c>
      <c r="L3277" s="71" t="s">
        <v>14939</v>
      </c>
      <c r="M3277" s="71" t="s">
        <v>14899</v>
      </c>
      <c r="O3277" s="71" t="s">
        <v>1974</v>
      </c>
      <c r="P3277" s="71" t="s">
        <v>2489</v>
      </c>
      <c r="Q3277" s="71" t="s">
        <v>38</v>
      </c>
      <c r="R3277" s="71" t="s">
        <v>1959</v>
      </c>
      <c r="S3277" s="76">
        <v>39083</v>
      </c>
      <c r="T3277" s="76">
        <v>39083</v>
      </c>
      <c r="U3277" s="71" t="s">
        <v>1963</v>
      </c>
      <c r="V3277" s="79">
        <v>350</v>
      </c>
      <c r="W3277" s="73">
        <v>142</v>
      </c>
      <c r="X3277" s="73">
        <v>59</v>
      </c>
      <c r="Y3277" s="73">
        <v>42</v>
      </c>
      <c r="Z3277" s="71" t="s">
        <v>1964</v>
      </c>
      <c r="AJ3277" s="71" t="s">
        <v>1964</v>
      </c>
      <c r="AK3277" s="71" t="s">
        <v>1964</v>
      </c>
      <c r="AL3277" s="71" t="s">
        <v>1964</v>
      </c>
    </row>
    <row r="3278" spans="1:43" s="71" customFormat="1" ht="23.9" customHeight="1">
      <c r="A3278" t="b">
        <v>1</v>
      </c>
      <c r="B3278" s="71" t="s">
        <v>14935</v>
      </c>
      <c r="C3278" s="72" t="s">
        <v>2105</v>
      </c>
      <c r="D3278" s="83" t="s">
        <v>14936</v>
      </c>
      <c r="E3278" s="71" t="s">
        <v>550</v>
      </c>
      <c r="F3278" s="71" t="s">
        <v>552</v>
      </c>
      <c r="G3278" s="71" t="s">
        <v>551</v>
      </c>
      <c r="H3278" s="71" t="s">
        <v>14942</v>
      </c>
      <c r="I3278" s="71" t="s">
        <v>2000</v>
      </c>
      <c r="J3278" s="71" t="s">
        <v>1955</v>
      </c>
      <c r="K3278" s="71" t="s">
        <v>14943</v>
      </c>
      <c r="L3278" s="71" t="s">
        <v>14939</v>
      </c>
      <c r="M3278" s="71" t="s">
        <v>14899</v>
      </c>
      <c r="O3278" s="71" t="s">
        <v>1974</v>
      </c>
      <c r="P3278" s="71" t="s">
        <v>2489</v>
      </c>
      <c r="Q3278" s="71" t="s">
        <v>38</v>
      </c>
      <c r="R3278" s="71" t="s">
        <v>1959</v>
      </c>
      <c r="S3278" s="76">
        <v>39083</v>
      </c>
      <c r="T3278" s="76">
        <v>39083</v>
      </c>
      <c r="U3278" s="71" t="s">
        <v>1963</v>
      </c>
      <c r="V3278" s="79">
        <v>350</v>
      </c>
      <c r="W3278" s="73">
        <v>134</v>
      </c>
      <c r="X3278" s="73">
        <v>69</v>
      </c>
      <c r="Y3278" s="73">
        <v>52</v>
      </c>
      <c r="Z3278" s="71" t="s">
        <v>1964</v>
      </c>
      <c r="AJ3278" s="71" t="s">
        <v>1964</v>
      </c>
      <c r="AK3278" s="71" t="s">
        <v>1964</v>
      </c>
      <c r="AL3278" s="71" t="s">
        <v>1964</v>
      </c>
    </row>
    <row r="3279" spans="1:43" s="71" customFormat="1" ht="23.9" customHeight="1">
      <c r="A3279" t="b">
        <v>1</v>
      </c>
      <c r="B3279" s="71" t="s">
        <v>14935</v>
      </c>
      <c r="C3279" s="72" t="s">
        <v>2105</v>
      </c>
      <c r="D3279" s="83" t="s">
        <v>14936</v>
      </c>
      <c r="E3279" s="71" t="s">
        <v>550</v>
      </c>
      <c r="F3279" s="71" t="s">
        <v>552</v>
      </c>
      <c r="G3279" s="71" t="s">
        <v>551</v>
      </c>
      <c r="H3279" s="71" t="s">
        <v>14944</v>
      </c>
      <c r="I3279" s="71" t="s">
        <v>2000</v>
      </c>
      <c r="J3279" s="71" t="s">
        <v>1955</v>
      </c>
      <c r="K3279" s="71" t="s">
        <v>14945</v>
      </c>
      <c r="L3279" s="71" t="s">
        <v>14939</v>
      </c>
      <c r="M3279" s="71" t="s">
        <v>14899</v>
      </c>
      <c r="O3279" s="71" t="s">
        <v>1974</v>
      </c>
      <c r="P3279" s="71" t="s">
        <v>2489</v>
      </c>
      <c r="Q3279" s="71" t="s">
        <v>38</v>
      </c>
      <c r="R3279" s="71" t="s">
        <v>1959</v>
      </c>
      <c r="S3279" s="76">
        <v>39083</v>
      </c>
      <c r="T3279" s="76">
        <v>39083</v>
      </c>
      <c r="U3279" s="71" t="s">
        <v>1963</v>
      </c>
      <c r="V3279" s="79">
        <v>350</v>
      </c>
      <c r="W3279" s="73">
        <v>130</v>
      </c>
      <c r="X3279" s="73">
        <v>60</v>
      </c>
      <c r="Y3279" s="73">
        <v>46</v>
      </c>
      <c r="Z3279" s="71" t="s">
        <v>1964</v>
      </c>
      <c r="AJ3279" s="71" t="s">
        <v>1964</v>
      </c>
      <c r="AK3279" s="71" t="s">
        <v>1964</v>
      </c>
      <c r="AL3279" s="71" t="s">
        <v>1964</v>
      </c>
    </row>
    <row r="3280" spans="1:43" s="71" customFormat="1" ht="23.9" customHeight="1">
      <c r="A3280" t="b">
        <v>1</v>
      </c>
      <c r="B3280" s="71" t="s">
        <v>14946</v>
      </c>
      <c r="C3280" s="72" t="s">
        <v>2105</v>
      </c>
      <c r="D3280" s="83" t="s">
        <v>14947</v>
      </c>
      <c r="E3280" s="71" t="s">
        <v>550</v>
      </c>
      <c r="F3280" s="71" t="s">
        <v>552</v>
      </c>
      <c r="G3280" s="71" t="s">
        <v>551</v>
      </c>
      <c r="H3280" s="71" t="s">
        <v>14948</v>
      </c>
      <c r="I3280" s="71" t="s">
        <v>2000</v>
      </c>
      <c r="J3280" s="71" t="s">
        <v>1955</v>
      </c>
      <c r="K3280" s="71" t="s">
        <v>14949</v>
      </c>
      <c r="L3280" s="71" t="s">
        <v>14892</v>
      </c>
      <c r="M3280" s="71" t="s">
        <v>14950</v>
      </c>
      <c r="O3280" s="71" t="s">
        <v>1974</v>
      </c>
      <c r="P3280" s="71" t="s">
        <v>11667</v>
      </c>
      <c r="Q3280" s="71" t="s">
        <v>2152</v>
      </c>
      <c r="R3280" s="71" t="s">
        <v>14951</v>
      </c>
      <c r="S3280" s="76">
        <v>36047</v>
      </c>
      <c r="T3280" s="76">
        <v>36047</v>
      </c>
      <c r="U3280" s="71" t="s">
        <v>1963</v>
      </c>
      <c r="V3280" s="79">
        <v>182</v>
      </c>
      <c r="W3280" s="73"/>
      <c r="X3280" s="73"/>
      <c r="Y3280" s="73">
        <v>15</v>
      </c>
      <c r="Z3280" s="71" t="s">
        <v>14952</v>
      </c>
      <c r="AA3280" s="71" t="s">
        <v>1964</v>
      </c>
      <c r="AB3280" s="71" t="s">
        <v>1964</v>
      </c>
      <c r="AC3280" s="71" t="s">
        <v>1964</v>
      </c>
      <c r="AD3280" s="71" t="s">
        <v>1964</v>
      </c>
      <c r="AE3280" s="71" t="s">
        <v>1964</v>
      </c>
      <c r="AF3280" s="71" t="s">
        <v>1964</v>
      </c>
      <c r="AG3280" s="71" t="s">
        <v>1964</v>
      </c>
      <c r="AJ3280" s="71" t="s">
        <v>1964</v>
      </c>
      <c r="AK3280" s="71" t="s">
        <v>41</v>
      </c>
      <c r="AL3280" s="71" t="s">
        <v>41</v>
      </c>
    </row>
    <row r="3281" spans="1:38" s="71" customFormat="1" ht="23.9" customHeight="1">
      <c r="A3281" t="b">
        <v>1</v>
      </c>
      <c r="B3281" s="71" t="s">
        <v>14946</v>
      </c>
      <c r="C3281" s="72" t="s">
        <v>2105</v>
      </c>
      <c r="D3281" s="83" t="s">
        <v>14947</v>
      </c>
      <c r="E3281" s="71" t="s">
        <v>550</v>
      </c>
      <c r="F3281" s="71" t="s">
        <v>552</v>
      </c>
      <c r="G3281" s="71" t="s">
        <v>551</v>
      </c>
      <c r="H3281" s="71" t="s">
        <v>14953</v>
      </c>
      <c r="I3281" s="71" t="s">
        <v>2000</v>
      </c>
      <c r="J3281" s="71" t="s">
        <v>1955</v>
      </c>
      <c r="K3281" s="71" t="s">
        <v>14954</v>
      </c>
      <c r="L3281" s="71" t="s">
        <v>14892</v>
      </c>
      <c r="M3281" s="71" t="s">
        <v>14955</v>
      </c>
      <c r="O3281" s="71" t="s">
        <v>1974</v>
      </c>
      <c r="P3281" s="71" t="s">
        <v>11667</v>
      </c>
      <c r="Q3281" s="71" t="s">
        <v>2152</v>
      </c>
      <c r="R3281" s="71" t="s">
        <v>14951</v>
      </c>
      <c r="S3281" s="76">
        <v>36047</v>
      </c>
      <c r="T3281" s="76">
        <v>36047</v>
      </c>
      <c r="U3281" s="71" t="s">
        <v>1963</v>
      </c>
      <c r="V3281" s="79">
        <v>182</v>
      </c>
      <c r="W3281" s="73"/>
      <c r="X3281" s="73"/>
      <c r="Y3281" s="73">
        <v>7</v>
      </c>
      <c r="Z3281" s="71" t="s">
        <v>14952</v>
      </c>
      <c r="AA3281" s="71" t="s">
        <v>1964</v>
      </c>
      <c r="AB3281" s="71" t="s">
        <v>1964</v>
      </c>
      <c r="AC3281" s="71" t="s">
        <v>1964</v>
      </c>
      <c r="AD3281" s="71" t="s">
        <v>1964</v>
      </c>
      <c r="AE3281" s="71" t="s">
        <v>1964</v>
      </c>
      <c r="AF3281" s="71" t="s">
        <v>1964</v>
      </c>
      <c r="AG3281" s="71" t="s">
        <v>1964</v>
      </c>
      <c r="AJ3281" s="71" t="s">
        <v>1964</v>
      </c>
      <c r="AK3281" s="71" t="s">
        <v>41</v>
      </c>
      <c r="AL3281" s="71" t="s">
        <v>41</v>
      </c>
    </row>
    <row r="3282" spans="1:38" s="71" customFormat="1" ht="23.9" customHeight="1">
      <c r="A3282" t="b">
        <v>1</v>
      </c>
      <c r="B3282" s="71" t="s">
        <v>14946</v>
      </c>
      <c r="C3282" s="72" t="s">
        <v>2105</v>
      </c>
      <c r="D3282" s="83" t="s">
        <v>14947</v>
      </c>
      <c r="E3282" s="71" t="s">
        <v>550</v>
      </c>
      <c r="F3282" s="71" t="s">
        <v>552</v>
      </c>
      <c r="G3282" s="71" t="s">
        <v>551</v>
      </c>
      <c r="H3282" s="71" t="s">
        <v>14956</v>
      </c>
      <c r="I3282" s="71" t="s">
        <v>2000</v>
      </c>
      <c r="J3282" s="71" t="s">
        <v>1955</v>
      </c>
      <c r="K3282" s="71" t="s">
        <v>14957</v>
      </c>
      <c r="L3282" s="71" t="s">
        <v>14892</v>
      </c>
      <c r="M3282" s="71" t="s">
        <v>14958</v>
      </c>
      <c r="O3282" s="71" t="s">
        <v>1974</v>
      </c>
      <c r="P3282" s="71" t="s">
        <v>11667</v>
      </c>
      <c r="Q3282" s="71" t="s">
        <v>2152</v>
      </c>
      <c r="R3282" s="71" t="s">
        <v>14951</v>
      </c>
      <c r="S3282" s="76">
        <v>36047</v>
      </c>
      <c r="T3282" s="76">
        <v>36047</v>
      </c>
      <c r="U3282" s="71" t="s">
        <v>1963</v>
      </c>
      <c r="V3282" s="79">
        <v>182</v>
      </c>
      <c r="W3282" s="73"/>
      <c r="X3282" s="73"/>
      <c r="Y3282" s="73">
        <v>0</v>
      </c>
      <c r="Z3282" s="71" t="s">
        <v>14952</v>
      </c>
      <c r="AA3282" s="71" t="s">
        <v>1964</v>
      </c>
      <c r="AB3282" s="71" t="s">
        <v>1964</v>
      </c>
      <c r="AC3282" s="71" t="s">
        <v>1964</v>
      </c>
      <c r="AD3282" s="71" t="s">
        <v>1964</v>
      </c>
      <c r="AE3282" s="71" t="s">
        <v>1964</v>
      </c>
      <c r="AF3282" s="71" t="s">
        <v>1964</v>
      </c>
      <c r="AG3282" s="71" t="s">
        <v>1964</v>
      </c>
      <c r="AJ3282" s="71" t="s">
        <v>1964</v>
      </c>
      <c r="AK3282" s="71" t="s">
        <v>30</v>
      </c>
      <c r="AL3282" s="71" t="s">
        <v>30</v>
      </c>
    </row>
    <row r="3283" spans="1:38" s="71" customFormat="1" ht="23.9" customHeight="1">
      <c r="A3283" t="b">
        <v>1</v>
      </c>
      <c r="B3283" s="71" t="s">
        <v>14959</v>
      </c>
      <c r="C3283" s="72" t="s">
        <v>2105</v>
      </c>
      <c r="D3283" t="s">
        <v>14960</v>
      </c>
      <c r="E3283" s="71" t="s">
        <v>550</v>
      </c>
      <c r="F3283" s="71" t="s">
        <v>552</v>
      </c>
      <c r="G3283" s="71" t="s">
        <v>551</v>
      </c>
      <c r="H3283" s="71" t="s">
        <v>14961</v>
      </c>
      <c r="I3283" s="71" t="s">
        <v>2000</v>
      </c>
      <c r="J3283" s="71" t="s">
        <v>1955</v>
      </c>
      <c r="K3283" s="71" t="s">
        <v>14962</v>
      </c>
      <c r="L3283" s="71" t="s">
        <v>14963</v>
      </c>
      <c r="M3283" s="71" t="s">
        <v>14899</v>
      </c>
      <c r="O3283" s="71" t="s">
        <v>1974</v>
      </c>
      <c r="P3283" s="71" t="s">
        <v>8035</v>
      </c>
      <c r="Q3283" s="71" t="s">
        <v>38</v>
      </c>
      <c r="R3283" s="71" t="s">
        <v>1959</v>
      </c>
      <c r="S3283" s="76">
        <v>36770</v>
      </c>
      <c r="T3283" s="76">
        <v>37622</v>
      </c>
      <c r="U3283" s="71" t="s">
        <v>1963</v>
      </c>
      <c r="V3283" s="79">
        <v>322</v>
      </c>
      <c r="W3283" s="73">
        <v>59</v>
      </c>
      <c r="X3283" s="73">
        <v>43</v>
      </c>
      <c r="Y3283" s="73">
        <v>73</v>
      </c>
      <c r="Z3283" s="74" t="s">
        <v>14964</v>
      </c>
      <c r="AA3283" s="74" t="s">
        <v>14965</v>
      </c>
      <c r="AB3283" s="71" t="s">
        <v>1964</v>
      </c>
      <c r="AC3283" s="71" t="s">
        <v>1964</v>
      </c>
      <c r="AD3283" s="71" t="s">
        <v>1964</v>
      </c>
      <c r="AE3283" s="71" t="s">
        <v>1964</v>
      </c>
      <c r="AF3283" s="71" t="s">
        <v>1964</v>
      </c>
      <c r="AG3283" s="71" t="s">
        <v>1964</v>
      </c>
      <c r="AJ3283" s="71" t="s">
        <v>1964</v>
      </c>
      <c r="AK3283" s="71" t="s">
        <v>41</v>
      </c>
      <c r="AL3283" s="71" t="s">
        <v>1964</v>
      </c>
    </row>
    <row r="3284" spans="1:38" s="71" customFormat="1" ht="23.9" customHeight="1">
      <c r="A3284" t="b">
        <v>1</v>
      </c>
      <c r="B3284" s="71" t="s">
        <v>14959</v>
      </c>
      <c r="C3284" s="72" t="s">
        <v>2105</v>
      </c>
      <c r="D3284" t="s">
        <v>14960</v>
      </c>
      <c r="E3284" s="71" t="s">
        <v>550</v>
      </c>
      <c r="F3284" s="71" t="s">
        <v>552</v>
      </c>
      <c r="G3284" s="71" t="s">
        <v>556</v>
      </c>
      <c r="H3284" s="71" t="s">
        <v>14966</v>
      </c>
      <c r="I3284" s="71" t="s">
        <v>2000</v>
      </c>
      <c r="J3284" s="71" t="s">
        <v>1955</v>
      </c>
      <c r="K3284" s="71" t="s">
        <v>14967</v>
      </c>
      <c r="L3284" s="71" t="s">
        <v>14963</v>
      </c>
      <c r="M3284" s="71" t="s">
        <v>14899</v>
      </c>
      <c r="O3284" s="71" t="s">
        <v>1974</v>
      </c>
      <c r="P3284" s="71" t="s">
        <v>8035</v>
      </c>
      <c r="Q3284" s="71" t="s">
        <v>2152</v>
      </c>
      <c r="R3284" s="71" t="s">
        <v>1959</v>
      </c>
      <c r="S3284" s="76">
        <v>36770</v>
      </c>
      <c r="T3284" s="76">
        <v>37622</v>
      </c>
      <c r="U3284" s="71" t="s">
        <v>1963</v>
      </c>
      <c r="V3284" s="79">
        <v>322</v>
      </c>
      <c r="W3284" s="73">
        <v>50</v>
      </c>
      <c r="X3284" s="73">
        <v>22</v>
      </c>
      <c r="Y3284" s="73">
        <v>44</v>
      </c>
      <c r="Z3284" s="74" t="s">
        <v>14964</v>
      </c>
      <c r="AA3284" s="74" t="s">
        <v>14965</v>
      </c>
      <c r="AB3284" s="71" t="s">
        <v>1964</v>
      </c>
      <c r="AC3284" s="71" t="s">
        <v>1964</v>
      </c>
      <c r="AD3284" s="71" t="s">
        <v>1964</v>
      </c>
      <c r="AE3284" s="71" t="s">
        <v>1964</v>
      </c>
      <c r="AF3284" s="71" t="s">
        <v>1964</v>
      </c>
      <c r="AG3284" s="71" t="s">
        <v>1964</v>
      </c>
      <c r="AJ3284" s="71" t="s">
        <v>1964</v>
      </c>
      <c r="AK3284" s="71" t="s">
        <v>41</v>
      </c>
      <c r="AL3284" s="71" t="s">
        <v>1964</v>
      </c>
    </row>
    <row r="3285" spans="1:38" s="71" customFormat="1" ht="23.9" customHeight="1">
      <c r="A3285" t="b">
        <v>1</v>
      </c>
      <c r="B3285" s="71" t="s">
        <v>14959</v>
      </c>
      <c r="C3285" s="72" t="s">
        <v>2105</v>
      </c>
      <c r="D3285" t="s">
        <v>14960</v>
      </c>
      <c r="E3285" s="71" t="s">
        <v>550</v>
      </c>
      <c r="F3285" s="71" t="s">
        <v>552</v>
      </c>
      <c r="G3285" s="71" t="s">
        <v>556</v>
      </c>
      <c r="H3285" s="71" t="s">
        <v>14968</v>
      </c>
      <c r="I3285" s="71" t="s">
        <v>2000</v>
      </c>
      <c r="J3285" s="71" t="s">
        <v>1955</v>
      </c>
      <c r="K3285" s="71" t="s">
        <v>14969</v>
      </c>
      <c r="L3285" s="71" t="s">
        <v>14963</v>
      </c>
      <c r="M3285" s="71" t="s">
        <v>14899</v>
      </c>
      <c r="O3285" s="71" t="s">
        <v>1974</v>
      </c>
      <c r="P3285" s="71" t="s">
        <v>8035</v>
      </c>
      <c r="Q3285" s="71" t="s">
        <v>14970</v>
      </c>
      <c r="S3285" s="76">
        <v>36770</v>
      </c>
      <c r="T3285" s="76">
        <v>37622</v>
      </c>
      <c r="U3285" s="71" t="s">
        <v>1963</v>
      </c>
      <c r="V3285" s="79">
        <v>322</v>
      </c>
      <c r="W3285" s="73">
        <v>65</v>
      </c>
      <c r="X3285" s="73">
        <v>31</v>
      </c>
      <c r="Y3285" s="73">
        <v>48</v>
      </c>
      <c r="Z3285" s="74" t="s">
        <v>14964</v>
      </c>
      <c r="AA3285" s="74" t="s">
        <v>14965</v>
      </c>
      <c r="AB3285" s="71" t="s">
        <v>1964</v>
      </c>
      <c r="AC3285" s="71" t="s">
        <v>1964</v>
      </c>
      <c r="AD3285" s="71" t="s">
        <v>1964</v>
      </c>
      <c r="AE3285" s="71" t="s">
        <v>1964</v>
      </c>
      <c r="AF3285" s="71" t="s">
        <v>1964</v>
      </c>
      <c r="AG3285" s="71" t="s">
        <v>1964</v>
      </c>
      <c r="AJ3285" s="71" t="s">
        <v>1964</v>
      </c>
      <c r="AK3285" s="71" t="s">
        <v>41</v>
      </c>
      <c r="AL3285" s="71" t="s">
        <v>1964</v>
      </c>
    </row>
    <row r="3286" spans="1:38" s="71" customFormat="1" ht="23.9" customHeight="1">
      <c r="A3286" t="b">
        <v>1</v>
      </c>
      <c r="B3286" s="71" t="s">
        <v>14971</v>
      </c>
      <c r="C3286" s="72" t="s">
        <v>2105</v>
      </c>
      <c r="D3286" t="s">
        <v>14972</v>
      </c>
      <c r="E3286" s="71" t="s">
        <v>550</v>
      </c>
      <c r="F3286" s="71" t="s">
        <v>552</v>
      </c>
      <c r="G3286" s="71" t="s">
        <v>551</v>
      </c>
      <c r="H3286" s="71" t="s">
        <v>14973</v>
      </c>
      <c r="I3286" s="71" t="s">
        <v>2000</v>
      </c>
      <c r="J3286" s="71" t="s">
        <v>1955</v>
      </c>
      <c r="K3286" s="71" t="s">
        <v>14974</v>
      </c>
      <c r="L3286" s="71" t="s">
        <v>14250</v>
      </c>
      <c r="M3286" s="71" t="s">
        <v>14974</v>
      </c>
      <c r="O3286" s="71" t="s">
        <v>1974</v>
      </c>
      <c r="P3286" s="71" t="s">
        <v>8035</v>
      </c>
      <c r="Q3286" s="71" t="s">
        <v>2152</v>
      </c>
      <c r="R3286" s="71" t="s">
        <v>14975</v>
      </c>
      <c r="S3286" s="76">
        <v>37665</v>
      </c>
      <c r="T3286" s="76">
        <v>37665</v>
      </c>
      <c r="U3286" s="71" t="s">
        <v>1963</v>
      </c>
      <c r="V3286" s="79">
        <v>84</v>
      </c>
      <c r="W3286" s="73">
        <v>56</v>
      </c>
      <c r="X3286" s="73">
        <v>24</v>
      </c>
      <c r="Y3286" s="73">
        <v>43</v>
      </c>
      <c r="Z3286" s="71" t="s">
        <v>14976</v>
      </c>
      <c r="AA3286" s="71" t="s">
        <v>1964</v>
      </c>
      <c r="AB3286" s="71" t="s">
        <v>1964</v>
      </c>
      <c r="AC3286" s="71" t="s">
        <v>1964</v>
      </c>
      <c r="AD3286" s="71" t="s">
        <v>1964</v>
      </c>
      <c r="AE3286" s="71" t="s">
        <v>1964</v>
      </c>
      <c r="AF3286" s="71" t="s">
        <v>1964</v>
      </c>
      <c r="AG3286" s="71" t="s">
        <v>1964</v>
      </c>
      <c r="AJ3286" s="71">
        <v>27</v>
      </c>
      <c r="AK3286" s="71" t="s">
        <v>41</v>
      </c>
      <c r="AL3286" s="71" t="s">
        <v>41</v>
      </c>
    </row>
    <row r="3287" spans="1:38" s="71" customFormat="1" ht="23.9" customHeight="1">
      <c r="A3287" t="b">
        <v>1</v>
      </c>
      <c r="B3287" s="71" t="s">
        <v>14977</v>
      </c>
      <c r="C3287" s="72" t="s">
        <v>2105</v>
      </c>
      <c r="D3287" t="s">
        <v>14978</v>
      </c>
      <c r="E3287" s="71" t="s">
        <v>550</v>
      </c>
      <c r="F3287" s="71" t="s">
        <v>552</v>
      </c>
      <c r="G3287" s="71" t="s">
        <v>551</v>
      </c>
      <c r="H3287" s="71" t="s">
        <v>14979</v>
      </c>
      <c r="I3287" s="71" t="s">
        <v>2000</v>
      </c>
      <c r="J3287" s="71" t="s">
        <v>1955</v>
      </c>
      <c r="K3287" s="71" t="s">
        <v>14980</v>
      </c>
      <c r="L3287" s="71" t="s">
        <v>14981</v>
      </c>
      <c r="M3287" s="71" t="s">
        <v>14980</v>
      </c>
      <c r="O3287" s="71" t="s">
        <v>1974</v>
      </c>
      <c r="P3287" s="71" t="s">
        <v>8035</v>
      </c>
      <c r="Q3287" s="71" t="s">
        <v>14982</v>
      </c>
      <c r="R3287" s="71" t="s">
        <v>14983</v>
      </c>
      <c r="S3287" s="76">
        <v>37380</v>
      </c>
      <c r="T3287" s="76">
        <v>37380</v>
      </c>
      <c r="U3287" s="71" t="s">
        <v>1963</v>
      </c>
      <c r="V3287" s="79">
        <v>378</v>
      </c>
      <c r="W3287" s="73">
        <v>224</v>
      </c>
      <c r="X3287" s="73">
        <v>33</v>
      </c>
      <c r="Y3287" s="73">
        <v>15</v>
      </c>
      <c r="Z3287" s="71" t="s">
        <v>1964</v>
      </c>
      <c r="AA3287" s="71" t="s">
        <v>1964</v>
      </c>
      <c r="AB3287" s="71" t="s">
        <v>1964</v>
      </c>
      <c r="AC3287" s="71" t="s">
        <v>1964</v>
      </c>
      <c r="AD3287" s="71" t="s">
        <v>1964</v>
      </c>
      <c r="AE3287" s="71" t="s">
        <v>1964</v>
      </c>
      <c r="AF3287" s="71" t="s">
        <v>1964</v>
      </c>
      <c r="AG3287" s="71" t="s">
        <v>1964</v>
      </c>
      <c r="AJ3287" s="71" t="s">
        <v>1964</v>
      </c>
      <c r="AK3287" s="71" t="s">
        <v>1964</v>
      </c>
      <c r="AL3287" s="71" t="s">
        <v>1964</v>
      </c>
    </row>
    <row r="3288" spans="1:38" s="71" customFormat="1" ht="23.9" customHeight="1">
      <c r="A3288" t="b">
        <v>1</v>
      </c>
      <c r="B3288" s="71" t="s">
        <v>14984</v>
      </c>
      <c r="C3288" s="72" t="s">
        <v>2105</v>
      </c>
      <c r="D3288" s="71" t="s">
        <v>14985</v>
      </c>
      <c r="E3288" s="71" t="s">
        <v>550</v>
      </c>
      <c r="F3288" s="71" t="s">
        <v>552</v>
      </c>
      <c r="G3288" s="71" t="s">
        <v>551</v>
      </c>
      <c r="H3288" s="71" t="s">
        <v>14986</v>
      </c>
      <c r="I3288" s="71" t="s">
        <v>2000</v>
      </c>
      <c r="J3288" s="71" t="s">
        <v>1955</v>
      </c>
      <c r="K3288" s="71" t="s">
        <v>14987</v>
      </c>
      <c r="L3288" s="71" t="s">
        <v>1959</v>
      </c>
      <c r="M3288" s="71" t="s">
        <v>14988</v>
      </c>
      <c r="N3288" s="71" t="s">
        <v>14989</v>
      </c>
      <c r="O3288" s="71" t="s">
        <v>1974</v>
      </c>
      <c r="P3288" s="71" t="s">
        <v>8035</v>
      </c>
      <c r="Q3288" s="71" t="s">
        <v>14990</v>
      </c>
      <c r="R3288" s="71" t="s">
        <v>1959</v>
      </c>
      <c r="S3288" s="76">
        <v>36546</v>
      </c>
      <c r="T3288" s="76">
        <v>37181</v>
      </c>
      <c r="U3288" s="71" t="s">
        <v>1963</v>
      </c>
      <c r="V3288" s="79">
        <v>378</v>
      </c>
      <c r="W3288" s="73">
        <v>27</v>
      </c>
      <c r="X3288" s="73">
        <v>1</v>
      </c>
      <c r="Y3288" s="73">
        <v>4</v>
      </c>
      <c r="Z3288" s="71" t="s">
        <v>1964</v>
      </c>
      <c r="AA3288" s="71" t="s">
        <v>1964</v>
      </c>
      <c r="AB3288" s="71" t="s">
        <v>1964</v>
      </c>
      <c r="AC3288" s="71" t="s">
        <v>1964</v>
      </c>
      <c r="AD3288" s="71" t="s">
        <v>1964</v>
      </c>
      <c r="AE3288" s="71" t="s">
        <v>1964</v>
      </c>
      <c r="AF3288" s="71" t="s">
        <v>1964</v>
      </c>
      <c r="AG3288" s="71" t="s">
        <v>1964</v>
      </c>
      <c r="AJ3288" s="71" t="s">
        <v>1964</v>
      </c>
      <c r="AK3288" s="71" t="s">
        <v>41</v>
      </c>
      <c r="AL3288" s="71" t="s">
        <v>41</v>
      </c>
    </row>
    <row r="3289" spans="1:38" s="71" customFormat="1" ht="23.9" customHeight="1">
      <c r="A3289" t="b">
        <v>1</v>
      </c>
      <c r="B3289" s="71" t="s">
        <v>14984</v>
      </c>
      <c r="C3289" s="72" t="s">
        <v>2105</v>
      </c>
      <c r="D3289" s="71" t="s">
        <v>14985</v>
      </c>
      <c r="E3289" s="71" t="s">
        <v>550</v>
      </c>
      <c r="F3289" s="71" t="s">
        <v>552</v>
      </c>
      <c r="G3289" s="71" t="s">
        <v>551</v>
      </c>
      <c r="H3289" s="71" t="s">
        <v>14991</v>
      </c>
      <c r="I3289" s="71" t="s">
        <v>2000</v>
      </c>
      <c r="J3289" s="71" t="s">
        <v>1955</v>
      </c>
      <c r="K3289" s="71" t="s">
        <v>14992</v>
      </c>
      <c r="M3289" s="71" t="s">
        <v>14988</v>
      </c>
      <c r="N3289" s="71" t="s">
        <v>14989</v>
      </c>
      <c r="O3289" s="71" t="s">
        <v>1974</v>
      </c>
      <c r="P3289" s="71" t="s">
        <v>8035</v>
      </c>
      <c r="Q3289" s="71" t="s">
        <v>14993</v>
      </c>
      <c r="S3289" s="76">
        <v>36546</v>
      </c>
      <c r="T3289" s="76">
        <v>37181</v>
      </c>
      <c r="U3289" s="71" t="s">
        <v>1963</v>
      </c>
      <c r="V3289" s="79">
        <v>378</v>
      </c>
      <c r="W3289" s="73">
        <v>46</v>
      </c>
      <c r="X3289" s="73">
        <v>6</v>
      </c>
      <c r="Y3289" s="73">
        <v>13</v>
      </c>
      <c r="Z3289" s="71" t="s">
        <v>1964</v>
      </c>
      <c r="AA3289" s="71" t="s">
        <v>1964</v>
      </c>
      <c r="AB3289" s="71" t="s">
        <v>1964</v>
      </c>
      <c r="AC3289" s="71" t="s">
        <v>1964</v>
      </c>
      <c r="AD3289" s="71" t="s">
        <v>1964</v>
      </c>
      <c r="AE3289" s="71" t="s">
        <v>1964</v>
      </c>
      <c r="AF3289" s="71" t="s">
        <v>1964</v>
      </c>
      <c r="AG3289" s="71" t="s">
        <v>1964</v>
      </c>
      <c r="AJ3289" s="71" t="s">
        <v>1964</v>
      </c>
      <c r="AK3289" s="71" t="s">
        <v>41</v>
      </c>
      <c r="AL3289" s="71" t="s">
        <v>41</v>
      </c>
    </row>
    <row r="3290" spans="1:38" s="71" customFormat="1" ht="23.9" customHeight="1">
      <c r="A3290" t="b">
        <v>1</v>
      </c>
      <c r="B3290" s="71" t="s">
        <v>14984</v>
      </c>
      <c r="C3290" s="72" t="s">
        <v>2105</v>
      </c>
      <c r="D3290" s="71" t="s">
        <v>14985</v>
      </c>
      <c r="E3290" s="71" t="s">
        <v>550</v>
      </c>
      <c r="F3290" s="71" t="s">
        <v>552</v>
      </c>
      <c r="G3290" s="71" t="s">
        <v>551</v>
      </c>
      <c r="H3290" s="71" t="s">
        <v>14994</v>
      </c>
      <c r="I3290" s="71" t="s">
        <v>2000</v>
      </c>
      <c r="J3290" s="71" t="s">
        <v>1955</v>
      </c>
      <c r="K3290" s="71" t="s">
        <v>14995</v>
      </c>
      <c r="M3290" s="71" t="s">
        <v>14988</v>
      </c>
      <c r="N3290" s="71" t="s">
        <v>14989</v>
      </c>
      <c r="O3290" s="71" t="s">
        <v>1974</v>
      </c>
      <c r="P3290" s="71" t="s">
        <v>8035</v>
      </c>
      <c r="Q3290" s="71" t="s">
        <v>14996</v>
      </c>
      <c r="S3290" s="76">
        <v>36546</v>
      </c>
      <c r="T3290" s="76">
        <v>37181</v>
      </c>
      <c r="U3290" s="71" t="s">
        <v>1963</v>
      </c>
      <c r="V3290" s="79">
        <v>378</v>
      </c>
      <c r="W3290" s="73">
        <v>62</v>
      </c>
      <c r="X3290" s="73">
        <v>7</v>
      </c>
      <c r="Y3290" s="73">
        <v>11</v>
      </c>
      <c r="Z3290" s="71" t="s">
        <v>1964</v>
      </c>
      <c r="AA3290" s="71" t="s">
        <v>1964</v>
      </c>
      <c r="AB3290" s="71" t="s">
        <v>1964</v>
      </c>
      <c r="AC3290" s="71" t="s">
        <v>1964</v>
      </c>
      <c r="AD3290" s="71" t="s">
        <v>1964</v>
      </c>
      <c r="AE3290" s="71" t="s">
        <v>1964</v>
      </c>
      <c r="AF3290" s="71" t="s">
        <v>1964</v>
      </c>
      <c r="AG3290" s="71" t="s">
        <v>1964</v>
      </c>
      <c r="AJ3290" s="71" t="s">
        <v>1964</v>
      </c>
      <c r="AK3290" s="71" t="s">
        <v>41</v>
      </c>
      <c r="AL3290" s="71" t="s">
        <v>41</v>
      </c>
    </row>
    <row r="3291" spans="1:38" s="71" customFormat="1" ht="23.9" customHeight="1">
      <c r="A3291" t="b">
        <v>1</v>
      </c>
      <c r="B3291" s="71" t="s">
        <v>14984</v>
      </c>
      <c r="C3291" s="72" t="s">
        <v>2105</v>
      </c>
      <c r="D3291" s="71" t="s">
        <v>14985</v>
      </c>
      <c r="E3291" s="71" t="s">
        <v>550</v>
      </c>
      <c r="F3291" s="71" t="s">
        <v>552</v>
      </c>
      <c r="G3291" s="71" t="s">
        <v>551</v>
      </c>
      <c r="H3291" s="71" t="s">
        <v>14997</v>
      </c>
      <c r="I3291" s="71" t="s">
        <v>2000</v>
      </c>
      <c r="J3291" s="71" t="s">
        <v>1955</v>
      </c>
      <c r="K3291" s="71" t="s">
        <v>14998</v>
      </c>
      <c r="M3291" s="71" t="s">
        <v>14988</v>
      </c>
      <c r="N3291" s="71" t="s">
        <v>14989</v>
      </c>
      <c r="O3291" s="71" t="s">
        <v>1974</v>
      </c>
      <c r="P3291" s="71" t="s">
        <v>8035</v>
      </c>
      <c r="Q3291" s="71" t="s">
        <v>38</v>
      </c>
      <c r="S3291" s="76">
        <v>36546</v>
      </c>
      <c r="T3291" s="76">
        <v>37181</v>
      </c>
      <c r="U3291" s="71" t="s">
        <v>1963</v>
      </c>
      <c r="V3291" s="79">
        <v>378</v>
      </c>
      <c r="W3291" s="73">
        <v>123</v>
      </c>
      <c r="X3291" s="73">
        <v>30</v>
      </c>
      <c r="Y3291" s="73">
        <v>24</v>
      </c>
      <c r="Z3291" s="71" t="s">
        <v>1964</v>
      </c>
      <c r="AA3291" s="71" t="s">
        <v>1964</v>
      </c>
      <c r="AB3291" s="71" t="s">
        <v>1964</v>
      </c>
      <c r="AC3291" s="71" t="s">
        <v>1964</v>
      </c>
      <c r="AD3291" s="71" t="s">
        <v>1964</v>
      </c>
      <c r="AE3291" s="71" t="s">
        <v>1964</v>
      </c>
      <c r="AF3291" s="71" t="s">
        <v>1964</v>
      </c>
      <c r="AG3291" s="71" t="s">
        <v>1964</v>
      </c>
      <c r="AJ3291" s="71" t="s">
        <v>1964</v>
      </c>
      <c r="AK3291" s="71" t="s">
        <v>41</v>
      </c>
      <c r="AL3291" s="71" t="s">
        <v>41</v>
      </c>
    </row>
    <row r="3292" spans="1:38" s="71" customFormat="1" ht="23.9" customHeight="1">
      <c r="A3292" t="b">
        <v>1</v>
      </c>
      <c r="B3292" s="71" t="s">
        <v>14999</v>
      </c>
      <c r="C3292" s="72" t="s">
        <v>2105</v>
      </c>
      <c r="D3292" s="71" t="s">
        <v>15000</v>
      </c>
      <c r="E3292" s="71" t="s">
        <v>550</v>
      </c>
      <c r="F3292" s="71" t="s">
        <v>552</v>
      </c>
      <c r="G3292" s="71" t="s">
        <v>551</v>
      </c>
      <c r="H3292" s="71" t="s">
        <v>15001</v>
      </c>
      <c r="I3292" s="71" t="s">
        <v>2000</v>
      </c>
      <c r="J3292" s="71" t="s">
        <v>1955</v>
      </c>
      <c r="K3292" s="71" t="s">
        <v>15002</v>
      </c>
      <c r="L3292" s="71" t="s">
        <v>9849</v>
      </c>
      <c r="M3292" s="71" t="s">
        <v>15003</v>
      </c>
      <c r="N3292" s="71" t="s">
        <v>15004</v>
      </c>
      <c r="O3292" s="71" t="s">
        <v>1974</v>
      </c>
      <c r="P3292" s="71" t="s">
        <v>8035</v>
      </c>
      <c r="Q3292" s="71" t="s">
        <v>14970</v>
      </c>
      <c r="R3292" s="71" t="s">
        <v>1959</v>
      </c>
      <c r="S3292" s="76">
        <v>38412</v>
      </c>
      <c r="T3292" s="76">
        <v>39753</v>
      </c>
      <c r="U3292" s="71" t="s">
        <v>1963</v>
      </c>
      <c r="V3292" s="79">
        <v>210</v>
      </c>
      <c r="W3292" s="73">
        <v>116</v>
      </c>
      <c r="X3292" s="73">
        <v>1</v>
      </c>
      <c r="Y3292" s="73">
        <v>0.9</v>
      </c>
      <c r="Z3292" s="71" t="s">
        <v>1964</v>
      </c>
      <c r="AA3292" s="71" t="s">
        <v>1964</v>
      </c>
      <c r="AB3292" s="71" t="s">
        <v>1964</v>
      </c>
      <c r="AC3292" s="71" t="s">
        <v>1964</v>
      </c>
      <c r="AD3292" s="71" t="s">
        <v>1964</v>
      </c>
      <c r="AE3292" s="71" t="s">
        <v>1964</v>
      </c>
      <c r="AF3292" s="71" t="s">
        <v>1964</v>
      </c>
      <c r="AG3292" s="71" t="s">
        <v>1964</v>
      </c>
      <c r="AJ3292" s="71" t="s">
        <v>1964</v>
      </c>
      <c r="AK3292" s="71" t="s">
        <v>41</v>
      </c>
      <c r="AL3292" s="71" t="s">
        <v>41</v>
      </c>
    </row>
    <row r="3293" spans="1:38" s="71" customFormat="1" ht="23.9" customHeight="1">
      <c r="A3293" t="b">
        <v>1</v>
      </c>
      <c r="B3293" s="71" t="s">
        <v>14999</v>
      </c>
      <c r="C3293" s="72" t="s">
        <v>2105</v>
      </c>
      <c r="D3293" s="71" t="s">
        <v>15000</v>
      </c>
      <c r="E3293" s="71" t="s">
        <v>550</v>
      </c>
      <c r="F3293" s="71" t="s">
        <v>552</v>
      </c>
      <c r="G3293" s="71" t="s">
        <v>551</v>
      </c>
      <c r="H3293" s="71" t="s">
        <v>15005</v>
      </c>
      <c r="I3293" s="71" t="s">
        <v>2000</v>
      </c>
      <c r="J3293" s="71" t="s">
        <v>1955</v>
      </c>
      <c r="K3293" s="71" t="s">
        <v>14998</v>
      </c>
      <c r="L3293" s="71" t="s">
        <v>9849</v>
      </c>
      <c r="M3293" s="71" t="s">
        <v>15003</v>
      </c>
      <c r="N3293" s="71" t="s">
        <v>15004</v>
      </c>
      <c r="O3293" s="71" t="s">
        <v>1974</v>
      </c>
      <c r="P3293" s="71" t="s">
        <v>8035</v>
      </c>
      <c r="Q3293" s="71" t="s">
        <v>38</v>
      </c>
      <c r="S3293" s="76">
        <v>38412</v>
      </c>
      <c r="T3293" s="76">
        <v>39753</v>
      </c>
      <c r="U3293" s="71" t="s">
        <v>1963</v>
      </c>
      <c r="V3293" s="79">
        <v>210</v>
      </c>
      <c r="W3293" s="73">
        <v>103</v>
      </c>
      <c r="X3293" s="73">
        <v>15</v>
      </c>
      <c r="Y3293" s="73">
        <v>14.6</v>
      </c>
      <c r="Z3293" s="71" t="s">
        <v>1964</v>
      </c>
      <c r="AA3293" s="71" t="s">
        <v>1964</v>
      </c>
      <c r="AB3293" s="71" t="s">
        <v>1964</v>
      </c>
      <c r="AC3293" s="71" t="s">
        <v>1964</v>
      </c>
      <c r="AD3293" s="71" t="s">
        <v>1964</v>
      </c>
      <c r="AE3293" s="71" t="s">
        <v>1964</v>
      </c>
      <c r="AF3293" s="71" t="s">
        <v>1964</v>
      </c>
      <c r="AG3293" s="71" t="s">
        <v>1964</v>
      </c>
      <c r="AJ3293" s="71" t="s">
        <v>1964</v>
      </c>
      <c r="AK3293" s="71" t="s">
        <v>41</v>
      </c>
      <c r="AL3293" s="71" t="s">
        <v>41</v>
      </c>
    </row>
    <row r="3294" spans="1:38" s="71" customFormat="1" ht="23.9" customHeight="1">
      <c r="A3294" t="b">
        <v>1</v>
      </c>
      <c r="B3294" s="71" t="s">
        <v>14946</v>
      </c>
      <c r="C3294" s="72" t="s">
        <v>2105</v>
      </c>
      <c r="D3294" s="83" t="s">
        <v>14947</v>
      </c>
      <c r="E3294" s="71" t="s">
        <v>550</v>
      </c>
      <c r="F3294" s="71" t="s">
        <v>552</v>
      </c>
      <c r="G3294" s="71" t="s">
        <v>551</v>
      </c>
      <c r="H3294" s="71" t="s">
        <v>14948</v>
      </c>
      <c r="I3294" s="71" t="s">
        <v>2000</v>
      </c>
      <c r="J3294" s="71" t="s">
        <v>1955</v>
      </c>
      <c r="K3294" s="71" t="s">
        <v>15006</v>
      </c>
      <c r="L3294" s="71" t="s">
        <v>14892</v>
      </c>
      <c r="M3294" s="71" t="s">
        <v>15007</v>
      </c>
      <c r="O3294" s="71" t="s">
        <v>1974</v>
      </c>
      <c r="P3294" s="71" t="s">
        <v>11667</v>
      </c>
      <c r="Q3294" s="71" t="s">
        <v>38</v>
      </c>
      <c r="R3294" s="71" t="s">
        <v>14951</v>
      </c>
      <c r="S3294" s="76">
        <v>36047</v>
      </c>
      <c r="T3294" s="76">
        <v>36047</v>
      </c>
      <c r="U3294" s="71" t="s">
        <v>1963</v>
      </c>
      <c r="V3294" s="79">
        <v>182</v>
      </c>
      <c r="W3294" s="73"/>
      <c r="X3294" s="73"/>
      <c r="Y3294" s="73">
        <v>53</v>
      </c>
      <c r="Z3294" s="71" t="s">
        <v>14952</v>
      </c>
      <c r="AA3294" s="71" t="s">
        <v>1964</v>
      </c>
      <c r="AB3294" s="71" t="s">
        <v>1964</v>
      </c>
      <c r="AC3294" s="71" t="s">
        <v>1964</v>
      </c>
      <c r="AD3294" s="71" t="s">
        <v>1964</v>
      </c>
      <c r="AE3294" s="71" t="s">
        <v>1964</v>
      </c>
      <c r="AF3294" s="71" t="s">
        <v>1964</v>
      </c>
      <c r="AG3294" s="71" t="s">
        <v>1964</v>
      </c>
      <c r="AJ3294" s="71" t="s">
        <v>1964</v>
      </c>
      <c r="AK3294" s="71" t="s">
        <v>41</v>
      </c>
      <c r="AL3294" s="71" t="s">
        <v>41</v>
      </c>
    </row>
    <row r="3295" spans="1:38" s="71" customFormat="1" ht="23.9" customHeight="1">
      <c r="A3295" t="b">
        <v>1</v>
      </c>
      <c r="B3295" s="71" t="s">
        <v>14946</v>
      </c>
      <c r="C3295" s="72" t="s">
        <v>2105</v>
      </c>
      <c r="D3295" s="83" t="s">
        <v>14947</v>
      </c>
      <c r="E3295" s="71" t="s">
        <v>550</v>
      </c>
      <c r="F3295" s="71" t="s">
        <v>552</v>
      </c>
      <c r="G3295" s="71" t="s">
        <v>551</v>
      </c>
      <c r="H3295" s="71" t="s">
        <v>14953</v>
      </c>
      <c r="I3295" s="71" t="s">
        <v>2000</v>
      </c>
      <c r="J3295" s="71" t="s">
        <v>1955</v>
      </c>
      <c r="K3295" s="71" t="s">
        <v>15008</v>
      </c>
      <c r="L3295" s="71" t="s">
        <v>14892</v>
      </c>
      <c r="M3295" s="71" t="s">
        <v>15009</v>
      </c>
      <c r="O3295" s="71" t="s">
        <v>1974</v>
      </c>
      <c r="P3295" s="71" t="s">
        <v>11667</v>
      </c>
      <c r="Q3295" s="71" t="s">
        <v>38</v>
      </c>
      <c r="R3295" s="71" t="s">
        <v>14951</v>
      </c>
      <c r="S3295" s="76">
        <v>36047</v>
      </c>
      <c r="T3295" s="76">
        <v>36047</v>
      </c>
      <c r="U3295" s="71" t="s">
        <v>1963</v>
      </c>
      <c r="V3295" s="79">
        <v>182</v>
      </c>
      <c r="W3295" s="73"/>
      <c r="X3295" s="73"/>
      <c r="Y3295" s="73">
        <v>21</v>
      </c>
      <c r="Z3295" s="71" t="s">
        <v>14952</v>
      </c>
      <c r="AA3295" s="71" t="s">
        <v>1964</v>
      </c>
      <c r="AB3295" s="71" t="s">
        <v>1964</v>
      </c>
      <c r="AC3295" s="71" t="s">
        <v>1964</v>
      </c>
      <c r="AD3295" s="71" t="s">
        <v>1964</v>
      </c>
      <c r="AE3295" s="71" t="s">
        <v>1964</v>
      </c>
      <c r="AF3295" s="71" t="s">
        <v>1964</v>
      </c>
      <c r="AG3295" s="71" t="s">
        <v>1964</v>
      </c>
      <c r="AJ3295" s="71" t="s">
        <v>1964</v>
      </c>
      <c r="AK3295" s="71" t="s">
        <v>41</v>
      </c>
      <c r="AL3295" s="71" t="s">
        <v>41</v>
      </c>
    </row>
    <row r="3296" spans="1:38" s="71" customFormat="1" ht="23.9" customHeight="1">
      <c r="A3296" t="b">
        <v>1</v>
      </c>
      <c r="B3296" s="71" t="s">
        <v>14946</v>
      </c>
      <c r="C3296" s="72" t="s">
        <v>2105</v>
      </c>
      <c r="D3296" s="83" t="s">
        <v>14947</v>
      </c>
      <c r="E3296" s="71" t="s">
        <v>550</v>
      </c>
      <c r="F3296" s="71" t="s">
        <v>552</v>
      </c>
      <c r="G3296" s="71" t="s">
        <v>551</v>
      </c>
      <c r="H3296" s="71" t="s">
        <v>14956</v>
      </c>
      <c r="I3296" s="71" t="s">
        <v>2000</v>
      </c>
      <c r="J3296" s="71" t="s">
        <v>1955</v>
      </c>
      <c r="K3296" s="71" t="s">
        <v>15010</v>
      </c>
      <c r="L3296" s="71" t="s">
        <v>14892</v>
      </c>
      <c r="M3296" s="71" t="s">
        <v>15011</v>
      </c>
      <c r="O3296" s="71" t="s">
        <v>1974</v>
      </c>
      <c r="P3296" s="71" t="s">
        <v>11667</v>
      </c>
      <c r="Q3296" s="71" t="s">
        <v>38</v>
      </c>
      <c r="R3296" s="71" t="s">
        <v>14951</v>
      </c>
      <c r="S3296" s="76">
        <v>36047</v>
      </c>
      <c r="T3296" s="76">
        <v>36047</v>
      </c>
      <c r="U3296" s="71" t="s">
        <v>1963</v>
      </c>
      <c r="V3296" s="79">
        <v>182</v>
      </c>
      <c r="W3296" s="73"/>
      <c r="X3296" s="73"/>
      <c r="Y3296" s="73">
        <v>7</v>
      </c>
      <c r="Z3296" s="71" t="s">
        <v>14952</v>
      </c>
      <c r="AA3296" s="71" t="s">
        <v>1964</v>
      </c>
      <c r="AB3296" s="71" t="s">
        <v>1964</v>
      </c>
      <c r="AC3296" s="71" t="s">
        <v>1964</v>
      </c>
      <c r="AD3296" s="71" t="s">
        <v>1964</v>
      </c>
      <c r="AE3296" s="71" t="s">
        <v>1964</v>
      </c>
      <c r="AF3296" s="71" t="s">
        <v>1964</v>
      </c>
      <c r="AG3296" s="71" t="s">
        <v>1964</v>
      </c>
      <c r="AJ3296" s="71" t="s">
        <v>1964</v>
      </c>
      <c r="AK3296" s="71" t="s">
        <v>41</v>
      </c>
      <c r="AL3296" s="71" t="s">
        <v>41</v>
      </c>
    </row>
    <row r="3297" spans="1:43" s="71" customFormat="1" ht="23.9" customHeight="1">
      <c r="A3297" t="b">
        <v>1</v>
      </c>
      <c r="B3297" s="71" t="s">
        <v>14971</v>
      </c>
      <c r="C3297" s="72" t="s">
        <v>2105</v>
      </c>
      <c r="D3297" t="s">
        <v>14972</v>
      </c>
      <c r="E3297" s="71" t="s">
        <v>550</v>
      </c>
      <c r="F3297" s="71" t="s">
        <v>552</v>
      </c>
      <c r="G3297" s="71" t="s">
        <v>551</v>
      </c>
      <c r="H3297" s="71" t="s">
        <v>14973</v>
      </c>
      <c r="I3297" s="71" t="s">
        <v>2000</v>
      </c>
      <c r="J3297" s="71" t="s">
        <v>1955</v>
      </c>
      <c r="K3297" s="71" t="s">
        <v>14974</v>
      </c>
      <c r="L3297" s="71" t="s">
        <v>14250</v>
      </c>
      <c r="M3297" s="71" t="s">
        <v>14974</v>
      </c>
      <c r="O3297" s="71" t="s">
        <v>1974</v>
      </c>
      <c r="P3297" s="71" t="s">
        <v>8035</v>
      </c>
      <c r="Q3297" s="71" t="s">
        <v>38</v>
      </c>
      <c r="R3297" s="71" t="s">
        <v>14975</v>
      </c>
      <c r="S3297" s="76">
        <v>37665</v>
      </c>
      <c r="T3297" s="76">
        <v>37665</v>
      </c>
      <c r="U3297" s="71" t="s">
        <v>1963</v>
      </c>
      <c r="V3297" s="79">
        <v>84</v>
      </c>
      <c r="W3297" s="73">
        <v>69</v>
      </c>
      <c r="X3297" s="73">
        <v>52</v>
      </c>
      <c r="Y3297" s="73">
        <v>75</v>
      </c>
      <c r="Z3297" s="71" t="s">
        <v>14976</v>
      </c>
      <c r="AA3297" s="71" t="s">
        <v>1964</v>
      </c>
      <c r="AB3297" s="71" t="s">
        <v>1964</v>
      </c>
      <c r="AC3297" s="71" t="s">
        <v>1964</v>
      </c>
      <c r="AD3297" s="71" t="s">
        <v>1964</v>
      </c>
      <c r="AE3297" s="71" t="s">
        <v>1964</v>
      </c>
      <c r="AF3297" s="71" t="s">
        <v>1964</v>
      </c>
      <c r="AG3297" s="71" t="s">
        <v>1964</v>
      </c>
      <c r="AJ3297" s="71">
        <v>27</v>
      </c>
      <c r="AK3297" s="71" t="s">
        <v>41</v>
      </c>
      <c r="AL3297" s="71" t="s">
        <v>41</v>
      </c>
    </row>
    <row r="3298" spans="1:43" s="71" customFormat="1" ht="23.9" customHeight="1">
      <c r="A3298" t="b">
        <v>1</v>
      </c>
      <c r="B3298" s="71" t="s">
        <v>14977</v>
      </c>
      <c r="C3298" s="72" t="s">
        <v>2105</v>
      </c>
      <c r="D3298" t="s">
        <v>14978</v>
      </c>
      <c r="E3298" s="71" t="s">
        <v>550</v>
      </c>
      <c r="F3298" s="71" t="s">
        <v>552</v>
      </c>
      <c r="G3298" s="71" t="s">
        <v>551</v>
      </c>
      <c r="H3298" s="71" t="s">
        <v>14979</v>
      </c>
      <c r="I3298" s="71" t="s">
        <v>2000</v>
      </c>
      <c r="J3298" s="71" t="s">
        <v>1955</v>
      </c>
      <c r="K3298" s="71" t="s">
        <v>14980</v>
      </c>
      <c r="L3298" s="71" t="s">
        <v>14981</v>
      </c>
      <c r="M3298" s="71" t="s">
        <v>14980</v>
      </c>
      <c r="O3298" s="71" t="s">
        <v>1974</v>
      </c>
      <c r="P3298" s="71" t="s">
        <v>8035</v>
      </c>
      <c r="Q3298" s="71" t="s">
        <v>38</v>
      </c>
      <c r="R3298" s="71" t="s">
        <v>14983</v>
      </c>
      <c r="S3298" s="76">
        <v>37380</v>
      </c>
      <c r="T3298" s="76">
        <v>37380</v>
      </c>
      <c r="U3298" s="71" t="s">
        <v>1963</v>
      </c>
      <c r="V3298" s="79">
        <v>378</v>
      </c>
      <c r="W3298" s="73">
        <v>442</v>
      </c>
      <c r="X3298" s="73">
        <v>64</v>
      </c>
      <c r="Y3298" s="73">
        <v>14</v>
      </c>
      <c r="Z3298" s="71" t="s">
        <v>1964</v>
      </c>
      <c r="AA3298" s="71" t="s">
        <v>1964</v>
      </c>
      <c r="AB3298" s="71" t="s">
        <v>1964</v>
      </c>
      <c r="AC3298" s="71" t="s">
        <v>1964</v>
      </c>
      <c r="AD3298" s="71" t="s">
        <v>1964</v>
      </c>
      <c r="AE3298" s="71" t="s">
        <v>1964</v>
      </c>
      <c r="AF3298" s="71" t="s">
        <v>1964</v>
      </c>
      <c r="AG3298" s="71" t="s">
        <v>1964</v>
      </c>
      <c r="AJ3298" s="71" t="s">
        <v>1964</v>
      </c>
      <c r="AK3298" s="71" t="s">
        <v>1964</v>
      </c>
      <c r="AL3298" s="71" t="s">
        <v>1964</v>
      </c>
    </row>
    <row r="3299" spans="1:43" s="71" customFormat="1" ht="23.9" customHeight="1">
      <c r="A3299" t="b">
        <v>1</v>
      </c>
      <c r="B3299" s="71" t="s">
        <v>15012</v>
      </c>
      <c r="C3299" s="72" t="s">
        <v>2105</v>
      </c>
      <c r="D3299" t="s">
        <v>15013</v>
      </c>
      <c r="E3299" s="71" t="s">
        <v>550</v>
      </c>
      <c r="F3299" s="71" t="s">
        <v>552</v>
      </c>
      <c r="G3299" s="71" t="s">
        <v>551</v>
      </c>
      <c r="H3299" s="71" t="s">
        <v>15014</v>
      </c>
      <c r="I3299" s="71" t="s">
        <v>2000</v>
      </c>
      <c r="J3299" s="71" t="s">
        <v>1955</v>
      </c>
      <c r="K3299" s="71" t="s">
        <v>14899</v>
      </c>
      <c r="L3299" s="71" t="s">
        <v>14981</v>
      </c>
      <c r="M3299" s="71" t="s">
        <v>14899</v>
      </c>
      <c r="N3299" s="71" t="s">
        <v>15015</v>
      </c>
      <c r="O3299" s="71" t="s">
        <v>1974</v>
      </c>
      <c r="P3299" s="71" t="s">
        <v>15016</v>
      </c>
      <c r="Q3299" s="71" t="s">
        <v>38</v>
      </c>
      <c r="R3299" s="71" t="s">
        <v>15017</v>
      </c>
      <c r="S3299" s="76">
        <v>40471</v>
      </c>
      <c r="T3299" s="76">
        <v>40471</v>
      </c>
      <c r="U3299" s="71" t="s">
        <v>1963</v>
      </c>
      <c r="V3299" s="79">
        <f>7*54</f>
        <v>378</v>
      </c>
      <c r="W3299" s="73">
        <v>38</v>
      </c>
      <c r="X3299" s="73">
        <v>11</v>
      </c>
      <c r="Y3299" s="73">
        <v>29</v>
      </c>
      <c r="Z3299" s="71" t="s">
        <v>1964</v>
      </c>
      <c r="AA3299" s="71" t="s">
        <v>1964</v>
      </c>
      <c r="AB3299" s="71" t="s">
        <v>1964</v>
      </c>
      <c r="AC3299" s="71" t="s">
        <v>1964</v>
      </c>
      <c r="AD3299" s="71" t="s">
        <v>1964</v>
      </c>
      <c r="AE3299" s="71" t="s">
        <v>1964</v>
      </c>
      <c r="AF3299" s="71" t="s">
        <v>1964</v>
      </c>
      <c r="AG3299" s="71" t="s">
        <v>1964</v>
      </c>
      <c r="AJ3299" s="71" t="s">
        <v>1964</v>
      </c>
      <c r="AK3299" s="71" t="s">
        <v>1964</v>
      </c>
      <c r="AL3299" s="71" t="s">
        <v>1964</v>
      </c>
    </row>
    <row r="3300" spans="1:43" ht="23.9" customHeight="1">
      <c r="A3300" t="b">
        <v>1</v>
      </c>
      <c r="B3300" t="s">
        <v>14097</v>
      </c>
      <c r="C3300" s="50" t="s">
        <v>2105</v>
      </c>
      <c r="D3300" t="s">
        <v>14098</v>
      </c>
      <c r="E3300" t="s">
        <v>550</v>
      </c>
      <c r="F3300" t="s">
        <v>552</v>
      </c>
      <c r="G3300" t="s">
        <v>551</v>
      </c>
      <c r="H3300" t="s">
        <v>15018</v>
      </c>
      <c r="I3300" t="s">
        <v>2000</v>
      </c>
      <c r="J3300" t="s">
        <v>1955</v>
      </c>
      <c r="K3300" t="s">
        <v>14899</v>
      </c>
      <c r="L3300" t="s">
        <v>14100</v>
      </c>
      <c r="M3300" t="s">
        <v>14899</v>
      </c>
      <c r="O3300" t="s">
        <v>1974</v>
      </c>
      <c r="P3300" t="s">
        <v>15019</v>
      </c>
      <c r="Q3300"/>
      <c r="R3300" t="s">
        <v>14101</v>
      </c>
      <c r="S3300" s="16">
        <v>44134</v>
      </c>
      <c r="T3300" s="16">
        <v>44134</v>
      </c>
      <c r="U3300" t="s">
        <v>1963</v>
      </c>
      <c r="V3300" s="13">
        <v>365</v>
      </c>
      <c r="W3300" s="35">
        <v>15</v>
      </c>
      <c r="X3300" s="35">
        <v>3</v>
      </c>
      <c r="Y3300" s="35">
        <v>20</v>
      </c>
      <c r="Z3300" t="s">
        <v>14102</v>
      </c>
      <c r="AA3300" t="s">
        <v>14103</v>
      </c>
      <c r="AB3300" t="s">
        <v>1964</v>
      </c>
      <c r="AC3300" t="s">
        <v>1964</v>
      </c>
      <c r="AD3300" t="s">
        <v>1964</v>
      </c>
      <c r="AE3300" t="s">
        <v>1964</v>
      </c>
      <c r="AF3300" t="s">
        <v>1964</v>
      </c>
      <c r="AG3300" t="s">
        <v>1964</v>
      </c>
      <c r="AJ3300" t="s">
        <v>1964</v>
      </c>
      <c r="AK3300" t="s">
        <v>1964</v>
      </c>
      <c r="AL3300" t="s">
        <v>1964</v>
      </c>
    </row>
    <row r="3301" spans="1:43" ht="23.9" customHeight="1">
      <c r="A3301" t="b">
        <v>1</v>
      </c>
      <c r="B3301" t="s">
        <v>14097</v>
      </c>
      <c r="C3301" s="50" t="s">
        <v>2105</v>
      </c>
      <c r="D3301" t="s">
        <v>14098</v>
      </c>
      <c r="E3301" t="s">
        <v>550</v>
      </c>
      <c r="F3301" t="s">
        <v>552</v>
      </c>
      <c r="G3301" t="s">
        <v>551</v>
      </c>
      <c r="H3301" t="s">
        <v>15020</v>
      </c>
      <c r="I3301" t="s">
        <v>2000</v>
      </c>
      <c r="J3301" t="s">
        <v>1955</v>
      </c>
      <c r="K3301" t="s">
        <v>14899</v>
      </c>
      <c r="L3301" t="s">
        <v>14100</v>
      </c>
      <c r="M3301" t="s">
        <v>14899</v>
      </c>
      <c r="O3301" t="s">
        <v>1974</v>
      </c>
      <c r="P3301" t="s">
        <v>8035</v>
      </c>
      <c r="Q3301"/>
      <c r="R3301" t="s">
        <v>14111</v>
      </c>
      <c r="S3301" s="16">
        <v>44134</v>
      </c>
      <c r="T3301" s="16">
        <v>44134</v>
      </c>
      <c r="U3301" t="s">
        <v>1963</v>
      </c>
      <c r="V3301" s="13">
        <v>365</v>
      </c>
      <c r="W3301" s="35">
        <v>86</v>
      </c>
      <c r="X3301" s="35">
        <v>13</v>
      </c>
      <c r="Y3301" s="35">
        <v>15</v>
      </c>
      <c r="Z3301" t="s">
        <v>14102</v>
      </c>
      <c r="AA3301" t="s">
        <v>14103</v>
      </c>
      <c r="AB3301" t="s">
        <v>1964</v>
      </c>
      <c r="AC3301" t="s">
        <v>1964</v>
      </c>
      <c r="AD3301" t="s">
        <v>1964</v>
      </c>
      <c r="AE3301" t="s">
        <v>1964</v>
      </c>
      <c r="AF3301" t="s">
        <v>1964</v>
      </c>
      <c r="AG3301" t="s">
        <v>1964</v>
      </c>
      <c r="AJ3301" t="s">
        <v>1964</v>
      </c>
      <c r="AK3301" t="s">
        <v>1964</v>
      </c>
      <c r="AL3301" t="s">
        <v>1964</v>
      </c>
    </row>
    <row r="3302" spans="1:43" ht="23.9" customHeight="1">
      <c r="A3302" t="b">
        <v>1</v>
      </c>
      <c r="B3302" t="s">
        <v>8030</v>
      </c>
      <c r="C3302" s="50" t="s">
        <v>2105</v>
      </c>
      <c r="D3302" t="s">
        <v>8031</v>
      </c>
      <c r="E3302" t="s">
        <v>45</v>
      </c>
      <c r="F3302" t="s">
        <v>47</v>
      </c>
      <c r="G3302" t="s">
        <v>46</v>
      </c>
      <c r="H3302" t="s">
        <v>8032</v>
      </c>
      <c r="I3302" t="s">
        <v>2023</v>
      </c>
      <c r="J3302" t="s">
        <v>1955</v>
      </c>
      <c r="K3302" t="s">
        <v>15021</v>
      </c>
      <c r="L3302" t="s">
        <v>15022</v>
      </c>
      <c r="M3302" t="s">
        <v>15023</v>
      </c>
      <c r="O3302" t="s">
        <v>1974</v>
      </c>
      <c r="P3302" t="s">
        <v>8035</v>
      </c>
      <c r="Q3302" t="s">
        <v>2152</v>
      </c>
      <c r="R3302" t="s">
        <v>15024</v>
      </c>
      <c r="S3302" s="16">
        <v>39126</v>
      </c>
      <c r="T3302" s="16">
        <v>39126</v>
      </c>
      <c r="U3302" t="s">
        <v>1977</v>
      </c>
      <c r="V3302" s="13">
        <v>392</v>
      </c>
      <c r="W3302" s="35">
        <v>84</v>
      </c>
      <c r="X3302" s="35">
        <v>0</v>
      </c>
      <c r="Y3302" s="35">
        <v>0</v>
      </c>
      <c r="Z3302" t="s">
        <v>1964</v>
      </c>
      <c r="AA3302" t="s">
        <v>1964</v>
      </c>
      <c r="AB3302" t="s">
        <v>1964</v>
      </c>
      <c r="AC3302" t="s">
        <v>1964</v>
      </c>
      <c r="AD3302" t="s">
        <v>1964</v>
      </c>
      <c r="AE3302" t="s">
        <v>1964</v>
      </c>
      <c r="AF3302" t="s">
        <v>1964</v>
      </c>
      <c r="AG3302" t="s">
        <v>1964</v>
      </c>
      <c r="AJ3302" t="s">
        <v>1964</v>
      </c>
      <c r="AK3302" t="s">
        <v>1964</v>
      </c>
      <c r="AL3302" t="s">
        <v>1964</v>
      </c>
    </row>
    <row r="3303" spans="1:43" ht="23.9" customHeight="1">
      <c r="A3303" t="b">
        <v>1</v>
      </c>
      <c r="B3303" t="s">
        <v>15025</v>
      </c>
      <c r="C3303" s="50" t="s">
        <v>2105</v>
      </c>
      <c r="D3303" t="s">
        <v>15026</v>
      </c>
      <c r="E3303" t="s">
        <v>45</v>
      </c>
      <c r="F3303" t="s">
        <v>47</v>
      </c>
      <c r="G3303" t="s">
        <v>46</v>
      </c>
      <c r="H3303" t="s">
        <v>15027</v>
      </c>
      <c r="I3303" t="s">
        <v>2023</v>
      </c>
      <c r="J3303" t="s">
        <v>1955</v>
      </c>
      <c r="K3303" t="s">
        <v>15021</v>
      </c>
      <c r="L3303" t="s">
        <v>15022</v>
      </c>
      <c r="M3303" t="s">
        <v>15023</v>
      </c>
      <c r="O3303" t="s">
        <v>1974</v>
      </c>
      <c r="P3303" t="s">
        <v>8035</v>
      </c>
      <c r="Q3303" t="s">
        <v>38</v>
      </c>
      <c r="R3303" t="s">
        <v>15024</v>
      </c>
      <c r="S3303" s="16">
        <v>39126</v>
      </c>
      <c r="T3303" s="16">
        <v>39126</v>
      </c>
      <c r="U3303" t="s">
        <v>1977</v>
      </c>
      <c r="V3303" s="13">
        <v>392</v>
      </c>
      <c r="W3303" s="35">
        <v>269</v>
      </c>
      <c r="X3303" s="35">
        <v>7</v>
      </c>
      <c r="Y3303" s="35">
        <v>2.6</v>
      </c>
      <c r="Z3303" t="s">
        <v>1964</v>
      </c>
      <c r="AA3303" t="s">
        <v>1964</v>
      </c>
      <c r="AB3303" t="s">
        <v>1964</v>
      </c>
      <c r="AC3303" t="s">
        <v>1964</v>
      </c>
      <c r="AD3303" t="s">
        <v>1964</v>
      </c>
      <c r="AE3303" t="s">
        <v>1964</v>
      </c>
      <c r="AF3303" t="s">
        <v>1964</v>
      </c>
      <c r="AG3303">
        <v>172</v>
      </c>
      <c r="AH3303">
        <v>33</v>
      </c>
      <c r="AI3303">
        <v>19</v>
      </c>
      <c r="AJ3303">
        <v>2</v>
      </c>
      <c r="AK3303" t="s">
        <v>1964</v>
      </c>
      <c r="AL3303" t="s">
        <v>1964</v>
      </c>
    </row>
    <row r="3304" spans="1:43" ht="23.9" customHeight="1">
      <c r="A3304" t="b">
        <v>0</v>
      </c>
      <c r="B3304" t="s">
        <v>10478</v>
      </c>
      <c r="C3304" t="s">
        <v>1951</v>
      </c>
      <c r="D3304" t="s">
        <v>10479</v>
      </c>
      <c r="E3304" t="s">
        <v>45</v>
      </c>
      <c r="F3304" t="s">
        <v>47</v>
      </c>
      <c r="G3304" t="s">
        <v>46</v>
      </c>
      <c r="H3304" t="s">
        <v>15028</v>
      </c>
      <c r="I3304" t="s">
        <v>2023</v>
      </c>
      <c r="J3304" t="s">
        <v>1955</v>
      </c>
      <c r="K3304" t="s">
        <v>3570</v>
      </c>
      <c r="L3304" t="s">
        <v>15029</v>
      </c>
      <c r="M3304" t="s">
        <v>10482</v>
      </c>
      <c r="N3304" t="s">
        <v>10483</v>
      </c>
      <c r="O3304" t="s">
        <v>1974</v>
      </c>
      <c r="P3304" t="s">
        <v>10484</v>
      </c>
      <c r="Q3304" t="s">
        <v>2152</v>
      </c>
      <c r="R3304" t="s">
        <v>10485</v>
      </c>
      <c r="S3304" s="34">
        <v>39569</v>
      </c>
      <c r="T3304" s="34">
        <v>40787</v>
      </c>
      <c r="U3304" t="s">
        <v>1977</v>
      </c>
      <c r="V3304" s="13">
        <v>420</v>
      </c>
      <c r="W3304">
        <v>25</v>
      </c>
      <c r="X3304">
        <v>6</v>
      </c>
      <c r="Y3304" s="54">
        <v>24</v>
      </c>
      <c r="Z3304" t="s">
        <v>10486</v>
      </c>
      <c r="AJ3304" t="s">
        <v>15030</v>
      </c>
      <c r="AM3304" t="s">
        <v>1978</v>
      </c>
      <c r="AN3304" t="s">
        <v>1979</v>
      </c>
      <c r="AO3304" t="s">
        <v>1980</v>
      </c>
      <c r="AQ3304" t="s">
        <v>10487</v>
      </c>
    </row>
    <row r="3305" spans="1:43" ht="23.9" customHeight="1">
      <c r="A3305" t="b">
        <v>0</v>
      </c>
      <c r="B3305" t="s">
        <v>10162</v>
      </c>
      <c r="C3305" t="s">
        <v>1951</v>
      </c>
      <c r="D3305" t="s">
        <v>10163</v>
      </c>
      <c r="E3305" t="s">
        <v>45</v>
      </c>
      <c r="F3305" t="s">
        <v>67</v>
      </c>
      <c r="G3305" t="s">
        <v>66</v>
      </c>
      <c r="H3305" t="s">
        <v>15031</v>
      </c>
      <c r="I3305" t="s">
        <v>10165</v>
      </c>
      <c r="J3305" t="s">
        <v>1955</v>
      </c>
      <c r="K3305" t="s">
        <v>8865</v>
      </c>
      <c r="L3305" t="s">
        <v>15032</v>
      </c>
      <c r="M3305" t="s">
        <v>10167</v>
      </c>
      <c r="N3305" t="s">
        <v>2745</v>
      </c>
      <c r="O3305" t="s">
        <v>1974</v>
      </c>
      <c r="P3305" t="s">
        <v>2028</v>
      </c>
      <c r="Q3305" t="s">
        <v>38</v>
      </c>
      <c r="R3305" t="s">
        <v>10168</v>
      </c>
      <c r="S3305" s="34">
        <v>41730</v>
      </c>
      <c r="T3305" s="34">
        <v>42461</v>
      </c>
      <c r="U3305" t="s">
        <v>1977</v>
      </c>
      <c r="V3305" s="13">
        <v>504</v>
      </c>
      <c r="W3305">
        <v>229</v>
      </c>
      <c r="X3305">
        <v>49</v>
      </c>
      <c r="Y3305" s="54">
        <v>21.8</v>
      </c>
      <c r="Z3305" t="s">
        <v>10169</v>
      </c>
      <c r="AD3305" t="s">
        <v>41</v>
      </c>
      <c r="AG3305">
        <v>229</v>
      </c>
      <c r="AH3305">
        <v>19.922999999999998</v>
      </c>
      <c r="AI3305">
        <v>39.908256880000003</v>
      </c>
      <c r="AM3305" t="s">
        <v>1978</v>
      </c>
      <c r="AO3305" t="s">
        <v>1980</v>
      </c>
      <c r="AP3305" t="s">
        <v>2053</v>
      </c>
      <c r="AQ3305" t="s">
        <v>10170</v>
      </c>
    </row>
    <row r="3306" spans="1:43" ht="23.9" customHeight="1">
      <c r="A3306" t="b">
        <v>0</v>
      </c>
      <c r="B3306" t="s">
        <v>10162</v>
      </c>
      <c r="C3306" t="s">
        <v>1951</v>
      </c>
      <c r="D3306" t="s">
        <v>10163</v>
      </c>
      <c r="E3306" t="s">
        <v>45</v>
      </c>
      <c r="F3306" t="s">
        <v>67</v>
      </c>
      <c r="G3306" t="s">
        <v>66</v>
      </c>
      <c r="H3306" t="s">
        <v>15033</v>
      </c>
      <c r="I3306" t="s">
        <v>10165</v>
      </c>
      <c r="J3306" t="s">
        <v>1955</v>
      </c>
      <c r="K3306" t="s">
        <v>10173</v>
      </c>
      <c r="L3306" t="s">
        <v>15032</v>
      </c>
      <c r="M3306" t="s">
        <v>10174</v>
      </c>
      <c r="N3306" t="s">
        <v>2745</v>
      </c>
      <c r="O3306" t="s">
        <v>1974</v>
      </c>
      <c r="P3306" t="s">
        <v>2028</v>
      </c>
      <c r="Q3306" t="s">
        <v>38</v>
      </c>
      <c r="R3306" t="s">
        <v>10168</v>
      </c>
      <c r="S3306" s="34">
        <v>41730</v>
      </c>
      <c r="T3306" s="34">
        <v>42461</v>
      </c>
      <c r="U3306" t="s">
        <v>1977</v>
      </c>
      <c r="V3306" s="13">
        <v>504</v>
      </c>
      <c r="W3306">
        <v>237</v>
      </c>
      <c r="X3306">
        <v>35</v>
      </c>
      <c r="Y3306" s="54">
        <v>14.8</v>
      </c>
      <c r="Z3306" t="s">
        <v>10169</v>
      </c>
      <c r="AD3306" t="s">
        <v>41</v>
      </c>
      <c r="AG3306">
        <v>237</v>
      </c>
      <c r="AH3306">
        <v>12.087</v>
      </c>
      <c r="AI3306">
        <v>34.459459459999998</v>
      </c>
      <c r="AM3306" t="s">
        <v>1978</v>
      </c>
      <c r="AO3306" t="s">
        <v>1980</v>
      </c>
      <c r="AP3306" t="s">
        <v>2053</v>
      </c>
      <c r="AQ3306" t="s">
        <v>10170</v>
      </c>
    </row>
    <row r="3307" spans="1:43" ht="23.9" customHeight="1">
      <c r="A3307" t="b">
        <v>0</v>
      </c>
      <c r="B3307" t="s">
        <v>4793</v>
      </c>
      <c r="C3307" t="s">
        <v>1951</v>
      </c>
      <c r="D3307" t="s">
        <v>4794</v>
      </c>
      <c r="E3307" t="s">
        <v>45</v>
      </c>
      <c r="F3307" t="s">
        <v>73</v>
      </c>
      <c r="G3307" t="s">
        <v>72</v>
      </c>
      <c r="H3307" t="s">
        <v>15034</v>
      </c>
      <c r="I3307" t="s">
        <v>2023</v>
      </c>
      <c r="J3307" t="s">
        <v>1955</v>
      </c>
      <c r="K3307" t="s">
        <v>5489</v>
      </c>
      <c r="L3307" t="s">
        <v>15035</v>
      </c>
      <c r="M3307" t="s">
        <v>5490</v>
      </c>
      <c r="N3307" t="s">
        <v>2745</v>
      </c>
      <c r="O3307" t="s">
        <v>1974</v>
      </c>
      <c r="P3307" t="s">
        <v>2028</v>
      </c>
      <c r="Q3307" t="s">
        <v>38</v>
      </c>
      <c r="R3307" t="s">
        <v>4799</v>
      </c>
      <c r="S3307" s="34">
        <v>41974</v>
      </c>
      <c r="T3307" s="34">
        <v>42552</v>
      </c>
      <c r="U3307" t="s">
        <v>1977</v>
      </c>
      <c r="V3307" s="13">
        <v>545</v>
      </c>
      <c r="W3307">
        <v>366</v>
      </c>
      <c r="X3307">
        <v>225</v>
      </c>
      <c r="Y3307" s="54">
        <v>61.7</v>
      </c>
      <c r="Z3307" t="s">
        <v>4800</v>
      </c>
      <c r="AA3307" t="s">
        <v>4801</v>
      </c>
      <c r="AM3307" t="s">
        <v>1978</v>
      </c>
      <c r="AN3307" t="s">
        <v>2007</v>
      </c>
      <c r="AO3307" t="s">
        <v>4175</v>
      </c>
      <c r="AP3307" t="s">
        <v>2053</v>
      </c>
      <c r="AQ3307" t="s">
        <v>4802</v>
      </c>
    </row>
    <row r="3308" spans="1:43" ht="23.9" customHeight="1">
      <c r="A3308" t="b">
        <v>0</v>
      </c>
      <c r="B3308" t="s">
        <v>4793</v>
      </c>
      <c r="C3308" t="s">
        <v>1951</v>
      </c>
      <c r="D3308" t="s">
        <v>4794</v>
      </c>
      <c r="E3308" t="s">
        <v>45</v>
      </c>
      <c r="F3308" t="s">
        <v>47</v>
      </c>
      <c r="G3308" t="s">
        <v>46</v>
      </c>
      <c r="H3308" t="s">
        <v>15036</v>
      </c>
      <c r="I3308" t="s">
        <v>2023</v>
      </c>
      <c r="J3308" t="s">
        <v>1955</v>
      </c>
      <c r="K3308" t="s">
        <v>4796</v>
      </c>
      <c r="L3308" t="s">
        <v>15035</v>
      </c>
      <c r="M3308" t="s">
        <v>4798</v>
      </c>
      <c r="N3308" t="s">
        <v>2745</v>
      </c>
      <c r="O3308" t="s">
        <v>1974</v>
      </c>
      <c r="P3308" t="s">
        <v>2028</v>
      </c>
      <c r="Q3308" t="s">
        <v>38</v>
      </c>
      <c r="R3308" t="s">
        <v>4799</v>
      </c>
      <c r="S3308" s="34">
        <v>41974</v>
      </c>
      <c r="T3308" s="34">
        <v>42552</v>
      </c>
      <c r="U3308" t="s">
        <v>1977</v>
      </c>
      <c r="V3308" s="13">
        <v>545</v>
      </c>
      <c r="W3308">
        <v>362</v>
      </c>
      <c r="X3308">
        <v>213</v>
      </c>
      <c r="Y3308" s="54">
        <v>59.1</v>
      </c>
      <c r="Z3308" t="s">
        <v>4800</v>
      </c>
      <c r="AA3308" t="s">
        <v>4801</v>
      </c>
      <c r="AM3308" t="s">
        <v>1978</v>
      </c>
      <c r="AN3308" t="s">
        <v>2007</v>
      </c>
      <c r="AO3308" t="s">
        <v>4175</v>
      </c>
      <c r="AP3308" t="s">
        <v>2053</v>
      </c>
      <c r="AQ3308" t="s">
        <v>4802</v>
      </c>
    </row>
    <row r="3309" spans="1:43" ht="23.9" customHeight="1">
      <c r="A3309" t="b">
        <v>0</v>
      </c>
      <c r="B3309" t="s">
        <v>15037</v>
      </c>
      <c r="C3309" t="s">
        <v>1951</v>
      </c>
      <c r="D3309" t="s">
        <v>15038</v>
      </c>
      <c r="E3309" t="s">
        <v>45</v>
      </c>
      <c r="F3309" t="s">
        <v>47</v>
      </c>
      <c r="G3309" t="s">
        <v>46</v>
      </c>
      <c r="H3309" t="s">
        <v>15039</v>
      </c>
      <c r="I3309" t="s">
        <v>2023</v>
      </c>
      <c r="J3309" t="s">
        <v>1955</v>
      </c>
      <c r="K3309" t="s">
        <v>15040</v>
      </c>
      <c r="L3309" t="s">
        <v>2160</v>
      </c>
      <c r="M3309" t="s">
        <v>15041</v>
      </c>
      <c r="N3309" t="s">
        <v>1959</v>
      </c>
      <c r="O3309" t="s">
        <v>1974</v>
      </c>
      <c r="P3309" t="s">
        <v>2028</v>
      </c>
      <c r="Q3309" t="s">
        <v>38</v>
      </c>
      <c r="R3309" t="s">
        <v>15042</v>
      </c>
      <c r="S3309" s="34">
        <v>40787</v>
      </c>
      <c r="T3309" s="34">
        <v>42461</v>
      </c>
      <c r="U3309" t="s">
        <v>1977</v>
      </c>
      <c r="V3309" s="13">
        <v>546</v>
      </c>
      <c r="W3309">
        <v>1025</v>
      </c>
      <c r="X3309">
        <v>1</v>
      </c>
      <c r="Y3309" s="54">
        <v>0.1</v>
      </c>
      <c r="AJ3309" t="s">
        <v>15043</v>
      </c>
      <c r="AM3309" t="s">
        <v>1978</v>
      </c>
      <c r="AQ3309" t="s">
        <v>15044</v>
      </c>
    </row>
    <row r="3310" spans="1:43" ht="23.9" customHeight="1">
      <c r="A3310" t="b">
        <v>0</v>
      </c>
      <c r="B3310" t="s">
        <v>10822</v>
      </c>
      <c r="C3310" t="s">
        <v>1951</v>
      </c>
      <c r="D3310" t="s">
        <v>10823</v>
      </c>
      <c r="E3310" t="s">
        <v>45</v>
      </c>
      <c r="F3310" t="s">
        <v>901</v>
      </c>
      <c r="G3310" t="s">
        <v>900</v>
      </c>
      <c r="H3310" t="s">
        <v>15045</v>
      </c>
      <c r="I3310" t="s">
        <v>2023</v>
      </c>
      <c r="J3310" t="s">
        <v>1955</v>
      </c>
      <c r="K3310" t="s">
        <v>15046</v>
      </c>
      <c r="L3310" t="s">
        <v>15047</v>
      </c>
      <c r="M3310" t="s">
        <v>14064</v>
      </c>
      <c r="N3310" t="s">
        <v>10828</v>
      </c>
      <c r="O3310" t="s">
        <v>1974</v>
      </c>
      <c r="P3310" t="s">
        <v>2028</v>
      </c>
      <c r="Q3310" t="s">
        <v>2152</v>
      </c>
      <c r="R3310" t="s">
        <v>10829</v>
      </c>
      <c r="S3310" s="34">
        <v>42180</v>
      </c>
      <c r="T3310" s="34">
        <v>43075</v>
      </c>
      <c r="U3310" t="s">
        <v>1977</v>
      </c>
      <c r="V3310" s="13">
        <v>546</v>
      </c>
      <c r="W3310">
        <v>256</v>
      </c>
      <c r="X3310">
        <v>119</v>
      </c>
      <c r="Y3310" s="54">
        <v>46.5</v>
      </c>
      <c r="Z3310" t="s">
        <v>10830</v>
      </c>
      <c r="AD3310" t="s">
        <v>41</v>
      </c>
      <c r="AG3310">
        <v>119</v>
      </c>
      <c r="AH3310">
        <v>54</v>
      </c>
      <c r="AI3310">
        <v>45.4</v>
      </c>
      <c r="AM3310" t="s">
        <v>1978</v>
      </c>
      <c r="AN3310" t="s">
        <v>2007</v>
      </c>
      <c r="AO3310" t="s">
        <v>2008</v>
      </c>
      <c r="AP3310" t="s">
        <v>2053</v>
      </c>
      <c r="AQ3310" t="s">
        <v>10831</v>
      </c>
    </row>
    <row r="3311" spans="1:43" ht="23.9" customHeight="1">
      <c r="A3311" t="b">
        <v>0</v>
      </c>
      <c r="B3311" t="s">
        <v>10822</v>
      </c>
      <c r="C3311" t="s">
        <v>1951</v>
      </c>
      <c r="D3311" t="s">
        <v>10823</v>
      </c>
      <c r="E3311" t="s">
        <v>45</v>
      </c>
      <c r="F3311" t="s">
        <v>901</v>
      </c>
      <c r="G3311" t="s">
        <v>900</v>
      </c>
      <c r="H3311" t="s">
        <v>15048</v>
      </c>
      <c r="I3311" t="s">
        <v>2023</v>
      </c>
      <c r="J3311" t="s">
        <v>1955</v>
      </c>
      <c r="K3311" t="s">
        <v>15049</v>
      </c>
      <c r="L3311" t="s">
        <v>15047</v>
      </c>
      <c r="M3311" t="s">
        <v>15050</v>
      </c>
      <c r="N3311" t="s">
        <v>10828</v>
      </c>
      <c r="O3311" t="s">
        <v>1974</v>
      </c>
      <c r="P3311" t="s">
        <v>2028</v>
      </c>
      <c r="Q3311" t="s">
        <v>2152</v>
      </c>
      <c r="R3311" t="s">
        <v>10829</v>
      </c>
      <c r="S3311" s="34">
        <v>42180</v>
      </c>
      <c r="T3311" s="34">
        <v>43075</v>
      </c>
      <c r="U3311" t="s">
        <v>1977</v>
      </c>
      <c r="V3311" s="13">
        <v>546</v>
      </c>
      <c r="W3311">
        <v>120</v>
      </c>
      <c r="X3311">
        <v>65</v>
      </c>
      <c r="Y3311" s="54">
        <v>54.2</v>
      </c>
      <c r="Z3311" t="s">
        <v>10830</v>
      </c>
      <c r="AD3311" t="s">
        <v>41</v>
      </c>
      <c r="AG3311">
        <v>65</v>
      </c>
      <c r="AH3311">
        <v>30</v>
      </c>
      <c r="AI3311">
        <v>46.2</v>
      </c>
      <c r="AM3311" t="s">
        <v>1978</v>
      </c>
      <c r="AN3311" t="s">
        <v>2007</v>
      </c>
      <c r="AO3311" t="s">
        <v>2008</v>
      </c>
      <c r="AP3311" t="s">
        <v>2053</v>
      </c>
      <c r="AQ3311" t="s">
        <v>10831</v>
      </c>
    </row>
    <row r="3312" spans="1:43" ht="23.9" customHeight="1">
      <c r="A3312" t="b">
        <v>0</v>
      </c>
      <c r="B3312" t="s">
        <v>10822</v>
      </c>
      <c r="C3312" t="s">
        <v>1951</v>
      </c>
      <c r="D3312" t="s">
        <v>10823</v>
      </c>
      <c r="E3312" t="s">
        <v>45</v>
      </c>
      <c r="F3312" t="s">
        <v>901</v>
      </c>
      <c r="G3312" t="s">
        <v>900</v>
      </c>
      <c r="H3312" t="s">
        <v>15051</v>
      </c>
      <c r="I3312" t="s">
        <v>2023</v>
      </c>
      <c r="J3312" t="s">
        <v>1955</v>
      </c>
      <c r="K3312" t="s">
        <v>15052</v>
      </c>
      <c r="L3312" t="s">
        <v>15047</v>
      </c>
      <c r="M3312" t="s">
        <v>15053</v>
      </c>
      <c r="N3312" t="s">
        <v>10828</v>
      </c>
      <c r="O3312" t="s">
        <v>1974</v>
      </c>
      <c r="P3312" t="s">
        <v>2028</v>
      </c>
      <c r="Q3312" t="s">
        <v>2152</v>
      </c>
      <c r="R3312" t="s">
        <v>10829</v>
      </c>
      <c r="S3312" s="34">
        <v>42180</v>
      </c>
      <c r="T3312" s="34">
        <v>43075</v>
      </c>
      <c r="U3312" t="s">
        <v>1977</v>
      </c>
      <c r="V3312" s="13">
        <v>546</v>
      </c>
      <c r="W3312">
        <v>126</v>
      </c>
      <c r="X3312">
        <v>59</v>
      </c>
      <c r="Y3312" s="54">
        <v>46.8</v>
      </c>
      <c r="Z3312" t="s">
        <v>10830</v>
      </c>
      <c r="AD3312" t="s">
        <v>41</v>
      </c>
      <c r="AG3312">
        <v>59</v>
      </c>
      <c r="AH3312">
        <v>21</v>
      </c>
      <c r="AI3312">
        <v>35.6</v>
      </c>
      <c r="AM3312" t="s">
        <v>1978</v>
      </c>
      <c r="AN3312" t="s">
        <v>2007</v>
      </c>
      <c r="AO3312" t="s">
        <v>2008</v>
      </c>
      <c r="AP3312" t="s">
        <v>2053</v>
      </c>
      <c r="AQ3312" t="s">
        <v>10831</v>
      </c>
    </row>
    <row r="3313" spans="1:43" ht="23.9" customHeight="1">
      <c r="A3313" t="b">
        <v>0</v>
      </c>
      <c r="B3313" t="s">
        <v>11331</v>
      </c>
      <c r="C3313" t="s">
        <v>1951</v>
      </c>
      <c r="D3313" t="s">
        <v>11332</v>
      </c>
      <c r="E3313" t="s">
        <v>45</v>
      </c>
      <c r="F3313" t="s">
        <v>73</v>
      </c>
      <c r="G3313" t="s">
        <v>72</v>
      </c>
      <c r="H3313" t="s">
        <v>15054</v>
      </c>
      <c r="I3313" t="s">
        <v>11334</v>
      </c>
      <c r="J3313" t="s">
        <v>1955</v>
      </c>
      <c r="K3313" t="s">
        <v>15055</v>
      </c>
      <c r="L3313" t="s">
        <v>15056</v>
      </c>
      <c r="M3313" t="s">
        <v>15057</v>
      </c>
      <c r="N3313" t="s">
        <v>15058</v>
      </c>
      <c r="O3313" t="s">
        <v>1974</v>
      </c>
      <c r="P3313" t="s">
        <v>2028</v>
      </c>
      <c r="Q3313" t="s">
        <v>2152</v>
      </c>
      <c r="R3313" t="s">
        <v>11339</v>
      </c>
      <c r="S3313" s="34">
        <v>42165</v>
      </c>
      <c r="T3313" s="34">
        <v>43118</v>
      </c>
      <c r="U3313" t="s">
        <v>1977</v>
      </c>
      <c r="V3313" s="13">
        <v>560</v>
      </c>
      <c r="W3313">
        <v>173</v>
      </c>
      <c r="X3313">
        <v>91</v>
      </c>
      <c r="Y3313" s="54">
        <v>52.6</v>
      </c>
      <c r="AM3313" t="s">
        <v>1978</v>
      </c>
      <c r="AN3313" t="s">
        <v>2007</v>
      </c>
      <c r="AO3313" t="s">
        <v>1980</v>
      </c>
      <c r="AP3313" t="s">
        <v>2042</v>
      </c>
      <c r="AQ3313" t="s">
        <v>11340</v>
      </c>
    </row>
    <row r="3314" spans="1:43" ht="23.9" customHeight="1">
      <c r="A3314" t="b">
        <v>0</v>
      </c>
      <c r="B3314" t="s">
        <v>11331</v>
      </c>
      <c r="C3314" t="s">
        <v>1951</v>
      </c>
      <c r="D3314" t="s">
        <v>11332</v>
      </c>
      <c r="E3314" t="s">
        <v>45</v>
      </c>
      <c r="F3314" t="s">
        <v>73</v>
      </c>
      <c r="G3314" t="s">
        <v>72</v>
      </c>
      <c r="H3314" t="s">
        <v>15059</v>
      </c>
      <c r="I3314" t="s">
        <v>11334</v>
      </c>
      <c r="J3314" t="s">
        <v>1955</v>
      </c>
      <c r="K3314" t="s">
        <v>15060</v>
      </c>
      <c r="L3314" t="s">
        <v>15056</v>
      </c>
      <c r="M3314" t="s">
        <v>15061</v>
      </c>
      <c r="N3314" t="s">
        <v>15058</v>
      </c>
      <c r="O3314" t="s">
        <v>1974</v>
      </c>
      <c r="P3314" t="s">
        <v>2028</v>
      </c>
      <c r="Q3314" t="s">
        <v>2152</v>
      </c>
      <c r="R3314" t="s">
        <v>11339</v>
      </c>
      <c r="S3314" s="34">
        <v>42165</v>
      </c>
      <c r="T3314" s="34">
        <v>43118</v>
      </c>
      <c r="U3314" t="s">
        <v>1977</v>
      </c>
      <c r="V3314" s="13">
        <v>560</v>
      </c>
      <c r="W3314">
        <v>87</v>
      </c>
      <c r="X3314">
        <v>48</v>
      </c>
      <c r="Y3314" s="54">
        <v>55.2</v>
      </c>
      <c r="AM3314" t="s">
        <v>1978</v>
      </c>
      <c r="AN3314" t="s">
        <v>2007</v>
      </c>
      <c r="AO3314" t="s">
        <v>1980</v>
      </c>
      <c r="AP3314" t="s">
        <v>2042</v>
      </c>
      <c r="AQ3314" t="s">
        <v>11340</v>
      </c>
    </row>
    <row r="3315" spans="1:43" ht="23.9" customHeight="1">
      <c r="A3315" t="b">
        <v>0</v>
      </c>
      <c r="B3315" t="s">
        <v>11331</v>
      </c>
      <c r="C3315" t="s">
        <v>1951</v>
      </c>
      <c r="D3315" t="s">
        <v>11332</v>
      </c>
      <c r="E3315" t="s">
        <v>45</v>
      </c>
      <c r="F3315" t="s">
        <v>73</v>
      </c>
      <c r="G3315" t="s">
        <v>72</v>
      </c>
      <c r="H3315" t="s">
        <v>15062</v>
      </c>
      <c r="I3315" t="s">
        <v>11334</v>
      </c>
      <c r="J3315" t="s">
        <v>1955</v>
      </c>
      <c r="K3315" t="s">
        <v>15063</v>
      </c>
      <c r="L3315" t="s">
        <v>15056</v>
      </c>
      <c r="M3315" t="s">
        <v>15064</v>
      </c>
      <c r="N3315" t="s">
        <v>15058</v>
      </c>
      <c r="O3315" t="s">
        <v>1974</v>
      </c>
      <c r="P3315" t="s">
        <v>2028</v>
      </c>
      <c r="Q3315" t="s">
        <v>2152</v>
      </c>
      <c r="R3315" t="s">
        <v>11339</v>
      </c>
      <c r="S3315" s="34">
        <v>42165</v>
      </c>
      <c r="T3315" s="34">
        <v>43118</v>
      </c>
      <c r="U3315" t="s">
        <v>1977</v>
      </c>
      <c r="V3315" s="13">
        <v>560</v>
      </c>
      <c r="W3315">
        <v>80</v>
      </c>
      <c r="X3315">
        <v>37</v>
      </c>
      <c r="Y3315" s="54">
        <v>46.3</v>
      </c>
      <c r="AM3315" t="s">
        <v>1978</v>
      </c>
      <c r="AN3315" t="s">
        <v>2007</v>
      </c>
      <c r="AO3315" t="s">
        <v>1980</v>
      </c>
      <c r="AP3315" t="s">
        <v>2042</v>
      </c>
      <c r="AQ3315" t="s">
        <v>11340</v>
      </c>
    </row>
    <row r="3316" spans="1:43" ht="23.9" customHeight="1">
      <c r="A3316" t="b">
        <v>0</v>
      </c>
      <c r="B3316" t="s">
        <v>11331</v>
      </c>
      <c r="C3316" t="s">
        <v>1951</v>
      </c>
      <c r="D3316" t="s">
        <v>11332</v>
      </c>
      <c r="E3316" t="s">
        <v>45</v>
      </c>
      <c r="F3316" t="s">
        <v>73</v>
      </c>
      <c r="G3316" t="s">
        <v>72</v>
      </c>
      <c r="H3316" t="s">
        <v>15065</v>
      </c>
      <c r="I3316" t="s">
        <v>11334</v>
      </c>
      <c r="J3316" t="s">
        <v>1955</v>
      </c>
      <c r="K3316" t="s">
        <v>15066</v>
      </c>
      <c r="L3316" t="s">
        <v>15056</v>
      </c>
      <c r="M3316" t="s">
        <v>15067</v>
      </c>
      <c r="N3316" t="s">
        <v>15058</v>
      </c>
      <c r="O3316" t="s">
        <v>1974</v>
      </c>
      <c r="P3316" t="s">
        <v>2028</v>
      </c>
      <c r="Q3316" t="s">
        <v>2152</v>
      </c>
      <c r="R3316" t="s">
        <v>11339</v>
      </c>
      <c r="S3316" s="34">
        <v>42165</v>
      </c>
      <c r="T3316" s="34">
        <v>43118</v>
      </c>
      <c r="U3316" t="s">
        <v>1977</v>
      </c>
      <c r="V3316" s="13">
        <v>560</v>
      </c>
      <c r="W3316">
        <v>170</v>
      </c>
      <c r="X3316">
        <v>72</v>
      </c>
      <c r="Y3316" s="54">
        <v>42.4</v>
      </c>
      <c r="AM3316" t="s">
        <v>1978</v>
      </c>
      <c r="AN3316" t="s">
        <v>2007</v>
      </c>
      <c r="AO3316" t="s">
        <v>1980</v>
      </c>
      <c r="AP3316" t="s">
        <v>2042</v>
      </c>
      <c r="AQ3316" t="s">
        <v>11340</v>
      </c>
    </row>
    <row r="3317" spans="1:43" ht="23.9" customHeight="1">
      <c r="A3317" t="b">
        <v>0</v>
      </c>
      <c r="B3317" t="s">
        <v>10316</v>
      </c>
      <c r="C3317" t="s">
        <v>1951</v>
      </c>
      <c r="D3317" t="s">
        <v>10317</v>
      </c>
      <c r="E3317" t="s">
        <v>45</v>
      </c>
      <c r="F3317" t="s">
        <v>47</v>
      </c>
      <c r="G3317" t="s">
        <v>46</v>
      </c>
      <c r="H3317" t="s">
        <v>15068</v>
      </c>
      <c r="I3317" t="s">
        <v>2023</v>
      </c>
      <c r="J3317" t="s">
        <v>1955</v>
      </c>
      <c r="K3317" t="s">
        <v>15069</v>
      </c>
      <c r="L3317" t="s">
        <v>10329</v>
      </c>
      <c r="M3317" t="s">
        <v>15070</v>
      </c>
      <c r="N3317" t="s">
        <v>15071</v>
      </c>
      <c r="O3317" t="s">
        <v>1974</v>
      </c>
      <c r="P3317" t="s">
        <v>2028</v>
      </c>
      <c r="Q3317" t="s">
        <v>38</v>
      </c>
      <c r="R3317" t="s">
        <v>10323</v>
      </c>
      <c r="S3317" s="34">
        <v>42032</v>
      </c>
      <c r="T3317" s="34">
        <v>44194</v>
      </c>
      <c r="U3317" t="s">
        <v>1977</v>
      </c>
      <c r="V3317" s="13">
        <v>2142</v>
      </c>
      <c r="W3317">
        <v>150</v>
      </c>
      <c r="X3317">
        <v>11</v>
      </c>
      <c r="Y3317" s="54">
        <v>7.3</v>
      </c>
      <c r="Z3317" t="s">
        <v>10324</v>
      </c>
      <c r="AM3317" t="s">
        <v>1978</v>
      </c>
      <c r="AN3317" t="s">
        <v>2007</v>
      </c>
      <c r="AO3317" t="s">
        <v>2008</v>
      </c>
      <c r="AP3317" t="s">
        <v>2042</v>
      </c>
      <c r="AQ3317" t="s">
        <v>10326</v>
      </c>
    </row>
    <row r="3318" spans="1:43" ht="23.9" customHeight="1">
      <c r="A3318" t="b">
        <v>0</v>
      </c>
      <c r="B3318" t="s">
        <v>3567</v>
      </c>
      <c r="C3318" t="s">
        <v>1966</v>
      </c>
      <c r="D3318" t="s">
        <v>3568</v>
      </c>
      <c r="E3318" t="s">
        <v>45</v>
      </c>
      <c r="F3318" t="s">
        <v>47</v>
      </c>
      <c r="G3318" t="s">
        <v>46</v>
      </c>
      <c r="H3318" t="s">
        <v>15072</v>
      </c>
      <c r="I3318" t="s">
        <v>2023</v>
      </c>
      <c r="J3318" t="s">
        <v>1955</v>
      </c>
      <c r="K3318" t="s">
        <v>3570</v>
      </c>
      <c r="L3318" t="s">
        <v>15073</v>
      </c>
      <c r="M3318" t="s">
        <v>15074</v>
      </c>
      <c r="N3318" t="s">
        <v>15075</v>
      </c>
      <c r="O3318" t="s">
        <v>1974</v>
      </c>
      <c r="P3318" t="s">
        <v>2489</v>
      </c>
      <c r="Q3318" t="s">
        <v>38</v>
      </c>
      <c r="R3318" t="s">
        <v>3574</v>
      </c>
      <c r="S3318" s="34">
        <v>38132</v>
      </c>
      <c r="T3318" s="34">
        <v>39994</v>
      </c>
      <c r="U3318" t="s">
        <v>1977</v>
      </c>
      <c r="V3318" s="13">
        <v>2240</v>
      </c>
      <c r="W3318">
        <v>590</v>
      </c>
      <c r="X3318">
        <v>11</v>
      </c>
      <c r="Y3318" s="54">
        <v>1.9</v>
      </c>
      <c r="Z3318" t="s">
        <v>3575</v>
      </c>
      <c r="AM3318" t="s">
        <v>1978</v>
      </c>
      <c r="AN3318" t="s">
        <v>1979</v>
      </c>
      <c r="AO3318" t="s">
        <v>1980</v>
      </c>
      <c r="AQ3318" t="s">
        <v>3576</v>
      </c>
    </row>
    <row r="3319" spans="1:43" ht="23.9" customHeight="1">
      <c r="A3319" t="b">
        <v>1</v>
      </c>
      <c r="B3319" t="s">
        <v>15076</v>
      </c>
      <c r="C3319" s="50" t="s">
        <v>2105</v>
      </c>
      <c r="D3319" t="s">
        <v>15077</v>
      </c>
      <c r="E3319" t="s">
        <v>45</v>
      </c>
      <c r="F3319" t="s">
        <v>47</v>
      </c>
      <c r="G3319" t="s">
        <v>46</v>
      </c>
      <c r="H3319" t="s">
        <v>15078</v>
      </c>
      <c r="I3319" t="s">
        <v>2023</v>
      </c>
      <c r="J3319" t="s">
        <v>1955</v>
      </c>
      <c r="K3319" t="s">
        <v>8033</v>
      </c>
      <c r="L3319" t="s">
        <v>1959</v>
      </c>
      <c r="M3319" t="s">
        <v>8033</v>
      </c>
      <c r="O3319" t="s">
        <v>1974</v>
      </c>
      <c r="P3319" t="s">
        <v>8035</v>
      </c>
      <c r="Q3319" t="s">
        <v>38</v>
      </c>
      <c r="R3319" t="s">
        <v>1959</v>
      </c>
      <c r="S3319" s="16">
        <v>40471</v>
      </c>
      <c r="T3319" s="16">
        <v>40471</v>
      </c>
      <c r="U3319" t="s">
        <v>1977</v>
      </c>
      <c r="V3319" s="13"/>
      <c r="W3319" s="35">
        <v>168</v>
      </c>
      <c r="X3319" s="35">
        <v>15</v>
      </c>
      <c r="Y3319" s="35">
        <v>9.1999999999999993</v>
      </c>
      <c r="Z3319" t="s">
        <v>1964</v>
      </c>
      <c r="AA3319" t="s">
        <v>1964</v>
      </c>
      <c r="AB3319" t="s">
        <v>1964</v>
      </c>
      <c r="AC3319" t="s">
        <v>1964</v>
      </c>
      <c r="AD3319" t="s">
        <v>1964</v>
      </c>
      <c r="AE3319" t="s">
        <v>1964</v>
      </c>
      <c r="AF3319" t="s">
        <v>1964</v>
      </c>
      <c r="AG3319" t="s">
        <v>1964</v>
      </c>
      <c r="AJ3319" t="s">
        <v>1964</v>
      </c>
      <c r="AK3319" t="s">
        <v>1964</v>
      </c>
      <c r="AL3319" t="s">
        <v>1964</v>
      </c>
    </row>
    <row r="3320" spans="1:43" ht="23.9" customHeight="1">
      <c r="A3320" t="b">
        <v>1</v>
      </c>
      <c r="B3320" t="s">
        <v>10817</v>
      </c>
      <c r="C3320" s="50" t="s">
        <v>2105</v>
      </c>
      <c r="D3320" t="s">
        <v>15079</v>
      </c>
      <c r="E3320" t="s">
        <v>512</v>
      </c>
      <c r="F3320" t="s">
        <v>514</v>
      </c>
      <c r="G3320" t="s">
        <v>513</v>
      </c>
      <c r="H3320" t="s">
        <v>10819</v>
      </c>
      <c r="I3320" t="s">
        <v>8900</v>
      </c>
      <c r="J3320" t="s">
        <v>1955</v>
      </c>
      <c r="K3320" t="s">
        <v>15080</v>
      </c>
      <c r="L3320" t="s">
        <v>10810</v>
      </c>
      <c r="M3320" t="s">
        <v>15080</v>
      </c>
      <c r="N3320" t="s">
        <v>15081</v>
      </c>
      <c r="O3320" t="s">
        <v>1974</v>
      </c>
      <c r="P3320" t="s">
        <v>2489</v>
      </c>
      <c r="Q3320" t="s">
        <v>38</v>
      </c>
      <c r="R3320" t="s">
        <v>1959</v>
      </c>
      <c r="S3320" s="16">
        <v>38353</v>
      </c>
      <c r="T3320" s="16">
        <v>38353</v>
      </c>
      <c r="U3320" t="s">
        <v>1977</v>
      </c>
      <c r="V3320" s="13">
        <f>7*24</f>
        <v>168</v>
      </c>
      <c r="W3320" s="35">
        <v>549</v>
      </c>
      <c r="X3320" s="35">
        <v>15</v>
      </c>
      <c r="Y3320" s="35">
        <v>2.7</v>
      </c>
      <c r="Z3320" t="s">
        <v>2764</v>
      </c>
      <c r="AA3320" t="s">
        <v>1964</v>
      </c>
      <c r="AB3320" t="s">
        <v>1964</v>
      </c>
      <c r="AC3320" t="s">
        <v>1964</v>
      </c>
      <c r="AD3320" t="s">
        <v>30</v>
      </c>
      <c r="AE3320" t="s">
        <v>1964</v>
      </c>
      <c r="AF3320" t="s">
        <v>1964</v>
      </c>
      <c r="AG3320" t="s">
        <v>1964</v>
      </c>
      <c r="AJ3320" t="s">
        <v>1964</v>
      </c>
      <c r="AK3320" t="s">
        <v>30</v>
      </c>
      <c r="AL3320" t="s">
        <v>30</v>
      </c>
    </row>
    <row r="3321" spans="1:43" ht="23.9" customHeight="1">
      <c r="A3321" t="b">
        <v>1</v>
      </c>
      <c r="B3321" t="s">
        <v>15082</v>
      </c>
      <c r="C3321" s="50" t="s">
        <v>2105</v>
      </c>
      <c r="D3321" s="82" t="s">
        <v>15083</v>
      </c>
      <c r="E3321" t="s">
        <v>512</v>
      </c>
      <c r="F3321" t="s">
        <v>514</v>
      </c>
      <c r="G3321" t="s">
        <v>513</v>
      </c>
      <c r="H3321" t="s">
        <v>15084</v>
      </c>
      <c r="I3321" t="s">
        <v>8900</v>
      </c>
      <c r="J3321" t="s">
        <v>1955</v>
      </c>
      <c r="K3321" t="s">
        <v>15080</v>
      </c>
      <c r="L3321" t="s">
        <v>10810</v>
      </c>
      <c r="M3321" t="s">
        <v>15080</v>
      </c>
      <c r="N3321" t="s">
        <v>15085</v>
      </c>
      <c r="O3321" t="s">
        <v>1974</v>
      </c>
      <c r="P3321" t="s">
        <v>2489</v>
      </c>
      <c r="Q3321" t="s">
        <v>38</v>
      </c>
      <c r="R3321" t="s">
        <v>1959</v>
      </c>
      <c r="S3321" s="16">
        <v>38718</v>
      </c>
      <c r="T3321" s="16">
        <v>38718</v>
      </c>
      <c r="U3321" t="s">
        <v>1977</v>
      </c>
      <c r="V3321" s="13">
        <v>168</v>
      </c>
      <c r="W3321" s="35">
        <v>297</v>
      </c>
      <c r="X3321" s="35">
        <v>14</v>
      </c>
      <c r="Y3321" s="35">
        <v>4.7</v>
      </c>
      <c r="Z3321" t="s">
        <v>2764</v>
      </c>
      <c r="AA3321" t="s">
        <v>1964</v>
      </c>
      <c r="AB3321" t="s">
        <v>1964</v>
      </c>
      <c r="AC3321" t="s">
        <v>1964</v>
      </c>
      <c r="AD3321" t="s">
        <v>30</v>
      </c>
      <c r="AE3321" t="s">
        <v>1964</v>
      </c>
      <c r="AF3321" t="s">
        <v>1964</v>
      </c>
      <c r="AG3321" t="s">
        <v>1964</v>
      </c>
      <c r="AJ3321" t="s">
        <v>1964</v>
      </c>
      <c r="AK3321" t="s">
        <v>30</v>
      </c>
      <c r="AL3321" t="s">
        <v>30</v>
      </c>
    </row>
    <row r="3322" spans="1:43" ht="23.9" customHeight="1">
      <c r="A3322" t="b">
        <v>1</v>
      </c>
      <c r="B3322" t="s">
        <v>15086</v>
      </c>
      <c r="C3322" s="50" t="s">
        <v>2105</v>
      </c>
      <c r="D3322" s="82" t="s">
        <v>15087</v>
      </c>
      <c r="E3322" t="s">
        <v>512</v>
      </c>
      <c r="F3322" t="s">
        <v>514</v>
      </c>
      <c r="G3322" t="s">
        <v>513</v>
      </c>
      <c r="H3322" t="s">
        <v>15088</v>
      </c>
      <c r="I3322" t="s">
        <v>8900</v>
      </c>
      <c r="J3322" t="s">
        <v>1955</v>
      </c>
      <c r="K3322" t="s">
        <v>15080</v>
      </c>
      <c r="L3322" t="s">
        <v>10810</v>
      </c>
      <c r="M3322" t="s">
        <v>15080</v>
      </c>
      <c r="N3322" t="s">
        <v>15085</v>
      </c>
      <c r="O3322" t="s">
        <v>1974</v>
      </c>
      <c r="P3322" t="s">
        <v>2489</v>
      </c>
      <c r="Q3322" t="s">
        <v>38</v>
      </c>
      <c r="R3322" t="s">
        <v>2489</v>
      </c>
      <c r="S3322" s="16">
        <v>37622</v>
      </c>
      <c r="T3322" s="16">
        <v>37622</v>
      </c>
      <c r="U3322" t="s">
        <v>1977</v>
      </c>
      <c r="V3322" s="13">
        <v>168</v>
      </c>
      <c r="W3322" s="35">
        <v>486</v>
      </c>
      <c r="X3322" s="35">
        <v>8</v>
      </c>
      <c r="Y3322" s="35">
        <v>1.7</v>
      </c>
      <c r="Z3322" t="s">
        <v>2764</v>
      </c>
      <c r="AA3322" t="s">
        <v>1964</v>
      </c>
      <c r="AB3322" t="s">
        <v>1964</v>
      </c>
      <c r="AC3322" t="s">
        <v>1964</v>
      </c>
      <c r="AD3322" t="s">
        <v>30</v>
      </c>
      <c r="AE3322" t="s">
        <v>1964</v>
      </c>
      <c r="AF3322" t="s">
        <v>1964</v>
      </c>
      <c r="AG3322" t="s">
        <v>1964</v>
      </c>
      <c r="AJ3322" t="s">
        <v>1964</v>
      </c>
      <c r="AK3322" t="s">
        <v>30</v>
      </c>
      <c r="AL3322" t="s">
        <v>30</v>
      </c>
    </row>
    <row r="3323" spans="1:43" ht="23.9" customHeight="1">
      <c r="A3323" t="b">
        <v>1</v>
      </c>
      <c r="B3323" t="s">
        <v>15089</v>
      </c>
      <c r="C3323" s="50" t="s">
        <v>2105</v>
      </c>
      <c r="D3323" s="82" t="s">
        <v>15090</v>
      </c>
      <c r="E3323" t="s">
        <v>512</v>
      </c>
      <c r="F3323" t="s">
        <v>514</v>
      </c>
      <c r="G3323" t="s">
        <v>513</v>
      </c>
      <c r="H3323" t="s">
        <v>15091</v>
      </c>
      <c r="I3323" t="s">
        <v>8900</v>
      </c>
      <c r="J3323" t="s">
        <v>1955</v>
      </c>
      <c r="K3323" t="s">
        <v>15080</v>
      </c>
      <c r="L3323" t="s">
        <v>12990</v>
      </c>
      <c r="M3323" t="s">
        <v>15080</v>
      </c>
      <c r="N3323" s="70" t="s">
        <v>15092</v>
      </c>
      <c r="O3323" t="s">
        <v>1974</v>
      </c>
      <c r="P3323" t="s">
        <v>2489</v>
      </c>
      <c r="Q3323" t="s">
        <v>38</v>
      </c>
      <c r="R3323" t="s">
        <v>2489</v>
      </c>
      <c r="S3323" s="16">
        <v>39083</v>
      </c>
      <c r="T3323" s="16">
        <v>39083</v>
      </c>
      <c r="U3323" t="s">
        <v>1977</v>
      </c>
      <c r="V3323" s="13">
        <f>7*48</f>
        <v>336</v>
      </c>
      <c r="W3323" s="35">
        <v>591</v>
      </c>
      <c r="X3323" s="35">
        <v>108</v>
      </c>
      <c r="Y3323" s="35">
        <v>18.3</v>
      </c>
      <c r="Z3323" t="s">
        <v>2764</v>
      </c>
      <c r="AA3323" t="s">
        <v>1964</v>
      </c>
      <c r="AB3323" t="s">
        <v>1964</v>
      </c>
      <c r="AC3323" t="s">
        <v>1964</v>
      </c>
      <c r="AD3323" t="s">
        <v>30</v>
      </c>
      <c r="AE3323" t="s">
        <v>1964</v>
      </c>
      <c r="AF3323" t="s">
        <v>1964</v>
      </c>
      <c r="AG3323" t="s">
        <v>1964</v>
      </c>
      <c r="AJ3323" t="s">
        <v>1964</v>
      </c>
      <c r="AK3323" t="s">
        <v>30</v>
      </c>
      <c r="AL3323" t="s">
        <v>30</v>
      </c>
    </row>
    <row r="3324" spans="1:43" ht="23.9" customHeight="1">
      <c r="A3324" t="b">
        <v>1</v>
      </c>
      <c r="B3324" t="s">
        <v>10807</v>
      </c>
      <c r="C3324" s="50" t="s">
        <v>2105</v>
      </c>
      <c r="D3324" t="s">
        <v>10808</v>
      </c>
      <c r="E3324" t="s">
        <v>512</v>
      </c>
      <c r="F3324" t="s">
        <v>514</v>
      </c>
      <c r="G3324" t="s">
        <v>513</v>
      </c>
      <c r="H3324" t="s">
        <v>10809</v>
      </c>
      <c r="I3324" t="s">
        <v>8900</v>
      </c>
      <c r="J3324" t="s">
        <v>1955</v>
      </c>
      <c r="K3324" t="s">
        <v>15080</v>
      </c>
      <c r="L3324" t="s">
        <v>10810</v>
      </c>
      <c r="M3324" t="s">
        <v>15080</v>
      </c>
      <c r="N3324" t="s">
        <v>15093</v>
      </c>
      <c r="O3324" t="s">
        <v>1974</v>
      </c>
      <c r="P3324" t="s">
        <v>2489</v>
      </c>
      <c r="Q3324" t="s">
        <v>38</v>
      </c>
      <c r="R3324" t="s">
        <v>1959</v>
      </c>
      <c r="S3324" s="16">
        <v>41275</v>
      </c>
      <c r="T3324" s="16">
        <v>41275</v>
      </c>
      <c r="U3324" t="s">
        <v>1977</v>
      </c>
      <c r="V3324" s="13"/>
      <c r="W3324" s="35">
        <v>25</v>
      </c>
      <c r="X3324" s="35">
        <v>0</v>
      </c>
      <c r="Y3324" s="35">
        <v>0</v>
      </c>
      <c r="Z3324" t="s">
        <v>1964</v>
      </c>
      <c r="AA3324" t="s">
        <v>1964</v>
      </c>
      <c r="AB3324" t="s">
        <v>1964</v>
      </c>
      <c r="AC3324" t="s">
        <v>1964</v>
      </c>
      <c r="AD3324" t="s">
        <v>30</v>
      </c>
      <c r="AE3324" t="s">
        <v>1964</v>
      </c>
      <c r="AF3324" t="s">
        <v>1964</v>
      </c>
      <c r="AG3324" t="s">
        <v>1964</v>
      </c>
      <c r="AJ3324" t="s">
        <v>1964</v>
      </c>
      <c r="AK3324" t="s">
        <v>30</v>
      </c>
      <c r="AL3324" t="s">
        <v>30</v>
      </c>
    </row>
    <row r="3325" spans="1:43" ht="23.9" customHeight="1">
      <c r="A3325" t="b">
        <v>1</v>
      </c>
      <c r="B3325" t="s">
        <v>15094</v>
      </c>
      <c r="C3325" s="50" t="s">
        <v>2105</v>
      </c>
      <c r="D3325" s="82" t="s">
        <v>15095</v>
      </c>
      <c r="E3325" t="s">
        <v>512</v>
      </c>
      <c r="F3325" t="s">
        <v>514</v>
      </c>
      <c r="G3325" t="s">
        <v>513</v>
      </c>
      <c r="H3325" t="s">
        <v>15096</v>
      </c>
      <c r="I3325" t="s">
        <v>8900</v>
      </c>
      <c r="J3325" t="s">
        <v>1955</v>
      </c>
      <c r="K3325" t="s">
        <v>15080</v>
      </c>
      <c r="L3325" t="s">
        <v>15097</v>
      </c>
      <c r="M3325" t="s">
        <v>15080</v>
      </c>
      <c r="N3325" t="s">
        <v>15098</v>
      </c>
      <c r="O3325" t="s">
        <v>1974</v>
      </c>
      <c r="P3325" t="s">
        <v>2489</v>
      </c>
      <c r="Q3325" t="s">
        <v>38</v>
      </c>
      <c r="R3325" t="s">
        <v>2489</v>
      </c>
      <c r="S3325" s="16">
        <v>40179</v>
      </c>
      <c r="T3325" s="16">
        <v>40179</v>
      </c>
      <c r="U3325" t="s">
        <v>1977</v>
      </c>
      <c r="V3325" s="13">
        <f>7*60</f>
        <v>420</v>
      </c>
      <c r="W3325" s="35">
        <v>857</v>
      </c>
      <c r="X3325" s="35">
        <v>130</v>
      </c>
      <c r="Y3325" s="35">
        <v>15.2</v>
      </c>
      <c r="Z3325" t="s">
        <v>1964</v>
      </c>
      <c r="AA3325" t="s">
        <v>1964</v>
      </c>
      <c r="AB3325" t="s">
        <v>1964</v>
      </c>
      <c r="AC3325" t="s">
        <v>1964</v>
      </c>
      <c r="AD3325" t="s">
        <v>30</v>
      </c>
      <c r="AE3325" t="s">
        <v>1964</v>
      </c>
      <c r="AF3325" t="s">
        <v>1964</v>
      </c>
      <c r="AG3325" t="s">
        <v>1964</v>
      </c>
      <c r="AJ3325" t="s">
        <v>1964</v>
      </c>
      <c r="AK3325" t="s">
        <v>30</v>
      </c>
      <c r="AL3325" t="s">
        <v>30</v>
      </c>
    </row>
    <row r="3326" spans="1:43" ht="23.9" customHeight="1">
      <c r="A3326" t="b">
        <v>1</v>
      </c>
      <c r="B3326" t="s">
        <v>14097</v>
      </c>
      <c r="C3326" s="50" t="s">
        <v>2105</v>
      </c>
      <c r="D3326" t="s">
        <v>14098</v>
      </c>
      <c r="E3326" t="s">
        <v>512</v>
      </c>
      <c r="F3326" t="s">
        <v>514</v>
      </c>
      <c r="G3326" t="s">
        <v>513</v>
      </c>
      <c r="H3326" t="s">
        <v>15099</v>
      </c>
      <c r="I3326" t="s">
        <v>8900</v>
      </c>
      <c r="J3326" t="s">
        <v>1955</v>
      </c>
      <c r="K3326" t="s">
        <v>15080</v>
      </c>
      <c r="L3326" t="s">
        <v>14100</v>
      </c>
      <c r="M3326" t="s">
        <v>15080</v>
      </c>
      <c r="O3326" t="s">
        <v>1974</v>
      </c>
      <c r="P3326" t="s">
        <v>11667</v>
      </c>
      <c r="Q3326"/>
      <c r="R3326" t="s">
        <v>14101</v>
      </c>
      <c r="S3326" s="16">
        <v>44134</v>
      </c>
      <c r="T3326" s="16">
        <v>44134</v>
      </c>
      <c r="U3326" t="s">
        <v>1977</v>
      </c>
      <c r="V3326" s="13">
        <v>365</v>
      </c>
      <c r="W3326" s="35">
        <v>84</v>
      </c>
      <c r="X3326" s="35">
        <v>3</v>
      </c>
      <c r="Y3326" s="35">
        <v>3.6</v>
      </c>
      <c r="Z3326" t="s">
        <v>15100</v>
      </c>
      <c r="AA3326" t="s">
        <v>14103</v>
      </c>
      <c r="AB3326" t="s">
        <v>1964</v>
      </c>
      <c r="AC3326" t="s">
        <v>1964</v>
      </c>
      <c r="AD3326" t="s">
        <v>1964</v>
      </c>
      <c r="AE3326" t="s">
        <v>1964</v>
      </c>
      <c r="AF3326" t="s">
        <v>1964</v>
      </c>
      <c r="AG3326" t="s">
        <v>1964</v>
      </c>
      <c r="AJ3326" t="s">
        <v>1964</v>
      </c>
      <c r="AK3326" t="s">
        <v>1964</v>
      </c>
      <c r="AL3326" t="s">
        <v>1964</v>
      </c>
    </row>
    <row r="3327" spans="1:43" ht="23.9" customHeight="1">
      <c r="A3327" t="b">
        <v>1</v>
      </c>
      <c r="B3327" t="s">
        <v>14097</v>
      </c>
      <c r="C3327" s="50" t="s">
        <v>2105</v>
      </c>
      <c r="D3327" t="s">
        <v>14098</v>
      </c>
      <c r="E3327" t="s">
        <v>748</v>
      </c>
      <c r="F3327" t="s">
        <v>750</v>
      </c>
      <c r="G3327" t="s">
        <v>749</v>
      </c>
      <c r="H3327" t="s">
        <v>15101</v>
      </c>
      <c r="I3327" t="s">
        <v>2569</v>
      </c>
      <c r="J3327" t="s">
        <v>1955</v>
      </c>
      <c r="K3327" t="s">
        <v>15102</v>
      </c>
      <c r="L3327" t="s">
        <v>14100</v>
      </c>
      <c r="M3327" t="s">
        <v>15102</v>
      </c>
      <c r="O3327" t="s">
        <v>1974</v>
      </c>
      <c r="P3327" t="s">
        <v>15019</v>
      </c>
      <c r="Q3327"/>
      <c r="R3327" t="s">
        <v>14101</v>
      </c>
      <c r="S3327" s="16">
        <v>44134</v>
      </c>
      <c r="T3327" s="16">
        <v>44134</v>
      </c>
      <c r="U3327" t="s">
        <v>1963</v>
      </c>
      <c r="V3327" s="13">
        <v>365</v>
      </c>
      <c r="W3327" s="35">
        <v>31</v>
      </c>
      <c r="X3327" s="35">
        <v>16</v>
      </c>
      <c r="Y3327" s="35">
        <v>52</v>
      </c>
      <c r="Z3327" t="s">
        <v>14102</v>
      </c>
      <c r="AA3327" t="s">
        <v>14103</v>
      </c>
      <c r="AB3327" t="s">
        <v>1964</v>
      </c>
      <c r="AC3327" t="s">
        <v>1964</v>
      </c>
      <c r="AD3327" t="s">
        <v>1964</v>
      </c>
      <c r="AE3327" t="s">
        <v>1964</v>
      </c>
      <c r="AF3327" t="s">
        <v>1964</v>
      </c>
      <c r="AG3327" t="s">
        <v>1964</v>
      </c>
      <c r="AJ3327" t="s">
        <v>1964</v>
      </c>
      <c r="AK3327" t="s">
        <v>1964</v>
      </c>
      <c r="AL3327" t="s">
        <v>1964</v>
      </c>
    </row>
    <row r="3328" spans="1:43" ht="23.9" customHeight="1">
      <c r="A3328" t="b">
        <v>1</v>
      </c>
      <c r="B3328" t="s">
        <v>15103</v>
      </c>
      <c r="C3328" s="50" t="s">
        <v>2105</v>
      </c>
      <c r="D3328" s="82" t="s">
        <v>15104</v>
      </c>
      <c r="E3328" t="s">
        <v>861</v>
      </c>
      <c r="F3328" t="s">
        <v>863</v>
      </c>
      <c r="G3328" t="s">
        <v>862</v>
      </c>
      <c r="H3328" t="s">
        <v>15105</v>
      </c>
      <c r="I3328" t="s">
        <v>2272</v>
      </c>
      <c r="J3328" t="s">
        <v>1955</v>
      </c>
      <c r="K3328" t="s">
        <v>15106</v>
      </c>
      <c r="L3328" t="s">
        <v>14250</v>
      </c>
      <c r="M3328" t="s">
        <v>15107</v>
      </c>
      <c r="O3328" t="s">
        <v>1974</v>
      </c>
      <c r="P3328" t="s">
        <v>2489</v>
      </c>
      <c r="Q3328" t="s">
        <v>38</v>
      </c>
      <c r="R3328" t="s">
        <v>1959</v>
      </c>
      <c r="S3328" s="16">
        <v>40179</v>
      </c>
      <c r="T3328" s="16">
        <v>40179</v>
      </c>
      <c r="U3328" t="s">
        <v>1977</v>
      </c>
      <c r="V3328" s="13">
        <f>7*12</f>
        <v>84</v>
      </c>
      <c r="W3328" s="35">
        <v>835</v>
      </c>
      <c r="X3328" s="35">
        <v>32</v>
      </c>
      <c r="Y3328" s="35">
        <v>3.9</v>
      </c>
      <c r="Z3328" t="s">
        <v>1964</v>
      </c>
      <c r="AA3328" t="s">
        <v>1964</v>
      </c>
      <c r="AB3328" t="s">
        <v>1964</v>
      </c>
      <c r="AC3328" t="s">
        <v>1964</v>
      </c>
      <c r="AD3328" t="s">
        <v>41</v>
      </c>
      <c r="AE3328" t="s">
        <v>1964</v>
      </c>
      <c r="AF3328" t="s">
        <v>1964</v>
      </c>
      <c r="AG3328" t="s">
        <v>1964</v>
      </c>
      <c r="AJ3328" t="s">
        <v>38</v>
      </c>
      <c r="AK3328" t="s">
        <v>1964</v>
      </c>
      <c r="AL3328" t="s">
        <v>1964</v>
      </c>
    </row>
    <row r="3329" spans="1:43" ht="23.9" customHeight="1">
      <c r="A3329" t="b">
        <v>1</v>
      </c>
      <c r="B3329" t="s">
        <v>15108</v>
      </c>
      <c r="C3329" s="50" t="s">
        <v>2105</v>
      </c>
      <c r="D3329" s="82" t="s">
        <v>15109</v>
      </c>
      <c r="E3329" t="s">
        <v>861</v>
      </c>
      <c r="F3329" t="s">
        <v>863</v>
      </c>
      <c r="G3329" t="s">
        <v>862</v>
      </c>
      <c r="H3329" t="s">
        <v>15110</v>
      </c>
      <c r="I3329" t="s">
        <v>2272</v>
      </c>
      <c r="J3329" t="s">
        <v>1955</v>
      </c>
      <c r="K3329" t="s">
        <v>15106</v>
      </c>
      <c r="L3329" t="s">
        <v>14096</v>
      </c>
      <c r="M3329" t="s">
        <v>15106</v>
      </c>
      <c r="O3329" t="s">
        <v>1974</v>
      </c>
      <c r="P3329" t="s">
        <v>2489</v>
      </c>
      <c r="Q3329" t="s">
        <v>38</v>
      </c>
      <c r="R3329" t="s">
        <v>15111</v>
      </c>
      <c r="S3329" s="16">
        <v>39083</v>
      </c>
      <c r="T3329" s="16">
        <v>39083</v>
      </c>
      <c r="U3329" t="s">
        <v>1977</v>
      </c>
      <c r="V3329" s="13">
        <v>364</v>
      </c>
      <c r="W3329" s="35">
        <v>293</v>
      </c>
      <c r="X3329" s="35">
        <v>12</v>
      </c>
      <c r="Y3329" s="35">
        <v>4.0999999999999996</v>
      </c>
      <c r="Z3329" t="s">
        <v>1964</v>
      </c>
      <c r="AA3329" t="s">
        <v>1964</v>
      </c>
      <c r="AB3329" t="s">
        <v>1964</v>
      </c>
      <c r="AC3329" t="s">
        <v>1964</v>
      </c>
      <c r="AD3329" t="s">
        <v>41</v>
      </c>
      <c r="AE3329" t="s">
        <v>1964</v>
      </c>
      <c r="AF3329" t="s">
        <v>1964</v>
      </c>
      <c r="AG3329" t="s">
        <v>1964</v>
      </c>
      <c r="AJ3329" t="s">
        <v>38</v>
      </c>
      <c r="AK3329" t="s">
        <v>1964</v>
      </c>
      <c r="AL3329" t="s">
        <v>1964</v>
      </c>
    </row>
    <row r="3330" spans="1:43" ht="23.9" customHeight="1">
      <c r="A3330" t="b">
        <v>1</v>
      </c>
      <c r="B3330" t="s">
        <v>15112</v>
      </c>
      <c r="C3330" s="50" t="s">
        <v>2105</v>
      </c>
      <c r="D3330" s="82" t="s">
        <v>15113</v>
      </c>
      <c r="E3330" t="s">
        <v>861</v>
      </c>
      <c r="F3330" t="s">
        <v>863</v>
      </c>
      <c r="G3330" t="s">
        <v>862</v>
      </c>
      <c r="H3330" t="s">
        <v>15114</v>
      </c>
      <c r="I3330" t="s">
        <v>2272</v>
      </c>
      <c r="J3330" t="s">
        <v>1955</v>
      </c>
      <c r="K3330" t="s">
        <v>15106</v>
      </c>
      <c r="L3330" t="s">
        <v>14256</v>
      </c>
      <c r="M3330" t="s">
        <v>15106</v>
      </c>
      <c r="O3330" t="s">
        <v>1974</v>
      </c>
      <c r="P3330" t="s">
        <v>2489</v>
      </c>
      <c r="Q3330" t="s">
        <v>38</v>
      </c>
      <c r="R3330" t="s">
        <v>2489</v>
      </c>
      <c r="S3330" s="16">
        <v>40544</v>
      </c>
      <c r="T3330" s="16">
        <v>40544</v>
      </c>
      <c r="U3330" t="s">
        <v>1977</v>
      </c>
      <c r="V3330" s="13">
        <f>7*36</f>
        <v>252</v>
      </c>
      <c r="W3330" s="35">
        <v>111</v>
      </c>
      <c r="X3330" s="35">
        <v>5</v>
      </c>
      <c r="Y3330" s="35">
        <v>4.4000000000000004</v>
      </c>
      <c r="Z3330" t="s">
        <v>1964</v>
      </c>
      <c r="AA3330" t="s">
        <v>1964</v>
      </c>
      <c r="AB3330" t="s">
        <v>1964</v>
      </c>
      <c r="AC3330" t="s">
        <v>1964</v>
      </c>
      <c r="AD3330" t="s">
        <v>41</v>
      </c>
      <c r="AE3330" t="s">
        <v>1964</v>
      </c>
      <c r="AF3330" t="s">
        <v>1964</v>
      </c>
      <c r="AG3330" t="s">
        <v>1964</v>
      </c>
      <c r="AJ3330" t="s">
        <v>38</v>
      </c>
      <c r="AK3330" t="s">
        <v>1964</v>
      </c>
      <c r="AL3330" t="s">
        <v>1964</v>
      </c>
    </row>
    <row r="3331" spans="1:43" ht="23.9" customHeight="1">
      <c r="A3331" t="b">
        <v>1</v>
      </c>
      <c r="B3331" t="s">
        <v>15115</v>
      </c>
      <c r="C3331" s="50" t="s">
        <v>2105</v>
      </c>
      <c r="D3331" s="82" t="s">
        <v>15116</v>
      </c>
      <c r="E3331" t="s">
        <v>861</v>
      </c>
      <c r="F3331" t="s">
        <v>863</v>
      </c>
      <c r="G3331" t="s">
        <v>862</v>
      </c>
      <c r="H3331" t="s">
        <v>15117</v>
      </c>
      <c r="I3331" t="s">
        <v>2272</v>
      </c>
      <c r="J3331" t="s">
        <v>1955</v>
      </c>
      <c r="K3331" t="s">
        <v>15106</v>
      </c>
      <c r="L3331" t="s">
        <v>15118</v>
      </c>
      <c r="M3331" t="s">
        <v>15106</v>
      </c>
      <c r="O3331" t="s">
        <v>1974</v>
      </c>
      <c r="P3331" t="s">
        <v>2489</v>
      </c>
      <c r="Q3331" t="s">
        <v>38</v>
      </c>
      <c r="R3331" t="s">
        <v>2489</v>
      </c>
      <c r="S3331" s="16">
        <v>40909</v>
      </c>
      <c r="T3331" s="16">
        <v>40909</v>
      </c>
      <c r="U3331" t="s">
        <v>1977</v>
      </c>
      <c r="V3331" s="13">
        <f>7*244</f>
        <v>1708</v>
      </c>
      <c r="W3331" s="35">
        <v>746</v>
      </c>
      <c r="X3331" s="35">
        <v>39</v>
      </c>
      <c r="Y3331" s="35">
        <v>5.2</v>
      </c>
      <c r="Z3331" t="s">
        <v>15119</v>
      </c>
      <c r="AA3331" t="s">
        <v>1964</v>
      </c>
      <c r="AB3331" t="s">
        <v>1964</v>
      </c>
      <c r="AC3331" t="s">
        <v>1964</v>
      </c>
      <c r="AD3331" t="s">
        <v>41</v>
      </c>
      <c r="AE3331" t="s">
        <v>1964</v>
      </c>
      <c r="AF3331" t="s">
        <v>1964</v>
      </c>
      <c r="AG3331" t="s">
        <v>1964</v>
      </c>
      <c r="AJ3331" t="s">
        <v>38</v>
      </c>
      <c r="AK3331" t="s">
        <v>1964</v>
      </c>
      <c r="AL3331" t="s">
        <v>1964</v>
      </c>
    </row>
    <row r="3332" spans="1:43" ht="23.9" customHeight="1">
      <c r="A3332" t="b">
        <v>1</v>
      </c>
      <c r="B3332" t="s">
        <v>15120</v>
      </c>
      <c r="C3332" s="50" t="s">
        <v>2105</v>
      </c>
      <c r="D3332" t="s">
        <v>15121</v>
      </c>
      <c r="E3332" t="s">
        <v>861</v>
      </c>
      <c r="F3332" t="s">
        <v>863</v>
      </c>
      <c r="G3332" t="s">
        <v>862</v>
      </c>
      <c r="H3332" t="s">
        <v>15122</v>
      </c>
      <c r="I3332" t="s">
        <v>2272</v>
      </c>
      <c r="J3332" t="s">
        <v>1955</v>
      </c>
      <c r="K3332" t="s">
        <v>15106</v>
      </c>
      <c r="L3332" t="s">
        <v>14096</v>
      </c>
      <c r="M3332" t="s">
        <v>15106</v>
      </c>
      <c r="O3332" t="s">
        <v>1974</v>
      </c>
      <c r="P3332" t="s">
        <v>2489</v>
      </c>
      <c r="Q3332" t="s">
        <v>38</v>
      </c>
      <c r="R3332" t="s">
        <v>2489</v>
      </c>
      <c r="S3332" s="16">
        <v>39448</v>
      </c>
      <c r="T3332" s="16">
        <v>39448</v>
      </c>
      <c r="U3332" t="s">
        <v>1977</v>
      </c>
      <c r="V3332" s="13">
        <f>7*52</f>
        <v>364</v>
      </c>
      <c r="W3332" s="35">
        <v>1202</v>
      </c>
      <c r="X3332" s="35">
        <v>65</v>
      </c>
      <c r="Y3332" s="35">
        <v>5.4</v>
      </c>
      <c r="Z3332" t="s">
        <v>15119</v>
      </c>
      <c r="AA3332" t="s">
        <v>1964</v>
      </c>
      <c r="AB3332" t="s">
        <v>1964</v>
      </c>
      <c r="AC3332" t="s">
        <v>1964</v>
      </c>
      <c r="AD3332" t="s">
        <v>41</v>
      </c>
      <c r="AE3332" t="s">
        <v>1964</v>
      </c>
      <c r="AF3332" t="s">
        <v>1964</v>
      </c>
      <c r="AG3332" t="s">
        <v>1964</v>
      </c>
      <c r="AJ3332" t="s">
        <v>1964</v>
      </c>
      <c r="AK3332" t="s">
        <v>1964</v>
      </c>
      <c r="AL3332" t="s">
        <v>1964</v>
      </c>
    </row>
    <row r="3333" spans="1:43" ht="23.9" customHeight="1">
      <c r="A3333" t="b">
        <v>1</v>
      </c>
      <c r="B3333" t="s">
        <v>15123</v>
      </c>
      <c r="C3333" s="50" t="s">
        <v>2105</v>
      </c>
      <c r="D3333" t="s">
        <v>15124</v>
      </c>
      <c r="E3333" t="s">
        <v>861</v>
      </c>
      <c r="F3333" t="s">
        <v>863</v>
      </c>
      <c r="G3333" t="s">
        <v>862</v>
      </c>
      <c r="H3333" t="s">
        <v>15125</v>
      </c>
      <c r="I3333" t="s">
        <v>2272</v>
      </c>
      <c r="J3333" t="s">
        <v>1955</v>
      </c>
      <c r="K3333" t="s">
        <v>15106</v>
      </c>
      <c r="L3333" t="s">
        <v>9678</v>
      </c>
      <c r="M3333" t="s">
        <v>15106</v>
      </c>
      <c r="O3333" t="s">
        <v>1974</v>
      </c>
      <c r="P3333" t="s">
        <v>2489</v>
      </c>
      <c r="Q3333" t="s">
        <v>38</v>
      </c>
      <c r="R3333" t="s">
        <v>2489</v>
      </c>
      <c r="S3333" s="16">
        <v>37987</v>
      </c>
      <c r="T3333" s="16">
        <v>37987</v>
      </c>
      <c r="U3333" t="s">
        <v>1977</v>
      </c>
      <c r="V3333" s="13">
        <f>7*16</f>
        <v>112</v>
      </c>
      <c r="W3333" s="35">
        <v>18</v>
      </c>
      <c r="X3333" s="35">
        <v>1</v>
      </c>
      <c r="Y3333" s="35">
        <v>5.5</v>
      </c>
      <c r="Z3333" t="s">
        <v>15119</v>
      </c>
      <c r="AA3333" t="s">
        <v>1964</v>
      </c>
      <c r="AB3333" t="s">
        <v>1964</v>
      </c>
      <c r="AC3333" t="s">
        <v>1964</v>
      </c>
      <c r="AD3333" t="s">
        <v>41</v>
      </c>
      <c r="AE3333" t="s">
        <v>1964</v>
      </c>
      <c r="AF3333" t="s">
        <v>1964</v>
      </c>
      <c r="AG3333" t="s">
        <v>1964</v>
      </c>
      <c r="AJ3333" t="s">
        <v>1964</v>
      </c>
      <c r="AK3333" t="s">
        <v>1964</v>
      </c>
      <c r="AL3333" t="s">
        <v>1964</v>
      </c>
    </row>
    <row r="3334" spans="1:43" ht="23.9" customHeight="1">
      <c r="A3334" t="b">
        <v>1</v>
      </c>
      <c r="B3334" t="s">
        <v>7297</v>
      </c>
      <c r="C3334" t="s">
        <v>1951</v>
      </c>
      <c r="D3334" t="s">
        <v>7298</v>
      </c>
      <c r="E3334" t="s">
        <v>961</v>
      </c>
      <c r="F3334" t="s">
        <v>181</v>
      </c>
      <c r="G3334" t="s">
        <v>962</v>
      </c>
      <c r="H3334" t="s">
        <v>15126</v>
      </c>
      <c r="I3334" t="s">
        <v>7300</v>
      </c>
      <c r="J3334" t="s">
        <v>2175</v>
      </c>
      <c r="K3334" t="s">
        <v>15127</v>
      </c>
      <c r="L3334" t="s">
        <v>2160</v>
      </c>
      <c r="M3334" t="s">
        <v>7302</v>
      </c>
      <c r="N3334" t="s">
        <v>7303</v>
      </c>
      <c r="O3334" t="s">
        <v>1974</v>
      </c>
      <c r="P3334" s="11" t="s">
        <v>7304</v>
      </c>
      <c r="Q3334" t="s">
        <v>38</v>
      </c>
      <c r="R3334" t="s">
        <v>7305</v>
      </c>
      <c r="S3334" s="34">
        <v>40909</v>
      </c>
      <c r="T3334" s="34">
        <v>41426</v>
      </c>
      <c r="U3334" t="s">
        <v>1963</v>
      </c>
      <c r="V3334" s="13">
        <v>85</v>
      </c>
      <c r="W3334">
        <v>3</v>
      </c>
      <c r="X3334">
        <v>0</v>
      </c>
      <c r="Y3334" s="54">
        <v>0</v>
      </c>
      <c r="AJ3334" t="s">
        <v>7306</v>
      </c>
      <c r="AM3334" t="s">
        <v>1978</v>
      </c>
      <c r="AN3334" t="s">
        <v>2007</v>
      </c>
      <c r="AO3334" t="s">
        <v>2008</v>
      </c>
      <c r="AP3334" t="s">
        <v>2009</v>
      </c>
      <c r="AQ3334" t="s">
        <v>7307</v>
      </c>
    </row>
    <row r="3335" spans="1:43" ht="23.9" customHeight="1">
      <c r="A3335" t="b">
        <v>1</v>
      </c>
      <c r="B3335" t="s">
        <v>14097</v>
      </c>
      <c r="C3335" s="50" t="s">
        <v>2105</v>
      </c>
      <c r="D3335" t="s">
        <v>14098</v>
      </c>
      <c r="E3335" t="s">
        <v>814</v>
      </c>
      <c r="F3335" s="33" t="s">
        <v>816</v>
      </c>
      <c r="G3335" t="s">
        <v>815</v>
      </c>
      <c r="H3335" t="s">
        <v>15128</v>
      </c>
      <c r="I3335" t="s">
        <v>2036</v>
      </c>
      <c r="J3335" t="s">
        <v>1955</v>
      </c>
      <c r="K3335" t="s">
        <v>15129</v>
      </c>
      <c r="L3335" t="s">
        <v>14100</v>
      </c>
      <c r="M3335" t="s">
        <v>15129</v>
      </c>
      <c r="O3335" t="s">
        <v>1974</v>
      </c>
      <c r="P3335" t="s">
        <v>15019</v>
      </c>
      <c r="Q3335"/>
      <c r="R3335"/>
      <c r="S3335" s="16">
        <v>44134</v>
      </c>
      <c r="T3335" s="16">
        <v>44134</v>
      </c>
      <c r="U3335" t="s">
        <v>15130</v>
      </c>
      <c r="V3335" s="13">
        <v>365</v>
      </c>
      <c r="W3335" s="35">
        <v>44</v>
      </c>
      <c r="X3335" s="35">
        <v>4</v>
      </c>
      <c r="Y3335" s="54">
        <v>9</v>
      </c>
      <c r="AA3335" t="s">
        <v>14103</v>
      </c>
      <c r="AB3335" t="s">
        <v>1964</v>
      </c>
      <c r="AC3335" t="s">
        <v>1964</v>
      </c>
      <c r="AD3335" t="s">
        <v>1964</v>
      </c>
      <c r="AE3335" t="s">
        <v>1964</v>
      </c>
      <c r="AF3335" t="s">
        <v>1964</v>
      </c>
      <c r="AG3335" t="s">
        <v>1964</v>
      </c>
      <c r="AJ3335" t="s">
        <v>1964</v>
      </c>
      <c r="AK3335" t="s">
        <v>1964</v>
      </c>
      <c r="AL3335" t="s">
        <v>1964</v>
      </c>
    </row>
  </sheetData>
  <sheetProtection formatCells="0" formatColumns="0" formatRows="0" insertColumns="0" insertRows="0" insertHyperlinks="0" deleteColumns="0" deleteRows="0" sort="0" autoFilter="0" pivotTables="0"/>
  <autoFilter ref="A1:AQ3335" xr:uid="{FE5045EF-8AC3-4657-848F-5DF7FBAC4719}"/>
  <phoneticPr fontId="10" type="noConversion"/>
  <dataValidations count="6">
    <dataValidation type="list" allowBlank="1" showInputMessage="1" showErrorMessage="1" sqref="AM39:AM40 AM3260:AM3261 AM3:AM14 AM104:AM119" xr:uid="{801D0C0F-1273-490E-BE28-DA1B29EFD00B}">
      <formula1>"Open Label, Single, Double, Triple"</formula1>
    </dataValidation>
    <dataValidation type="list" allowBlank="1" showInputMessage="1" showErrorMessage="1" sqref="AN3260:AQ3261 AN35:AQ59 AN61:AQ119 AN3:AQ26" xr:uid="{F3094074-CB27-4D39-BCFD-D071CDA8282C}">
      <formula1>"Historical controls, Placebo/Sham, Active controls, Parallel Assignment"</formula1>
    </dataValidation>
    <dataValidation type="list" allowBlank="1" showInputMessage="1" showErrorMessage="1" sqref="AL39:AL40 AL3260:AL3261 AL3:AL14 AL104:AL119" xr:uid="{A9D19955-6273-4F59-B17D-44A8B80703C6}">
      <formula1>"Public, Internal"</formula1>
    </dataValidation>
    <dataValidation type="list" allowBlank="1" showInputMessage="1" showErrorMessage="1" sqref="Q60:Q119 Q35:Q55 Q3:Q26" xr:uid="{4CEF531E-9DAD-401A-A0CB-FEC26B7096BE}">
      <formula1>"Intravenous, Intramuscular, Subcutaneous, Intradermal, Intranasal, Inhaled, Otic, Ophthalmic, Oral, Vaginal, Rectal, Other"</formula1>
    </dataValidation>
    <dataValidation type="list" allowBlank="1" showInputMessage="1" showErrorMessage="1" sqref="H104:H119 H2:H14 H39" xr:uid="{88A6E12F-3CBC-4398-9F41-4EA53B42888F}">
      <formula1>"Clinicaltrials.gov, EU Clinical Trials Register, Japan Primary Registries Network, ISRCTN, Lebanon Clinical Trials Registry, Chinese Clinical Trial Registry"</formula1>
    </dataValidation>
    <dataValidation allowBlank="1" showInputMessage="1" showErrorMessage="1" sqref="Q3260:R3261 H3260:H3261" xr:uid="{919FA60D-8C58-40B5-9924-86F9ABE1F16A}"/>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B38D-D098-49BE-951C-FDFB6078CF78}">
  <dimension ref="A1:C80"/>
  <sheetViews>
    <sheetView workbookViewId="0">
      <selection activeCell="B11" sqref="B11"/>
    </sheetView>
  </sheetViews>
  <sheetFormatPr defaultColWidth="8.08203125" defaultRowHeight="15.5"/>
  <cols>
    <col min="1" max="2" width="59.58203125" customWidth="1"/>
    <col min="3" max="3" width="40.33203125" bestFit="1" customWidth="1"/>
    <col min="4" max="4" width="93.58203125" customWidth="1"/>
  </cols>
  <sheetData>
    <row r="1" spans="1:3" s="87" customFormat="1">
      <c r="A1" s="44" t="s">
        <v>15131</v>
      </c>
      <c r="C1" s="44"/>
    </row>
    <row r="2" spans="1:3">
      <c r="A2" s="56" t="s">
        <v>2</v>
      </c>
      <c r="B2" t="s">
        <v>15132</v>
      </c>
      <c r="C2" s="5"/>
    </row>
    <row r="3" spans="1:3">
      <c r="A3" s="57" t="s">
        <v>3</v>
      </c>
      <c r="B3" t="s">
        <v>15133</v>
      </c>
      <c r="C3" s="5"/>
    </row>
    <row r="4" spans="1:3">
      <c r="A4" s="56" t="s">
        <v>4</v>
      </c>
      <c r="B4" t="s">
        <v>15134</v>
      </c>
      <c r="C4" s="5"/>
    </row>
    <row r="5" spans="1:3">
      <c r="A5" s="58" t="s">
        <v>5</v>
      </c>
      <c r="B5" t="s">
        <v>15135</v>
      </c>
      <c r="C5" s="5"/>
    </row>
    <row r="6" spans="1:3">
      <c r="A6" s="56" t="s">
        <v>6</v>
      </c>
      <c r="B6" t="s">
        <v>15136</v>
      </c>
      <c r="C6" s="5"/>
    </row>
    <row r="7" spans="1:3">
      <c r="A7" s="56" t="s">
        <v>7</v>
      </c>
      <c r="B7" t="s">
        <v>15137</v>
      </c>
      <c r="C7" s="5"/>
    </row>
    <row r="8" spans="1:3">
      <c r="A8" s="56" t="s">
        <v>8</v>
      </c>
      <c r="B8" t="s">
        <v>15138</v>
      </c>
      <c r="C8" s="5"/>
    </row>
    <row r="9" spans="1:3">
      <c r="A9" s="56" t="s">
        <v>9</v>
      </c>
      <c r="B9" t="s">
        <v>15139</v>
      </c>
      <c r="C9" s="5"/>
    </row>
    <row r="10" spans="1:3">
      <c r="A10" s="56" t="s">
        <v>10</v>
      </c>
      <c r="B10" t="s">
        <v>15140</v>
      </c>
    </row>
    <row r="11" spans="1:3">
      <c r="A11" s="56" t="s">
        <v>11</v>
      </c>
      <c r="B11" t="s">
        <v>15141</v>
      </c>
      <c r="C11" s="5"/>
    </row>
    <row r="12" spans="1:3">
      <c r="A12" s="56" t="s">
        <v>12</v>
      </c>
      <c r="B12" t="s">
        <v>15142</v>
      </c>
      <c r="C12" s="5"/>
    </row>
    <row r="13" spans="1:3">
      <c r="A13" s="56" t="s">
        <v>13</v>
      </c>
      <c r="B13" t="s">
        <v>15143</v>
      </c>
      <c r="C13" s="5"/>
    </row>
    <row r="14" spans="1:3">
      <c r="A14" s="56" t="s">
        <v>14</v>
      </c>
      <c r="B14" t="s">
        <v>15144</v>
      </c>
      <c r="C14" s="5"/>
    </row>
    <row r="15" spans="1:3">
      <c r="A15" s="56" t="s">
        <v>15</v>
      </c>
      <c r="B15" t="s">
        <v>15145</v>
      </c>
      <c r="C15" s="5"/>
    </row>
    <row r="16" spans="1:3">
      <c r="A16" s="56" t="s">
        <v>16</v>
      </c>
      <c r="B16" t="s">
        <v>15146</v>
      </c>
      <c r="C16" s="5"/>
    </row>
    <row r="17" spans="1:3">
      <c r="A17" s="56" t="s">
        <v>17</v>
      </c>
      <c r="B17" t="s">
        <v>15147</v>
      </c>
      <c r="C17" s="5"/>
    </row>
    <row r="18" spans="1:3">
      <c r="A18" s="56" t="s">
        <v>18</v>
      </c>
      <c r="B18" t="s">
        <v>15148</v>
      </c>
      <c r="C18" s="5"/>
    </row>
    <row r="19" spans="1:3">
      <c r="A19" s="56" t="s">
        <v>19</v>
      </c>
      <c r="B19" t="s">
        <v>15149</v>
      </c>
      <c r="C19" s="5"/>
    </row>
    <row r="20" spans="1:3">
      <c r="A20" s="56" t="s">
        <v>20</v>
      </c>
      <c r="B20" t="s">
        <v>15150</v>
      </c>
      <c r="C20" s="5"/>
    </row>
    <row r="21" spans="1:3">
      <c r="A21" s="56" t="s">
        <v>21</v>
      </c>
      <c r="B21" t="s">
        <v>15151</v>
      </c>
      <c r="C21" s="5"/>
    </row>
    <row r="22" spans="1:3">
      <c r="A22" s="56" t="s">
        <v>22</v>
      </c>
      <c r="B22" t="s">
        <v>15152</v>
      </c>
      <c r="C22" s="5"/>
    </row>
    <row r="23" spans="1:3">
      <c r="A23" s="56" t="s">
        <v>23</v>
      </c>
      <c r="B23" t="s">
        <v>15153</v>
      </c>
      <c r="C23" s="5"/>
    </row>
    <row r="24" spans="1:3">
      <c r="A24" s="56" t="s">
        <v>24</v>
      </c>
      <c r="B24" t="s">
        <v>15154</v>
      </c>
      <c r="C24" s="5"/>
    </row>
    <row r="25" spans="1:3">
      <c r="A25" s="56" t="s">
        <v>25</v>
      </c>
      <c r="B25" t="s">
        <v>15155</v>
      </c>
      <c r="C25" s="5"/>
    </row>
    <row r="26" spans="1:3">
      <c r="A26" s="5"/>
      <c r="C26" s="5"/>
    </row>
    <row r="27" spans="1:3" s="88" customFormat="1">
      <c r="A27" s="45" t="s">
        <v>15156</v>
      </c>
      <c r="C27" s="45"/>
    </row>
    <row r="28" spans="1:3">
      <c r="A28" s="57" t="s">
        <v>1303</v>
      </c>
      <c r="B28" t="s">
        <v>15157</v>
      </c>
      <c r="C28" s="5"/>
    </row>
    <row r="29" spans="1:3">
      <c r="A29" s="57" t="s">
        <v>1304</v>
      </c>
      <c r="B29" t="s">
        <v>15158</v>
      </c>
      <c r="C29" s="5"/>
    </row>
    <row r="30" spans="1:3">
      <c r="A30" s="56" t="s">
        <v>2</v>
      </c>
      <c r="B30" t="s">
        <v>15159</v>
      </c>
      <c r="C30" s="5"/>
    </row>
    <row r="31" spans="1:3">
      <c r="A31" s="57" t="s">
        <v>1305</v>
      </c>
      <c r="B31" t="s">
        <v>15160</v>
      </c>
      <c r="C31" s="5"/>
    </row>
    <row r="32" spans="1:3">
      <c r="A32" s="57" t="s">
        <v>1306</v>
      </c>
      <c r="B32" t="s">
        <v>15161</v>
      </c>
      <c r="C32" s="5"/>
    </row>
    <row r="33" spans="1:3">
      <c r="A33" s="57" t="s">
        <v>1307</v>
      </c>
      <c r="B33" t="s">
        <v>15162</v>
      </c>
      <c r="C33" s="5"/>
    </row>
    <row r="34" spans="1:3">
      <c r="A34" s="57" t="s">
        <v>1308</v>
      </c>
      <c r="B34" t="s">
        <v>15163</v>
      </c>
      <c r="C34" s="5"/>
    </row>
    <row r="35" spans="1:3">
      <c r="A35" s="57" t="s">
        <v>1309</v>
      </c>
      <c r="B35" t="s">
        <v>15164</v>
      </c>
    </row>
    <row r="37" spans="1:3" s="89" customFormat="1">
      <c r="A37" s="46" t="s">
        <v>15165</v>
      </c>
      <c r="C37" s="46"/>
    </row>
    <row r="38" spans="1:3">
      <c r="A38" s="84" t="s">
        <v>1907</v>
      </c>
      <c r="B38" t="s">
        <v>15166</v>
      </c>
    </row>
    <row r="39" spans="1:3">
      <c r="A39" s="60" t="s">
        <v>1908</v>
      </c>
      <c r="B39" t="s">
        <v>15167</v>
      </c>
    </row>
    <row r="40" spans="1:3">
      <c r="A40" s="60" t="s">
        <v>1909</v>
      </c>
      <c r="B40" t="s">
        <v>15168</v>
      </c>
    </row>
    <row r="41" spans="1:3">
      <c r="A41" s="60" t="s">
        <v>1910</v>
      </c>
      <c r="B41" t="s">
        <v>15169</v>
      </c>
    </row>
    <row r="42" spans="1:3">
      <c r="A42" s="60" t="s">
        <v>1911</v>
      </c>
      <c r="B42" t="s">
        <v>15170</v>
      </c>
    </row>
    <row r="43" spans="1:3">
      <c r="A43" s="60" t="s">
        <v>1912</v>
      </c>
      <c r="B43" t="s">
        <v>15171</v>
      </c>
    </row>
    <row r="44" spans="1:3">
      <c r="A44" s="60" t="s">
        <v>1913</v>
      </c>
      <c r="B44" t="s">
        <v>15172</v>
      </c>
    </row>
    <row r="45" spans="1:3">
      <c r="A45" s="60" t="s">
        <v>1914</v>
      </c>
      <c r="B45" t="s">
        <v>15173</v>
      </c>
    </row>
    <row r="46" spans="1:3">
      <c r="A46" s="60" t="s">
        <v>1915</v>
      </c>
      <c r="B46" t="s">
        <v>15174</v>
      </c>
    </row>
    <row r="47" spans="1:3">
      <c r="A47" s="60" t="s">
        <v>1916</v>
      </c>
      <c r="B47" t="s">
        <v>15175</v>
      </c>
    </row>
    <row r="48" spans="1:3">
      <c r="A48" s="60" t="s">
        <v>1917</v>
      </c>
      <c r="B48" t="s">
        <v>15176</v>
      </c>
    </row>
    <row r="49" spans="1:2">
      <c r="A49" s="60" t="s">
        <v>1918</v>
      </c>
      <c r="B49" t="s">
        <v>15177</v>
      </c>
    </row>
    <row r="50" spans="1:2">
      <c r="A50" s="60" t="s">
        <v>1919</v>
      </c>
      <c r="B50" t="s">
        <v>15178</v>
      </c>
    </row>
    <row r="51" spans="1:2">
      <c r="A51" s="60" t="s">
        <v>1920</v>
      </c>
      <c r="B51" t="s">
        <v>15179</v>
      </c>
    </row>
    <row r="52" spans="1:2">
      <c r="A52" s="60" t="s">
        <v>1921</v>
      </c>
      <c r="B52" t="s">
        <v>15180</v>
      </c>
    </row>
    <row r="53" spans="1:2">
      <c r="A53" s="60" t="s">
        <v>1922</v>
      </c>
      <c r="B53" t="s">
        <v>15181</v>
      </c>
    </row>
    <row r="54" spans="1:2">
      <c r="A54" s="60" t="s">
        <v>1923</v>
      </c>
      <c r="B54" t="s">
        <v>15182</v>
      </c>
    </row>
    <row r="55" spans="1:2">
      <c r="A55" s="60" t="s">
        <v>1924</v>
      </c>
      <c r="B55" t="s">
        <v>15183</v>
      </c>
    </row>
    <row r="56" spans="1:2">
      <c r="A56" s="90" t="s">
        <v>1925</v>
      </c>
      <c r="B56" t="s">
        <v>15184</v>
      </c>
    </row>
    <row r="57" spans="1:2">
      <c r="A57" s="90" t="s">
        <v>1926</v>
      </c>
      <c r="B57" t="s">
        <v>15185</v>
      </c>
    </row>
    <row r="58" spans="1:2">
      <c r="A58" s="60" t="s">
        <v>1927</v>
      </c>
      <c r="B58" t="s">
        <v>15186</v>
      </c>
    </row>
    <row r="59" spans="1:2">
      <c r="A59" s="60" t="s">
        <v>1928</v>
      </c>
      <c r="B59" t="s">
        <v>15187</v>
      </c>
    </row>
    <row r="60" spans="1:2">
      <c r="A60" s="60" t="s">
        <v>1929</v>
      </c>
      <c r="B60" t="s">
        <v>15188</v>
      </c>
    </row>
    <row r="61" spans="1:2">
      <c r="A61" s="60" t="s">
        <v>1930</v>
      </c>
      <c r="B61" t="s">
        <v>15189</v>
      </c>
    </row>
    <row r="62" spans="1:2">
      <c r="A62" s="60" t="s">
        <v>1931</v>
      </c>
      <c r="B62" t="s">
        <v>15190</v>
      </c>
    </row>
    <row r="63" spans="1:2">
      <c r="A63" s="60" t="s">
        <v>1932</v>
      </c>
      <c r="B63" t="s">
        <v>15191</v>
      </c>
    </row>
    <row r="64" spans="1:2">
      <c r="A64" s="60" t="s">
        <v>1933</v>
      </c>
      <c r="B64" t="s">
        <v>15192</v>
      </c>
    </row>
    <row r="65" spans="1:2">
      <c r="A65" s="60" t="s">
        <v>1934</v>
      </c>
      <c r="B65" t="s">
        <v>15193</v>
      </c>
    </row>
    <row r="66" spans="1:2">
      <c r="A66" s="60" t="s">
        <v>1935</v>
      </c>
      <c r="B66" t="s">
        <v>15194</v>
      </c>
    </row>
    <row r="67" spans="1:2">
      <c r="A67" s="60" t="s">
        <v>1936</v>
      </c>
      <c r="B67" t="s">
        <v>15195</v>
      </c>
    </row>
    <row r="68" spans="1:2">
      <c r="A68" s="60" t="s">
        <v>1937</v>
      </c>
      <c r="B68" t="s">
        <v>15196</v>
      </c>
    </row>
    <row r="69" spans="1:2">
      <c r="A69" s="60" t="s">
        <v>1938</v>
      </c>
      <c r="B69" t="s">
        <v>15197</v>
      </c>
    </row>
    <row r="70" spans="1:2">
      <c r="A70" s="60" t="s">
        <v>1939</v>
      </c>
      <c r="B70" t="s">
        <v>15198</v>
      </c>
    </row>
    <row r="71" spans="1:2">
      <c r="A71" s="60" t="s">
        <v>1940</v>
      </c>
      <c r="B71" t="s">
        <v>15199</v>
      </c>
    </row>
    <row r="72" spans="1:2">
      <c r="A72" s="60" t="s">
        <v>1941</v>
      </c>
      <c r="B72" t="s">
        <v>15200</v>
      </c>
    </row>
    <row r="73" spans="1:2">
      <c r="A73" s="60" t="s">
        <v>1942</v>
      </c>
      <c r="B73" t="s">
        <v>15201</v>
      </c>
    </row>
    <row r="74" spans="1:2">
      <c r="A74" s="60" t="s">
        <v>1943</v>
      </c>
      <c r="B74" t="s">
        <v>15202</v>
      </c>
    </row>
    <row r="75" spans="1:2">
      <c r="A75" s="60" t="s">
        <v>1944</v>
      </c>
      <c r="B75" t="s">
        <v>15203</v>
      </c>
    </row>
    <row r="76" spans="1:2">
      <c r="A76" s="60" t="s">
        <v>1945</v>
      </c>
      <c r="B76" t="s">
        <v>15204</v>
      </c>
    </row>
    <row r="77" spans="1:2">
      <c r="A77" s="60" t="s">
        <v>1946</v>
      </c>
      <c r="B77" t="s">
        <v>15205</v>
      </c>
    </row>
    <row r="78" spans="1:2">
      <c r="A78" s="60" t="s">
        <v>1947</v>
      </c>
      <c r="B78" t="s">
        <v>15206</v>
      </c>
    </row>
    <row r="79" spans="1:2">
      <c r="A79" s="60" t="s">
        <v>1948</v>
      </c>
      <c r="B79" t="s">
        <v>15207</v>
      </c>
    </row>
    <row r="80" spans="1:2">
      <c r="A80" s="60" t="s">
        <v>1949</v>
      </c>
      <c r="B80" t="s">
        <v>15208</v>
      </c>
    </row>
  </sheetData>
  <dataValidations count="1">
    <dataValidation type="list" allowBlank="1" showInputMessage="1" showErrorMessage="1" sqref="C5" xr:uid="{D326C721-3F00-4BD9-A03D-7179703DD081}">
      <formula1>"Yes, No"</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A2B2-6F4C-455F-9A3D-17A3A3490234}">
  <dimension ref="A1:T16"/>
  <sheetViews>
    <sheetView topLeftCell="L1" workbookViewId="0">
      <selection activeCell="Q32" sqref="Q32"/>
    </sheetView>
  </sheetViews>
  <sheetFormatPr defaultColWidth="8.08203125" defaultRowHeight="15.5"/>
  <cols>
    <col min="1" max="1" width="17.58203125" bestFit="1" customWidth="1"/>
    <col min="2" max="2" width="25.08203125" bestFit="1" customWidth="1"/>
    <col min="3" max="3" width="10" bestFit="1" customWidth="1"/>
    <col min="4" max="4" width="33.58203125" bestFit="1" customWidth="1"/>
    <col min="5" max="5" width="15.58203125" bestFit="1" customWidth="1"/>
    <col min="6" max="6" width="20.08203125" bestFit="1" customWidth="1"/>
    <col min="7" max="7" width="28.83203125" bestFit="1" customWidth="1"/>
    <col min="8" max="8" width="16.58203125" bestFit="1" customWidth="1"/>
    <col min="9" max="9" width="32.08203125" bestFit="1" customWidth="1"/>
    <col min="10" max="10" width="12.33203125" bestFit="1" customWidth="1"/>
    <col min="11" max="11" width="10.58203125" bestFit="1" customWidth="1"/>
    <col min="12" max="12" width="15.08203125" bestFit="1" customWidth="1"/>
    <col min="13" max="13" width="7.58203125" bestFit="1" customWidth="1"/>
    <col min="14" max="14" width="12.08203125" bestFit="1" customWidth="1"/>
    <col min="15" max="15" width="21.08203125" bestFit="1" customWidth="1"/>
    <col min="16" max="16" width="18" bestFit="1" customWidth="1"/>
    <col min="17" max="17" width="32.58203125" bestFit="1" customWidth="1"/>
    <col min="18" max="18" width="16" bestFit="1" customWidth="1"/>
    <col min="19" max="19" width="13.33203125" bestFit="1" customWidth="1"/>
    <col min="20" max="20" width="14.08203125" bestFit="1" customWidth="1"/>
  </cols>
  <sheetData>
    <row r="1" spans="1:20" s="5" customFormat="1">
      <c r="A1" s="5" t="s">
        <v>15209</v>
      </c>
      <c r="L1" s="5" t="s">
        <v>15210</v>
      </c>
      <c r="O1" s="5" t="s">
        <v>15211</v>
      </c>
    </row>
    <row r="2" spans="1:20" s="43" customFormat="1" ht="38.9" customHeight="1">
      <c r="A2" s="59" t="s">
        <v>15212</v>
      </c>
      <c r="B2" s="32" t="s">
        <v>9</v>
      </c>
      <c r="C2" s="32" t="s">
        <v>10</v>
      </c>
      <c r="D2" s="32" t="s">
        <v>11</v>
      </c>
      <c r="E2" s="32" t="s">
        <v>12</v>
      </c>
      <c r="F2" s="32" t="s">
        <v>14</v>
      </c>
      <c r="G2" s="32" t="s">
        <v>16</v>
      </c>
      <c r="H2" s="32" t="s">
        <v>18</v>
      </c>
      <c r="I2" s="32" t="s">
        <v>21</v>
      </c>
      <c r="J2" s="32" t="s">
        <v>22</v>
      </c>
      <c r="K2" s="32" t="s">
        <v>24</v>
      </c>
      <c r="L2" s="57" t="s">
        <v>15213</v>
      </c>
      <c r="M2" s="57" t="s">
        <v>15214</v>
      </c>
      <c r="N2" s="32" t="s">
        <v>1307</v>
      </c>
      <c r="O2" s="32" t="s">
        <v>1909</v>
      </c>
      <c r="P2" s="32" t="s">
        <v>1916</v>
      </c>
      <c r="Q2" s="32" t="s">
        <v>15215</v>
      </c>
      <c r="R2" s="32" t="s">
        <v>1927</v>
      </c>
      <c r="S2" s="59" t="s">
        <v>1943</v>
      </c>
      <c r="T2" s="59" t="s">
        <v>1944</v>
      </c>
    </row>
    <row r="3" spans="1:20">
      <c r="A3" t="s">
        <v>41</v>
      </c>
      <c r="B3" t="s">
        <v>1002</v>
      </c>
      <c r="C3" t="s">
        <v>92</v>
      </c>
      <c r="D3" s="33" t="s">
        <v>34</v>
      </c>
      <c r="E3" s="33" t="s">
        <v>15216</v>
      </c>
      <c r="F3" t="s">
        <v>37</v>
      </c>
      <c r="G3" t="s">
        <v>316</v>
      </c>
      <c r="H3" t="s">
        <v>41</v>
      </c>
      <c r="I3" t="s">
        <v>44</v>
      </c>
      <c r="J3" t="s">
        <v>41</v>
      </c>
      <c r="K3" t="s">
        <v>41</v>
      </c>
      <c r="L3">
        <v>1</v>
      </c>
      <c r="M3" s="3" t="s">
        <v>1311</v>
      </c>
      <c r="N3" t="s">
        <v>1312</v>
      </c>
      <c r="O3" t="s">
        <v>1951</v>
      </c>
      <c r="P3" t="s">
        <v>2175</v>
      </c>
      <c r="Q3" t="s">
        <v>2966</v>
      </c>
      <c r="R3" t="s">
        <v>1977</v>
      </c>
      <c r="S3" t="s">
        <v>41</v>
      </c>
      <c r="T3" t="s">
        <v>41</v>
      </c>
    </row>
    <row r="4" spans="1:20">
      <c r="A4" t="s">
        <v>30</v>
      </c>
      <c r="B4" t="s">
        <v>32</v>
      </c>
      <c r="C4" t="s">
        <v>15217</v>
      </c>
      <c r="D4" t="s">
        <v>15218</v>
      </c>
      <c r="E4" t="s">
        <v>15219</v>
      </c>
      <c r="F4" t="s">
        <v>81</v>
      </c>
      <c r="G4" t="s">
        <v>53</v>
      </c>
      <c r="H4" t="s">
        <v>30</v>
      </c>
      <c r="I4" t="s">
        <v>15220</v>
      </c>
      <c r="J4" t="s">
        <v>30</v>
      </c>
      <c r="K4" t="s">
        <v>30</v>
      </c>
      <c r="L4">
        <v>2</v>
      </c>
      <c r="M4" s="3" t="s">
        <v>1316</v>
      </c>
      <c r="N4" t="s">
        <v>15221</v>
      </c>
      <c r="O4" t="s">
        <v>2105</v>
      </c>
      <c r="P4" t="s">
        <v>1955</v>
      </c>
      <c r="Q4" t="s">
        <v>1960</v>
      </c>
      <c r="R4" t="s">
        <v>1963</v>
      </c>
      <c r="S4" t="s">
        <v>30</v>
      </c>
      <c r="T4" t="s">
        <v>30</v>
      </c>
    </row>
    <row r="5" spans="1:20">
      <c r="B5" t="s">
        <v>1097</v>
      </c>
      <c r="C5" t="s">
        <v>33</v>
      </c>
      <c r="D5" t="s">
        <v>15222</v>
      </c>
      <c r="E5" t="s">
        <v>93</v>
      </c>
      <c r="F5" t="s">
        <v>93</v>
      </c>
      <c r="G5" t="s">
        <v>94</v>
      </c>
      <c r="I5" t="s">
        <v>186</v>
      </c>
      <c r="L5">
        <v>4</v>
      </c>
      <c r="N5" t="s">
        <v>1317</v>
      </c>
      <c r="O5" t="s">
        <v>2072</v>
      </c>
      <c r="Q5" t="s">
        <v>6171</v>
      </c>
      <c r="R5" t="s">
        <v>15223</v>
      </c>
      <c r="S5" t="s">
        <v>1964</v>
      </c>
      <c r="T5" t="s">
        <v>1964</v>
      </c>
    </row>
    <row r="6" spans="1:20">
      <c r="B6" t="s">
        <v>372</v>
      </c>
      <c r="C6" t="s">
        <v>15224</v>
      </c>
      <c r="D6" s="33" t="s">
        <v>464</v>
      </c>
      <c r="E6" t="s">
        <v>1038</v>
      </c>
      <c r="F6" t="s">
        <v>356</v>
      </c>
      <c r="G6" t="s">
        <v>39</v>
      </c>
      <c r="I6" t="s">
        <v>283</v>
      </c>
      <c r="N6" t="s">
        <v>15225</v>
      </c>
      <c r="O6" t="s">
        <v>1966</v>
      </c>
      <c r="Q6" t="s">
        <v>3317</v>
      </c>
      <c r="R6" t="s">
        <v>2223</v>
      </c>
    </row>
    <row r="7" spans="1:20">
      <c r="B7" t="s">
        <v>199</v>
      </c>
      <c r="C7" t="s">
        <v>15226</v>
      </c>
      <c r="D7" t="s">
        <v>428</v>
      </c>
      <c r="F7" t="s">
        <v>586</v>
      </c>
      <c r="G7" t="s">
        <v>509</v>
      </c>
      <c r="I7" t="s">
        <v>222</v>
      </c>
      <c r="N7" t="s">
        <v>1338</v>
      </c>
      <c r="Q7" t="s">
        <v>1974</v>
      </c>
      <c r="R7" t="s">
        <v>3771</v>
      </c>
    </row>
    <row r="8" spans="1:20">
      <c r="B8" t="s">
        <v>120</v>
      </c>
      <c r="C8" t="s">
        <v>15227</v>
      </c>
      <c r="D8" t="s">
        <v>585</v>
      </c>
      <c r="F8" t="s">
        <v>986</v>
      </c>
      <c r="G8" t="s">
        <v>522</v>
      </c>
      <c r="I8" t="s">
        <v>15228</v>
      </c>
      <c r="N8" t="s">
        <v>1559</v>
      </c>
      <c r="Q8" t="s">
        <v>2867</v>
      </c>
      <c r="R8" t="s">
        <v>15229</v>
      </c>
    </row>
    <row r="9" spans="1:20">
      <c r="B9" t="s">
        <v>112</v>
      </c>
      <c r="C9" t="s">
        <v>51</v>
      </c>
      <c r="D9" t="s">
        <v>931</v>
      </c>
      <c r="G9" t="s">
        <v>933</v>
      </c>
      <c r="I9" t="s">
        <v>15230</v>
      </c>
      <c r="N9" t="s">
        <v>15231</v>
      </c>
      <c r="Q9" t="s">
        <v>2163</v>
      </c>
    </row>
    <row r="10" spans="1:20">
      <c r="B10" t="s">
        <v>406</v>
      </c>
      <c r="C10" t="s">
        <v>102</v>
      </c>
      <c r="D10" t="s">
        <v>93</v>
      </c>
      <c r="Q10" t="s">
        <v>2063</v>
      </c>
    </row>
    <row r="11" spans="1:20">
      <c r="B11" t="s">
        <v>289</v>
      </c>
      <c r="C11" t="s">
        <v>290</v>
      </c>
      <c r="D11" t="s">
        <v>291</v>
      </c>
      <c r="Q11" t="s">
        <v>2456</v>
      </c>
    </row>
    <row r="12" spans="1:20">
      <c r="B12" t="s">
        <v>91</v>
      </c>
      <c r="C12" t="s">
        <v>15232</v>
      </c>
      <c r="D12" s="33" t="s">
        <v>339</v>
      </c>
      <c r="E12" s="33"/>
      <c r="F12" s="33"/>
      <c r="G12" s="33"/>
      <c r="Q12" t="s">
        <v>15233</v>
      </c>
    </row>
    <row r="13" spans="1:20">
      <c r="B13" t="s">
        <v>332</v>
      </c>
      <c r="C13" t="s">
        <v>15234</v>
      </c>
      <c r="Q13" t="s">
        <v>2204</v>
      </c>
    </row>
    <row r="14" spans="1:20">
      <c r="B14" t="s">
        <v>985</v>
      </c>
      <c r="C14" t="s">
        <v>15235</v>
      </c>
      <c r="Q14" t="s">
        <v>4982</v>
      </c>
    </row>
    <row r="15" spans="1:20">
      <c r="B15" t="s">
        <v>315</v>
      </c>
      <c r="Q15" t="s">
        <v>2112</v>
      </c>
    </row>
    <row r="16" spans="1:20">
      <c r="Q16" t="s">
        <v>2220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1" ma:contentTypeDescription="Create a new document." ma:contentTypeScope="" ma:versionID="656ba24587a9c65bf006c0ad4dfae42b">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e328276a5e2fb43998789778d1f762d3"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Props1.xml><?xml version="1.0" encoding="utf-8"?>
<ds:datastoreItem xmlns:ds="http://schemas.openxmlformats.org/officeDocument/2006/customXml" ds:itemID="{E537EDE3-511E-4F0B-B0CD-88E3F0AB89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c12cba-64b0-440a-bef0-8e26e8661fbc"/>
    <ds:schemaRef ds:uri="1bb757d0-cdbc-4409-9290-e80e3f15e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F7316F-8464-4CC2-909A-8A420D45926E}">
  <ds:schemaRefs>
    <ds:schemaRef ds:uri="http://schemas.microsoft.com/sharepoint/v3/contenttype/forms"/>
  </ds:schemaRefs>
</ds:datastoreItem>
</file>

<file path=customXml/itemProps3.xml><?xml version="1.0" encoding="utf-8"?>
<ds:datastoreItem xmlns:ds="http://schemas.openxmlformats.org/officeDocument/2006/customXml" ds:itemID="{D93DFAA9-26E0-469F-8850-174EC08C868E}">
  <ds:schemaRefs>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elements/1.1/"/>
    <ds:schemaRef ds:uri="1bb757d0-cdbc-4409-9290-e80e3f15e115"/>
    <ds:schemaRef ds:uri="http://schemas.microsoft.com/office/infopath/2007/PartnerControls"/>
    <ds:schemaRef ds:uri="51c12cba-64b0-440a-bef0-8e26e8661fbc"/>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Licensing</vt:lpstr>
      <vt:lpstr>Therapeutic</vt:lpstr>
      <vt:lpstr>Sequence</vt:lpstr>
      <vt:lpstr>Clinical Trial</vt:lpstr>
      <vt:lpstr>Variables Explained</vt:lpstr>
      <vt:lpstr>Controlled Language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Brock</dc:creator>
  <cp:keywords/>
  <dc:description/>
  <cp:lastModifiedBy>Daniel Leventhal</cp:lastModifiedBy>
  <cp:revision/>
  <dcterms:created xsi:type="dcterms:W3CDTF">2024-01-30T15:07:41Z</dcterms:created>
  <dcterms:modified xsi:type="dcterms:W3CDTF">2026-04-14T18:40:13Z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y fmtid="{D5CDD505-2E9C-101B-9397-08002B2CF9AE}" pid="4" name="MSIP_Label_4791b42f-c435-42ca-9531-75a3f42aae3d_Enabled">
    <vt:lpwstr>true</vt:lpwstr>
  </property>
  <property fmtid="{D5CDD505-2E9C-101B-9397-08002B2CF9AE}" pid="5" name="MSIP_Label_4791b42f-c435-42ca-9531-75a3f42aae3d_SetDate">
    <vt:lpwstr>2025-04-24T20:35:47Z</vt:lpwstr>
  </property>
  <property fmtid="{D5CDD505-2E9C-101B-9397-08002B2CF9AE}" pid="6" name="MSIP_Label_4791b42f-c435-42ca-9531-75a3f42aae3d_Method">
    <vt:lpwstr>Privileged</vt:lpwstr>
  </property>
  <property fmtid="{D5CDD505-2E9C-101B-9397-08002B2CF9AE}" pid="7" name="MSIP_Label_4791b42f-c435-42ca-9531-75a3f42aae3d_Name">
    <vt:lpwstr>4791b42f-c435-42ca-9531-75a3f42aae3d</vt:lpwstr>
  </property>
  <property fmtid="{D5CDD505-2E9C-101B-9397-08002B2CF9AE}" pid="8" name="MSIP_Label_4791b42f-c435-42ca-9531-75a3f42aae3d_SiteId">
    <vt:lpwstr>7a916015-20ae-4ad1-9170-eefd915e9272</vt:lpwstr>
  </property>
  <property fmtid="{D5CDD505-2E9C-101B-9397-08002B2CF9AE}" pid="9" name="MSIP_Label_4791b42f-c435-42ca-9531-75a3f42aae3d_ActionId">
    <vt:lpwstr>44623be1-82a7-431d-bcc4-48041e43e022</vt:lpwstr>
  </property>
  <property fmtid="{D5CDD505-2E9C-101B-9397-08002B2CF9AE}" pid="10" name="MSIP_Label_4791b42f-c435-42ca-9531-75a3f42aae3d_ContentBits">
    <vt:lpwstr>0</vt:lpwstr>
  </property>
  <property fmtid="{D5CDD505-2E9C-101B-9397-08002B2CF9AE}" pid="11" name="MSIP_Label_4791b42f-c435-42ca-9531-75a3f42aae3d_Tag">
    <vt:lpwstr>10, 0, 1, 1</vt:lpwstr>
  </property>
</Properties>
</file>