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heard\Documents\0000.KiCad\Projects\000.Personal.Projects\esp32-faerfly\"/>
    </mc:Choice>
  </mc:AlternateContent>
  <bookViews>
    <workbookView xWindow="0" yWindow="0" windowWidth="28800" windowHeight="14100"/>
  </bookViews>
  <sheets>
    <sheet name="BOM-esp32-faerfly" sheetId="1" r:id="rId1"/>
  </sheets>
  <calcPr calcId="162913" iterate="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  <c r="L24" i="1" l="1"/>
  <c r="J3" i="1"/>
  <c r="L3" i="1" s="1"/>
  <c r="J4" i="1"/>
  <c r="L4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J25" i="1"/>
  <c r="L25" i="1" s="1"/>
  <c r="J26" i="1"/>
  <c r="L26" i="1" s="1"/>
  <c r="J27" i="1"/>
  <c r="L27" i="1" s="1"/>
  <c r="J2" i="1"/>
  <c r="J30" i="1" l="1"/>
  <c r="L2" i="1"/>
  <c r="L30" i="1" s="1"/>
</calcChain>
</file>

<file path=xl/sharedStrings.xml><?xml version="1.0" encoding="utf-8"?>
<sst xmlns="http://schemas.openxmlformats.org/spreadsheetml/2006/main" count="117" uniqueCount="106">
  <si>
    <t>#</t>
  </si>
  <si>
    <t>Reference</t>
  </si>
  <si>
    <t>Qty</t>
  </si>
  <si>
    <t>Value</t>
  </si>
  <si>
    <t>Footprint</t>
  </si>
  <si>
    <t>DNP</t>
  </si>
  <si>
    <t>JLCpart</t>
  </si>
  <si>
    <t>Cost</t>
  </si>
  <si>
    <t>C1, C2, C3, C4, C5, C6, C7, C10, C13, C14, C15, C16, C17, C18, C19, C20, C21, C22, C23, C24</t>
  </si>
  <si>
    <t>100n</t>
  </si>
  <si>
    <t>000_Capacitors_Immo:C_0805_2012_HandSolder_kawaii</t>
  </si>
  <si>
    <t>C779975</t>
  </si>
  <si>
    <t>C8</t>
  </si>
  <si>
    <t>10n</t>
  </si>
  <si>
    <t>C83170</t>
  </si>
  <si>
    <t>C9, C11</t>
  </si>
  <si>
    <t>47p</t>
  </si>
  <si>
    <t>C24659</t>
  </si>
  <si>
    <t>C12</t>
  </si>
  <si>
    <t>4n7</t>
  </si>
  <si>
    <t>C2915753</t>
  </si>
  <si>
    <t>C25, C26</t>
  </si>
  <si>
    <t>4u7</t>
  </si>
  <si>
    <t>Capacitor_Tantalum_SMD:CP_EIA-2012-12_Kemet-R_Pad1.30x1.05mm_HandSolder</t>
  </si>
  <si>
    <t>C1954175</t>
  </si>
  <si>
    <t>D1</t>
  </si>
  <si>
    <t>Blue</t>
  </si>
  <si>
    <t>Diode_SMD:D_0805_2012Metric_Pad1.15x1.40mm_HandSolder</t>
  </si>
  <si>
    <t>C84261</t>
  </si>
  <si>
    <t>D2, D3</t>
  </si>
  <si>
    <t>BZV55B3V3</t>
  </si>
  <si>
    <t>Diode_SMD:D_MiniMELF</t>
  </si>
  <si>
    <t>C268735</t>
  </si>
  <si>
    <t>EC1</t>
  </si>
  <si>
    <t>1000u</t>
  </si>
  <si>
    <t>Capacitor_SMD:CP_Elec_10x10</t>
  </si>
  <si>
    <t>C134726</t>
  </si>
  <si>
    <t>FB1</t>
  </si>
  <si>
    <t>FerriteBead</t>
  </si>
  <si>
    <t>Inductor_SMD:L_0805_2012Metric_Pad1.05x1.20mm_HandSolder</t>
  </si>
  <si>
    <t>C845115</t>
  </si>
  <si>
    <t>J8</t>
  </si>
  <si>
    <t>USB_C_Receptacle</t>
  </si>
  <si>
    <t>Connector_USB:USB_C_Receptacle_Molex_105450-0101</t>
  </si>
  <si>
    <t>C134092</t>
  </si>
  <si>
    <t>Q1, Q2</t>
  </si>
  <si>
    <t>BC817</t>
  </si>
  <si>
    <t>Package_TO_SOT_SMD:SOT-23</t>
  </si>
  <si>
    <t>C2137</t>
  </si>
  <si>
    <t>R1, R2, R8, R9, R10, R11</t>
  </si>
  <si>
    <t>10k</t>
  </si>
  <si>
    <t>Resistor_SMD:R_0805_2012Metric_Pad1.20x1.40mm_HandSolder</t>
  </si>
  <si>
    <t>C2930231</t>
  </si>
  <si>
    <t>R3, R12</t>
  </si>
  <si>
    <t>4k7</t>
  </si>
  <si>
    <t>C5140142</t>
  </si>
  <si>
    <t>R4, R5</t>
  </si>
  <si>
    <t>27r</t>
  </si>
  <si>
    <t>R6</t>
  </si>
  <si>
    <t>470r</t>
  </si>
  <si>
    <t>C280020</t>
  </si>
  <si>
    <t>R7</t>
  </si>
  <si>
    <t>330r</t>
  </si>
  <si>
    <t>C3017834</t>
  </si>
  <si>
    <t>R13, R14, R17</t>
  </si>
  <si>
    <t>1k</t>
  </si>
  <si>
    <t>C218388</t>
  </si>
  <si>
    <t>R15, R16</t>
  </si>
  <si>
    <t>100r</t>
  </si>
  <si>
    <t>C217766</t>
  </si>
  <si>
    <t>SW1</t>
  </si>
  <si>
    <t>SW_SPDT_small</t>
  </si>
  <si>
    <t>000_Switches_Immo:SW_SPDT_PCM12</t>
  </si>
  <si>
    <t>C221841</t>
  </si>
  <si>
    <t>SW2</t>
  </si>
  <si>
    <t>BOOT</t>
  </si>
  <si>
    <t>000_Switches_Immo:SW_SPST_EVQPE1</t>
  </si>
  <si>
    <t>C699451</t>
  </si>
  <si>
    <t>SW3</t>
  </si>
  <si>
    <t>EN</t>
  </si>
  <si>
    <t>U1</t>
  </si>
  <si>
    <t>MCP73831-2-OT</t>
  </si>
  <si>
    <t>Package_TO_SOT_SMD:SOT-23-5</t>
  </si>
  <si>
    <t>C424093</t>
  </si>
  <si>
    <t>U2</t>
  </si>
  <si>
    <t>AMS1117-3.3</t>
  </si>
  <si>
    <t>Package_TO_SOT_SMD:SOT-223-3_TabPin2</t>
  </si>
  <si>
    <t>C2992570</t>
  </si>
  <si>
    <t>U3</t>
  </si>
  <si>
    <t>ESP32-WROOM-32</t>
  </si>
  <si>
    <t>RF_Module:ESP32-WROOM-32</t>
  </si>
  <si>
    <t>C473012 - C529577</t>
  </si>
  <si>
    <t>U4</t>
  </si>
  <si>
    <t>CH340C</t>
  </si>
  <si>
    <t>Package_SO:SOIC-16_3.9x9.9mm_P1.27mm</t>
  </si>
  <si>
    <t>C84681</t>
  </si>
  <si>
    <t>WLED1, WLED2, WLED3, WLED4, WLED5, WLED6, WLED7, WLED8, WLED9, WLED10, WLED11, WLED12</t>
  </si>
  <si>
    <t>WS2812B</t>
  </si>
  <si>
    <t>LED_SMD:LED_WS2812B_PLCC4_5.0x5.0mm_P3.2mm</t>
  </si>
  <si>
    <t>C2920042</t>
  </si>
  <si>
    <t>Total Cost Per PCB</t>
  </si>
  <si>
    <t>Totals</t>
  </si>
  <si>
    <t>No. PCBs</t>
  </si>
  <si>
    <t>Total Cost Per Run</t>
  </si>
  <si>
    <t>Adjusted Quantity</t>
  </si>
  <si>
    <t>C3016601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</si>
</sst>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£&quot;* #,##0.00_-;\-&quot;£&quot;* #,##0.00_-;_-&quot;£&quot;* &quot;-&quot;??_-;_-@_-"/>
    <numFmt numFmtId="164" formatCode="_-[$$-409]* #,##0.00_ ;_-[$$-409]* \-#,##0.00\ ;_-[$$-409]* &quot;-&quot;??_ ;_-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0" fontId="0" fillId="33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topLeftCell="B1" workbookViewId="0">
      <selection activeCell="H15" sqref="H15"/>
    </sheetView>
  </sheetViews>
  <sheetFormatPr defaultRowHeight="15" x14ac:dyDescent="0.25"/>
  <cols>
    <col min="1" max="1" width="3" bestFit="1" customWidth="1"/>
    <col min="2" max="2" width="89.7109375" bestFit="1" customWidth="1"/>
    <col min="3" max="3" width="7" customWidth="1"/>
    <col min="4" max="4" width="17.42578125" style="2" bestFit="1" customWidth="1"/>
    <col min="5" max="5" width="17.5703125" bestFit="1" customWidth="1"/>
    <col min="6" max="6" width="75.85546875" bestFit="1" customWidth="1"/>
    <col min="8" max="8" width="17" bestFit="1" customWidth="1"/>
    <col min="9" max="9" width="7" bestFit="1" customWidth="1"/>
    <col min="10" max="10" width="17.28515625" bestFit="1" customWidth="1"/>
    <col min="12" max="12" width="17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s="2" t="s">
        <v>104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100</v>
      </c>
      <c r="K1" t="s">
        <v>102</v>
      </c>
      <c r="L1" t="s">
        <v>103</v>
      </c>
    </row>
    <row r="2" spans="1:12" x14ac:dyDescent="0.25">
      <c r="A2">
        <v>1</v>
      </c>
      <c r="B2" s="3" t="s">
        <v>8</v>
      </c>
      <c r="C2">
        <v>20</v>
      </c>
      <c r="D2" s="2">
        <f>C2*10</f>
        <v>200</v>
      </c>
      <c r="E2" t="s">
        <v>9</v>
      </c>
      <c r="F2" t="s">
        <v>10</v>
      </c>
      <c r="H2" t="s">
        <v>11</v>
      </c>
      <c r="I2">
        <v>0.02</v>
      </c>
      <c r="J2">
        <f>I2*C2</f>
        <v>0.4</v>
      </c>
      <c r="K2">
        <v>10</v>
      </c>
      <c r="L2">
        <f>J2*K2</f>
        <v>4</v>
      </c>
    </row>
    <row r="3" spans="1:12" x14ac:dyDescent="0.25">
      <c r="A3">
        <v>2</v>
      </c>
      <c r="B3" s="3" t="s">
        <v>12</v>
      </c>
      <c r="C3">
        <v>1</v>
      </c>
      <c r="D3" s="2">
        <f t="shared" ref="D3:D27" si="0">C3*10</f>
        <v>10</v>
      </c>
      <c r="E3" t="s">
        <v>13</v>
      </c>
      <c r="F3" t="s">
        <v>10</v>
      </c>
      <c r="H3" t="s">
        <v>14</v>
      </c>
      <c r="I3">
        <v>5.1000000000000004E-3</v>
      </c>
      <c r="J3">
        <f>I3*C3</f>
        <v>5.1000000000000004E-3</v>
      </c>
      <c r="K3">
        <v>10</v>
      </c>
      <c r="L3">
        <f t="shared" ref="L3:L27" si="1">J3*K3</f>
        <v>5.1000000000000004E-2</v>
      </c>
    </row>
    <row r="4" spans="1:12" x14ac:dyDescent="0.25">
      <c r="A4">
        <v>3</v>
      </c>
      <c r="B4" s="3" t="s">
        <v>15</v>
      </c>
      <c r="C4">
        <v>2</v>
      </c>
      <c r="D4" s="2">
        <f t="shared" si="0"/>
        <v>20</v>
      </c>
      <c r="E4" t="s">
        <v>16</v>
      </c>
      <c r="F4" t="s">
        <v>10</v>
      </c>
      <c r="H4" t="s">
        <v>17</v>
      </c>
      <c r="I4">
        <v>5.5999999999999999E-3</v>
      </c>
      <c r="J4">
        <f>I4*C4</f>
        <v>1.12E-2</v>
      </c>
      <c r="K4">
        <v>10</v>
      </c>
      <c r="L4">
        <f t="shared" si="1"/>
        <v>0.112</v>
      </c>
    </row>
    <row r="5" spans="1:12" x14ac:dyDescent="0.25">
      <c r="A5">
        <v>4</v>
      </c>
      <c r="B5" s="3" t="s">
        <v>18</v>
      </c>
      <c r="C5">
        <v>1</v>
      </c>
      <c r="D5" s="2">
        <f t="shared" si="0"/>
        <v>10</v>
      </c>
      <c r="E5" t="s">
        <v>19</v>
      </c>
      <c r="F5" t="s">
        <v>10</v>
      </c>
      <c r="H5" t="s">
        <v>20</v>
      </c>
      <c r="I5">
        <v>1.18E-2</v>
      </c>
      <c r="J5">
        <f>I5*C5</f>
        <v>1.18E-2</v>
      </c>
      <c r="K5">
        <v>10</v>
      </c>
      <c r="L5">
        <f t="shared" si="1"/>
        <v>0.11799999999999999</v>
      </c>
    </row>
    <row r="6" spans="1:12" x14ac:dyDescent="0.25">
      <c r="A6">
        <v>5</v>
      </c>
      <c r="B6" s="3" t="s">
        <v>21</v>
      </c>
      <c r="C6">
        <v>2</v>
      </c>
      <c r="D6" s="2">
        <f t="shared" si="0"/>
        <v>20</v>
      </c>
      <c r="E6" t="s">
        <v>22</v>
      </c>
      <c r="F6" t="s">
        <v>23</v>
      </c>
      <c r="H6" t="s">
        <v>24</v>
      </c>
      <c r="I6">
        <v>9.9400000000000002E-2</v>
      </c>
      <c r="J6">
        <f>I6*C6</f>
        <v>0.1988</v>
      </c>
      <c r="K6">
        <v>10</v>
      </c>
      <c r="L6">
        <f t="shared" si="1"/>
        <v>1.988</v>
      </c>
    </row>
    <row r="7" spans="1:12" x14ac:dyDescent="0.25">
      <c r="A7">
        <v>6</v>
      </c>
      <c r="B7" s="3" t="s">
        <v>25</v>
      </c>
      <c r="C7">
        <v>1</v>
      </c>
      <c r="D7" s="2">
        <f t="shared" si="0"/>
        <v>10</v>
      </c>
      <c r="E7" t="s">
        <v>26</v>
      </c>
      <c r="F7" t="s">
        <v>27</v>
      </c>
      <c r="H7" t="s">
        <v>28</v>
      </c>
      <c r="I7">
        <v>1.5800000000000002E-2</v>
      </c>
      <c r="J7">
        <f>I7*C7</f>
        <v>1.5800000000000002E-2</v>
      </c>
      <c r="K7">
        <v>10</v>
      </c>
      <c r="L7">
        <f t="shared" si="1"/>
        <v>0.15800000000000003</v>
      </c>
    </row>
    <row r="8" spans="1:12" x14ac:dyDescent="0.25">
      <c r="A8">
        <v>7</v>
      </c>
      <c r="B8" s="3" t="s">
        <v>29</v>
      </c>
      <c r="C8">
        <v>2</v>
      </c>
      <c r="D8" s="2">
        <f t="shared" si="0"/>
        <v>20</v>
      </c>
      <c r="E8" t="s">
        <v>30</v>
      </c>
      <c r="F8" t="s">
        <v>31</v>
      </c>
      <c r="H8" t="s">
        <v>32</v>
      </c>
      <c r="I8">
        <v>2.2100000000000002E-2</v>
      </c>
      <c r="J8">
        <f>I8*C8</f>
        <v>4.4200000000000003E-2</v>
      </c>
      <c r="K8">
        <v>10</v>
      </c>
      <c r="L8">
        <f t="shared" si="1"/>
        <v>0.44200000000000006</v>
      </c>
    </row>
    <row r="9" spans="1:12" x14ac:dyDescent="0.25">
      <c r="A9">
        <v>8</v>
      </c>
      <c r="B9" s="3" t="s">
        <v>33</v>
      </c>
      <c r="C9">
        <v>1</v>
      </c>
      <c r="D9" s="2">
        <f t="shared" si="0"/>
        <v>10</v>
      </c>
      <c r="E9" t="s">
        <v>34</v>
      </c>
      <c r="F9" t="s">
        <v>35</v>
      </c>
      <c r="H9" t="s">
        <v>36</v>
      </c>
      <c r="I9">
        <v>0.18659999999999999</v>
      </c>
      <c r="J9">
        <f>I9*C9</f>
        <v>0.18659999999999999</v>
      </c>
      <c r="K9">
        <v>10</v>
      </c>
      <c r="L9">
        <f t="shared" si="1"/>
        <v>1.8659999999999999</v>
      </c>
    </row>
    <row r="10" spans="1:12" x14ac:dyDescent="0.25">
      <c r="A10">
        <v>9</v>
      </c>
      <c r="B10" s="3" t="s">
        <v>37</v>
      </c>
      <c r="C10">
        <v>1</v>
      </c>
      <c r="D10" s="2">
        <f t="shared" si="0"/>
        <v>10</v>
      </c>
      <c r="E10" t="s">
        <v>38</v>
      </c>
      <c r="F10" t="s">
        <v>39</v>
      </c>
      <c r="H10" t="s">
        <v>40</v>
      </c>
      <c r="I10">
        <v>0.55800000000000005</v>
      </c>
      <c r="J10">
        <f>I10*C10</f>
        <v>0.55800000000000005</v>
      </c>
      <c r="K10">
        <v>10</v>
      </c>
      <c r="L10">
        <f t="shared" si="1"/>
        <v>5.58</v>
      </c>
    </row>
    <row r="11" spans="1:12" x14ac:dyDescent="0.25">
      <c r="A11">
        <v>10</v>
      </c>
      <c r="B11" s="3" t="s">
        <v>41</v>
      </c>
      <c r="C11">
        <v>1</v>
      </c>
      <c r="D11" s="2">
        <f t="shared" si="0"/>
        <v>10</v>
      </c>
      <c r="E11" t="s">
        <v>42</v>
      </c>
      <c r="F11" t="s">
        <v>43</v>
      </c>
      <c r="H11" t="s">
        <v>44</v>
      </c>
      <c r="I11">
        <v>0.66190000000000004</v>
      </c>
      <c r="J11">
        <f>I11*C11</f>
        <v>0.66190000000000004</v>
      </c>
      <c r="K11">
        <v>10</v>
      </c>
      <c r="L11">
        <f t="shared" si="1"/>
        <v>6.6190000000000007</v>
      </c>
    </row>
    <row r="12" spans="1:12" x14ac:dyDescent="0.25">
      <c r="A12">
        <v>12</v>
      </c>
      <c r="B12" s="3" t="s">
        <v>45</v>
      </c>
      <c r="C12">
        <v>2</v>
      </c>
      <c r="D12" s="2">
        <f t="shared" si="0"/>
        <v>20</v>
      </c>
      <c r="E12" t="s">
        <v>46</v>
      </c>
      <c r="F12" t="s">
        <v>47</v>
      </c>
      <c r="H12" t="s">
        <v>48</v>
      </c>
      <c r="I12">
        <v>2.2499999999999999E-2</v>
      </c>
      <c r="J12">
        <f>I12*C12</f>
        <v>4.4999999999999998E-2</v>
      </c>
      <c r="K12">
        <v>10</v>
      </c>
      <c r="L12">
        <f t="shared" si="1"/>
        <v>0.44999999999999996</v>
      </c>
    </row>
    <row r="13" spans="1:12" x14ac:dyDescent="0.25">
      <c r="A13">
        <v>13</v>
      </c>
      <c r="B13" s="3" t="s">
        <v>49</v>
      </c>
      <c r="C13">
        <v>6</v>
      </c>
      <c r="D13" s="2">
        <f t="shared" si="0"/>
        <v>60</v>
      </c>
      <c r="E13" t="s">
        <v>50</v>
      </c>
      <c r="F13" t="s">
        <v>51</v>
      </c>
      <c r="H13" t="s">
        <v>52</v>
      </c>
      <c r="I13">
        <v>2E-3</v>
      </c>
      <c r="J13">
        <f>I13*C13</f>
        <v>1.2E-2</v>
      </c>
      <c r="K13">
        <v>10</v>
      </c>
      <c r="L13">
        <f t="shared" si="1"/>
        <v>0.12</v>
      </c>
    </row>
    <row r="14" spans="1:12" x14ac:dyDescent="0.25">
      <c r="A14">
        <v>14</v>
      </c>
      <c r="B14" s="3" t="s">
        <v>53</v>
      </c>
      <c r="C14">
        <v>2</v>
      </c>
      <c r="D14" s="2">
        <f t="shared" si="0"/>
        <v>20</v>
      </c>
      <c r="E14" t="s">
        <v>54</v>
      </c>
      <c r="F14" t="s">
        <v>51</v>
      </c>
      <c r="H14" t="s">
        <v>55</v>
      </c>
      <c r="I14">
        <v>2E-3</v>
      </c>
      <c r="J14">
        <f>I14*C14</f>
        <v>4.0000000000000001E-3</v>
      </c>
      <c r="K14">
        <v>10</v>
      </c>
      <c r="L14">
        <f t="shared" si="1"/>
        <v>0.04</v>
      </c>
    </row>
    <row r="15" spans="1:12" x14ac:dyDescent="0.25">
      <c r="A15">
        <v>15</v>
      </c>
      <c r="B15" t="s">
        <v>56</v>
      </c>
      <c r="C15">
        <v>2</v>
      </c>
      <c r="D15" s="2">
        <f t="shared" si="0"/>
        <v>20</v>
      </c>
      <c r="E15" t="s">
        <v>57</v>
      </c>
      <c r="F15" t="s">
        <v>51</v>
      </c>
      <c r="H15" t="s">
        <v>105</v>
      </c>
      <c r="I15">
        <v>2E-3</v>
      </c>
      <c r="J15">
        <f>I15*C15</f>
        <v>4.0000000000000001E-3</v>
      </c>
      <c r="K15">
        <v>10</v>
      </c>
      <c r="L15">
        <f t="shared" si="1"/>
        <v>0.04</v>
      </c>
    </row>
    <row r="16" spans="1:12" x14ac:dyDescent="0.25">
      <c r="A16">
        <v>16</v>
      </c>
      <c r="B16" s="3" t="s">
        <v>58</v>
      </c>
      <c r="C16">
        <v>1</v>
      </c>
      <c r="D16" s="2">
        <f t="shared" si="0"/>
        <v>10</v>
      </c>
      <c r="E16" t="s">
        <v>59</v>
      </c>
      <c r="F16" t="s">
        <v>51</v>
      </c>
      <c r="H16" t="s">
        <v>60</v>
      </c>
      <c r="I16">
        <v>2.7000000000000001E-3</v>
      </c>
      <c r="J16">
        <f>I16*C16</f>
        <v>2.7000000000000001E-3</v>
      </c>
      <c r="K16">
        <v>10</v>
      </c>
      <c r="L16">
        <f t="shared" si="1"/>
        <v>2.7000000000000003E-2</v>
      </c>
    </row>
    <row r="17" spans="1:12" x14ac:dyDescent="0.25">
      <c r="A17">
        <v>17</v>
      </c>
      <c r="B17" s="3" t="s">
        <v>61</v>
      </c>
      <c r="C17">
        <v>1</v>
      </c>
      <c r="D17" s="2">
        <f t="shared" si="0"/>
        <v>10</v>
      </c>
      <c r="E17" t="s">
        <v>62</v>
      </c>
      <c r="F17" t="s">
        <v>51</v>
      </c>
      <c r="H17" t="s">
        <v>63</v>
      </c>
      <c r="I17">
        <v>1.6000000000000001E-3</v>
      </c>
      <c r="J17">
        <f>I17*C17</f>
        <v>1.6000000000000001E-3</v>
      </c>
      <c r="K17">
        <v>10</v>
      </c>
      <c r="L17">
        <f t="shared" si="1"/>
        <v>1.6E-2</v>
      </c>
    </row>
    <row r="18" spans="1:12" x14ac:dyDescent="0.25">
      <c r="A18">
        <v>18</v>
      </c>
      <c r="B18" s="3" t="s">
        <v>64</v>
      </c>
      <c r="C18">
        <v>3</v>
      </c>
      <c r="D18" s="2">
        <f t="shared" si="0"/>
        <v>30</v>
      </c>
      <c r="E18" t="s">
        <v>65</v>
      </c>
      <c r="F18" t="s">
        <v>51</v>
      </c>
      <c r="H18" t="s">
        <v>66</v>
      </c>
      <c r="I18">
        <v>8.2000000000000007E-3</v>
      </c>
      <c r="J18">
        <f>I18*C18</f>
        <v>2.4600000000000004E-2</v>
      </c>
      <c r="K18">
        <v>10</v>
      </c>
      <c r="L18">
        <f t="shared" si="1"/>
        <v>0.24600000000000005</v>
      </c>
    </row>
    <row r="19" spans="1:12" x14ac:dyDescent="0.25">
      <c r="A19">
        <v>19</v>
      </c>
      <c r="B19" s="3" t="s">
        <v>67</v>
      </c>
      <c r="C19">
        <v>2</v>
      </c>
      <c r="D19" s="2">
        <f t="shared" si="0"/>
        <v>20</v>
      </c>
      <c r="E19" t="s">
        <v>68</v>
      </c>
      <c r="F19" t="s">
        <v>51</v>
      </c>
      <c r="H19" t="s">
        <v>69</v>
      </c>
      <c r="I19">
        <v>9.2999999999999992E-3</v>
      </c>
      <c r="J19">
        <f>I19*C19</f>
        <v>1.8599999999999998E-2</v>
      </c>
      <c r="K19">
        <v>10</v>
      </c>
      <c r="L19">
        <f t="shared" si="1"/>
        <v>0.186</v>
      </c>
    </row>
    <row r="20" spans="1:12" x14ac:dyDescent="0.25">
      <c r="A20">
        <v>20</v>
      </c>
      <c r="B20" s="3" t="s">
        <v>70</v>
      </c>
      <c r="C20">
        <v>1</v>
      </c>
      <c r="D20" s="2">
        <f t="shared" si="0"/>
        <v>10</v>
      </c>
      <c r="E20" t="s">
        <v>71</v>
      </c>
      <c r="F20" t="s">
        <v>72</v>
      </c>
      <c r="H20" t="s">
        <v>73</v>
      </c>
      <c r="I20">
        <v>0.44869999999999999</v>
      </c>
      <c r="J20">
        <f>I20*C20</f>
        <v>0.44869999999999999</v>
      </c>
      <c r="K20">
        <v>10</v>
      </c>
      <c r="L20">
        <f t="shared" si="1"/>
        <v>4.4870000000000001</v>
      </c>
    </row>
    <row r="21" spans="1:12" x14ac:dyDescent="0.25">
      <c r="A21">
        <v>21</v>
      </c>
      <c r="B21" s="3" t="s">
        <v>74</v>
      </c>
      <c r="C21">
        <v>1</v>
      </c>
      <c r="D21" s="2">
        <f t="shared" si="0"/>
        <v>10</v>
      </c>
      <c r="E21" t="s">
        <v>75</v>
      </c>
      <c r="F21" t="s">
        <v>76</v>
      </c>
      <c r="H21" t="s">
        <v>77</v>
      </c>
      <c r="I21">
        <v>0.30520000000000003</v>
      </c>
      <c r="J21">
        <f>I21*C21</f>
        <v>0.30520000000000003</v>
      </c>
      <c r="K21">
        <v>10</v>
      </c>
      <c r="L21">
        <f t="shared" si="1"/>
        <v>3.0520000000000005</v>
      </c>
    </row>
    <row r="22" spans="1:12" x14ac:dyDescent="0.25">
      <c r="A22">
        <v>22</v>
      </c>
      <c r="B22" s="3" t="s">
        <v>78</v>
      </c>
      <c r="C22">
        <v>1</v>
      </c>
      <c r="D22" s="2">
        <f t="shared" si="0"/>
        <v>10</v>
      </c>
      <c r="E22" t="s">
        <v>79</v>
      </c>
      <c r="F22" t="s">
        <v>76</v>
      </c>
      <c r="H22" t="s">
        <v>77</v>
      </c>
      <c r="I22">
        <v>0.30520000000000003</v>
      </c>
      <c r="J22">
        <f>I22*C22</f>
        <v>0.30520000000000003</v>
      </c>
      <c r="K22">
        <v>10</v>
      </c>
      <c r="L22">
        <f t="shared" si="1"/>
        <v>3.0520000000000005</v>
      </c>
    </row>
    <row r="23" spans="1:12" x14ac:dyDescent="0.25">
      <c r="A23">
        <v>23</v>
      </c>
      <c r="B23" s="3" t="s">
        <v>80</v>
      </c>
      <c r="C23">
        <v>1</v>
      </c>
      <c r="D23" s="2">
        <f t="shared" si="0"/>
        <v>10</v>
      </c>
      <c r="E23" t="s">
        <v>81</v>
      </c>
      <c r="F23" t="s">
        <v>82</v>
      </c>
      <c r="H23" t="s">
        <v>83</v>
      </c>
      <c r="I23">
        <v>0.77800000000000002</v>
      </c>
      <c r="J23">
        <f>I23*C23</f>
        <v>0.77800000000000002</v>
      </c>
      <c r="K23">
        <v>10</v>
      </c>
      <c r="L23">
        <f t="shared" si="1"/>
        <v>7.78</v>
      </c>
    </row>
    <row r="24" spans="1:12" x14ac:dyDescent="0.25">
      <c r="A24">
        <v>24</v>
      </c>
      <c r="B24" s="3" t="s">
        <v>84</v>
      </c>
      <c r="C24">
        <v>1</v>
      </c>
      <c r="D24" s="2">
        <f t="shared" si="0"/>
        <v>10</v>
      </c>
      <c r="E24" t="s">
        <v>85</v>
      </c>
      <c r="F24" t="s">
        <v>86</v>
      </c>
      <c r="H24" t="s">
        <v>87</v>
      </c>
      <c r="I24">
        <v>4.8800000000000003E-2</v>
      </c>
      <c r="J24">
        <f>I24*C24</f>
        <v>4.8800000000000003E-2</v>
      </c>
      <c r="K24">
        <v>10</v>
      </c>
      <c r="L24">
        <f t="shared" si="1"/>
        <v>0.48800000000000004</v>
      </c>
    </row>
    <row r="25" spans="1:12" x14ac:dyDescent="0.25">
      <c r="A25">
        <v>25</v>
      </c>
      <c r="B25" s="3" t="s">
        <v>88</v>
      </c>
      <c r="C25">
        <v>1</v>
      </c>
      <c r="D25" s="2">
        <f t="shared" si="0"/>
        <v>10</v>
      </c>
      <c r="E25" t="s">
        <v>89</v>
      </c>
      <c r="F25" t="s">
        <v>90</v>
      </c>
      <c r="H25" t="s">
        <v>91</v>
      </c>
      <c r="I25">
        <v>3.5015999999999998</v>
      </c>
      <c r="J25">
        <f>I25*C25</f>
        <v>3.5015999999999998</v>
      </c>
      <c r="K25">
        <v>10</v>
      </c>
      <c r="L25">
        <f t="shared" si="1"/>
        <v>35.015999999999998</v>
      </c>
    </row>
    <row r="26" spans="1:12" x14ac:dyDescent="0.25">
      <c r="A26">
        <v>26</v>
      </c>
      <c r="B26" s="3" t="s">
        <v>92</v>
      </c>
      <c r="C26">
        <v>1</v>
      </c>
      <c r="D26" s="2">
        <f t="shared" si="0"/>
        <v>10</v>
      </c>
      <c r="E26" t="s">
        <v>93</v>
      </c>
      <c r="F26" t="s">
        <v>94</v>
      </c>
      <c r="H26" t="s">
        <v>95</v>
      </c>
      <c r="I26">
        <v>0.47249999999999998</v>
      </c>
      <c r="J26">
        <f>I26*C26</f>
        <v>0.47249999999999998</v>
      </c>
      <c r="K26">
        <v>10</v>
      </c>
      <c r="L26">
        <f t="shared" si="1"/>
        <v>4.7249999999999996</v>
      </c>
    </row>
    <row r="27" spans="1:12" x14ac:dyDescent="0.25">
      <c r="A27">
        <v>27</v>
      </c>
      <c r="B27" s="3" t="s">
        <v>96</v>
      </c>
      <c r="C27">
        <v>12</v>
      </c>
      <c r="D27" s="2">
        <f t="shared" si="0"/>
        <v>120</v>
      </c>
      <c r="E27" t="s">
        <v>97</v>
      </c>
      <c r="F27" t="s">
        <v>98</v>
      </c>
      <c r="H27" t="s">
        <v>99</v>
      </c>
      <c r="I27">
        <v>7.6799999999999993E-2</v>
      </c>
      <c r="J27">
        <f>I27*C27</f>
        <v>0.92159999999999997</v>
      </c>
      <c r="K27">
        <v>10</v>
      </c>
      <c r="L27">
        <f t="shared" si="1"/>
        <v>9.2159999999999993</v>
      </c>
    </row>
    <row r="30" spans="1:12" x14ac:dyDescent="0.25">
      <c r="H30" t="s">
        <v>101</v>
      </c>
      <c r="J30" s="1">
        <f>SUM(J2:J27)</f>
        <v>8.9875000000000007</v>
      </c>
      <c r="L30" s="1">
        <f>SUM(L2:L27)</f>
        <v>89.874999999999986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BOM-esp32-faerfly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Imogen Heard</dc:creator>
  <cp:lastModifiedBy>HEARD Declan</cp:lastModifiedBy>
  <dcterms:created xsi:type="dcterms:W3CDTF">2023-03-24T14:09:29Z</dcterms:created>
  <dcterms:modified xsi:type="dcterms:W3CDTF">2023-03-24T16:57:13Z</dcterms:modified>
</cp:coreProperties>
</file>