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heard\Documents\KiCad\Projects\RemoteLabs_Supervisor_PCB\RemoteLabs_supervisor_PCB\"/>
    </mc:Choice>
  </mc:AlternateContent>
  <bookViews>
    <workbookView xWindow="0" yWindow="0" windowWidth="28800" windowHeight="14100"/>
  </bookViews>
  <sheets>
    <sheet name="RemoteLabs_supervisor_PCB" sheetId="1" r:id="rId1"/>
  </sheets>
  <calcPr calcId="0" iterate="1"/>
</workbook>
</file>

<file path=xl/calcChain.xml><?xml version="1.0" encoding="utf-8"?>
<calcChain xmlns="http://schemas.openxmlformats.org/spreadsheetml/2006/main">
  <c r="N46" i="1" l="1"/>
  <c r="N52" i="1"/>
  <c r="N54" i="1"/>
  <c r="N5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4" i="1"/>
  <c r="N25" i="1"/>
  <c r="N47" i="1"/>
  <c r="N35" i="1"/>
  <c r="N36" i="1"/>
  <c r="N37" i="1"/>
  <c r="N26" i="1"/>
  <c r="N28" i="1"/>
  <c r="N27" i="1"/>
  <c r="N38" i="1"/>
  <c r="N39" i="1"/>
  <c r="N48" i="1"/>
  <c r="N49" i="1"/>
  <c r="N40" i="1"/>
  <c r="N50" i="1"/>
  <c r="N51" i="1"/>
  <c r="N29" i="1"/>
  <c r="N31" i="1"/>
  <c r="N30" i="1"/>
  <c r="N41" i="1"/>
  <c r="N42" i="1"/>
  <c r="N53" i="1"/>
  <c r="N55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7" i="1"/>
  <c r="N95" i="1"/>
  <c r="N91" i="1"/>
  <c r="N92" i="1"/>
  <c r="N93" i="1"/>
  <c r="N94" i="1"/>
  <c r="N96" i="1"/>
  <c r="N98" i="1"/>
  <c r="N99" i="1"/>
  <c r="N100" i="1"/>
  <c r="N101" i="1"/>
</calcChain>
</file>

<file path=xl/sharedStrings.xml><?xml version="1.0" encoding="utf-8"?>
<sst xmlns="http://schemas.openxmlformats.org/spreadsheetml/2006/main" count="395" uniqueCount="244">
  <si>
    <t>Ref</t>
  </si>
  <si>
    <t>Qnty</t>
  </si>
  <si>
    <t>Value</t>
  </si>
  <si>
    <t>Cmp name</t>
  </si>
  <si>
    <t>Footprint</t>
  </si>
  <si>
    <t>Description</t>
  </si>
  <si>
    <t xml:space="preserve">A1, A2, </t>
  </si>
  <si>
    <t>Arduino_Nano_33_IoT</t>
  </si>
  <si>
    <t>Module:Arduino_Nano</t>
  </si>
  <si>
    <t>Arduino Nano v2.x</t>
  </si>
  <si>
    <t xml:space="preserve">A3, </t>
  </si>
  <si>
    <t>Infineon Motor Shield Uno</t>
  </si>
  <si>
    <t>Module:Arduino_UNO_R3</t>
  </si>
  <si>
    <t>Arduino UNO Microcontroller Module, release 3</t>
  </si>
  <si>
    <t xml:space="preserve">A4, </t>
  </si>
  <si>
    <t>DRV8825 High Current Stepper Motor Driver Module</t>
  </si>
  <si>
    <t xml:space="preserve">C1, C2, C6, C10, C16, C20, C36, C37, </t>
  </si>
  <si>
    <t>10u</t>
  </si>
  <si>
    <t>22u</t>
  </si>
  <si>
    <t>Capacitor_SMD:CP_Elec_6.3x5.9</t>
  </si>
  <si>
    <t>Polarized capacitor</t>
  </si>
  <si>
    <t>100p</t>
  </si>
  <si>
    <t>cap_film_0805</t>
  </si>
  <si>
    <t>Capacitor_SMD:C_0805_2012Metric_Pad1.18x1.45mm_HandSolder</t>
  </si>
  <si>
    <t>Unpolarized capacitor</t>
  </si>
  <si>
    <t>100n</t>
  </si>
  <si>
    <t xml:space="preserve">C3, C13, </t>
  </si>
  <si>
    <t>4n7</t>
  </si>
  <si>
    <t xml:space="preserve">C4, C5, C14, C15, </t>
  </si>
  <si>
    <t>9pF</t>
  </si>
  <si>
    <t>cap_film_0805_mini</t>
  </si>
  <si>
    <t xml:space="preserve">C7, C17, </t>
  </si>
  <si>
    <t>1u</t>
  </si>
  <si>
    <t xml:space="preserve">C8, C9, C11, C12, C18, C19, C21, C22, C24, C25, C26, C27, C28, C29, C30, C31, C32, C33, C34, C35, C38, C39, C40, C41, C42, C43, </t>
  </si>
  <si>
    <t xml:space="preserve">C23, </t>
  </si>
  <si>
    <t>100u</t>
  </si>
  <si>
    <t>Capacitor_SMD:CP_Elec_10x10</t>
  </si>
  <si>
    <t xml:space="preserve">D1, </t>
  </si>
  <si>
    <t>BZV55B9V1</t>
  </si>
  <si>
    <t>Diode_SMD:D_MiniMELF</t>
  </si>
  <si>
    <t>9.1V, 500mW, 2%, Zener diode, MiniMELF</t>
  </si>
  <si>
    <t xml:space="preserve">D3, D4, </t>
  </si>
  <si>
    <t>PRTR5V0U2X</t>
  </si>
  <si>
    <t>PRTR5V0U2X_smaller</t>
  </si>
  <si>
    <t>Package_TO_SOT_SMD:SOT-143</t>
  </si>
  <si>
    <t>Ultra low capacitance double rail-to-rail ESD protection diode, SOT-143</t>
  </si>
  <si>
    <t xml:space="preserve">F1, </t>
  </si>
  <si>
    <t>20A</t>
  </si>
  <si>
    <t>Fuse</t>
  </si>
  <si>
    <t>Fuse:Fuseholder_Cylinder-5x20mm_Stelvio-Kontek_PTF78_Horizontal_Open</t>
  </si>
  <si>
    <t xml:space="preserve">F2, </t>
  </si>
  <si>
    <t>2A</t>
  </si>
  <si>
    <t>Conn_01x05_Male</t>
  </si>
  <si>
    <t>Connector_PinHeader_2.54mm:PinHeader_1x05_P2.54mm_Vertical</t>
  </si>
  <si>
    <t>Generic connector, single row, 01x05, script generated (kicad-library-utils/schlib/autogen/connector/)</t>
  </si>
  <si>
    <t xml:space="preserve">J2, </t>
  </si>
  <si>
    <t>WS2821B Header</t>
  </si>
  <si>
    <t>Connector_PinHeader_2.54mm:PinHeader_1x03_P2.54mm_Vertical</t>
  </si>
  <si>
    <t>Generic connector, single row, 01x03, script generated (kicad-library-utils/schlib/autogen/connector/)</t>
  </si>
  <si>
    <t xml:space="preserve">J3, </t>
  </si>
  <si>
    <t>XT60_connector_DC_60A_male</t>
  </si>
  <si>
    <t>Connector_AMASS:AMASS_XT60PW-M</t>
  </si>
  <si>
    <t>Generic connector, single row, 01x02, script generated (kicad-library-utils/schlib/autogen/connector/)</t>
  </si>
  <si>
    <t xml:space="preserve">J4, </t>
  </si>
  <si>
    <t>Strip Lighting</t>
  </si>
  <si>
    <t>Conn_01x02_Male</t>
  </si>
  <si>
    <t>Connector_PinHeader_1.27mm:PinHeader_1x02_P1.27mm_Vertical</t>
  </si>
  <si>
    <t xml:space="preserve">J5, J6, </t>
  </si>
  <si>
    <t>USB_A</t>
  </si>
  <si>
    <t>USB_A_1</t>
  </si>
  <si>
    <t>Connector_USB:USB_A_Molex_67643_Horizontal</t>
  </si>
  <si>
    <t>USB Type A connector</t>
  </si>
  <si>
    <t xml:space="preserve">J7, J13, </t>
  </si>
  <si>
    <t>USB_B_Mini</t>
  </si>
  <si>
    <t>Connector_USB:USB_Mini-B_Lumberg_2486_01_Horizontal</t>
  </si>
  <si>
    <t>USB Mini Type B connector</t>
  </si>
  <si>
    <t>MCU_Header</t>
  </si>
  <si>
    <t>Conn_01x08_Male</t>
  </si>
  <si>
    <t>Connector_PinHeader_2.54mm:PinHeader_1x08_P2.54mm_Vertical</t>
  </si>
  <si>
    <t>Generic connector, single row, 01x08, script generated (kicad-library-utils/schlib/autogen/connector/)</t>
  </si>
  <si>
    <t xml:space="preserve">J9, </t>
  </si>
  <si>
    <t>Spare Student GPIOs</t>
  </si>
  <si>
    <t>Conn_01x04_Male</t>
  </si>
  <si>
    <t>Connector_PinHeader_2.54mm:PinHeader_1x04_P2.54mm_Vertical</t>
  </si>
  <si>
    <t>Generic connector, single row, 01x04, script generated (kicad-library-utils/schlib/autogen/connector/)</t>
  </si>
  <si>
    <t>Conn_01x03_Male</t>
  </si>
  <si>
    <t xml:space="preserve">J16, </t>
  </si>
  <si>
    <t>MotorController_PWR_IP</t>
  </si>
  <si>
    <t>Screw_Terminal_01x02</t>
  </si>
  <si>
    <t>TerminalBlock:TerminalBlock_Altech_AK300-2_P5.00mm</t>
  </si>
  <si>
    <t>Generic screw terminal, single row, 01x02, script generated (kicad-library-utils/schlib/autogen/connector/)</t>
  </si>
  <si>
    <t>Screw_Terminal_01x03</t>
  </si>
  <si>
    <t>TerminalBlock:TerminalBlock_Altech_AK300-3_P5.00mm</t>
  </si>
  <si>
    <t>Generic screw terminal, single row, 01x03, script generated (kicad-library-utils/schlib/autogen/connector/)</t>
  </si>
  <si>
    <t xml:space="preserve">J19, </t>
  </si>
  <si>
    <t>Stepper Motor Output</t>
  </si>
  <si>
    <t xml:space="preserve">J22, </t>
  </si>
  <si>
    <t>Thermocouple A</t>
  </si>
  <si>
    <t>Connector_PinHeader_2.54mm:PinHeader_1x02_P2.54mm_Vertical</t>
  </si>
  <si>
    <t xml:space="preserve">J25, </t>
  </si>
  <si>
    <t>Optical Encoder</t>
  </si>
  <si>
    <t xml:space="preserve">J27, </t>
  </si>
  <si>
    <t>Analog Buffer</t>
  </si>
  <si>
    <t xml:space="preserve">J28, </t>
  </si>
  <si>
    <t>student_PA03</t>
  </si>
  <si>
    <t>Conn_01x01_Male</t>
  </si>
  <si>
    <t>Connector_PinHeader_1.27mm:PinHeader_1x01_P1.27mm_Vertical</t>
  </si>
  <si>
    <t>Generic connector, single row, 01x01, script generated (kicad-library-utils/schlib/autogen/connector/)</t>
  </si>
  <si>
    <t xml:space="preserve">J29, </t>
  </si>
  <si>
    <t>3V3 PWR SRC</t>
  </si>
  <si>
    <t xml:space="preserve">J30, </t>
  </si>
  <si>
    <t>12V_DC</t>
  </si>
  <si>
    <t xml:space="preserve">J31, </t>
  </si>
  <si>
    <t>5V_DC</t>
  </si>
  <si>
    <t xml:space="preserve">L1, L2, </t>
  </si>
  <si>
    <t>10uH</t>
  </si>
  <si>
    <t>INDUCTOR</t>
  </si>
  <si>
    <t>Inductor_SMD:L_0805_2012Metric_Pad1.15x1.40mm_HandSolder</t>
  </si>
  <si>
    <t>Inductor symbol for simulation only</t>
  </si>
  <si>
    <t xml:space="preserve">Q1, </t>
  </si>
  <si>
    <t>IRF5305_PBF</t>
  </si>
  <si>
    <t>Package_TO_SOT_SMD:TO-263-2</t>
  </si>
  <si>
    <t>-31A Id, -55V Vds, Single P-Channel HEXFET Power MOSFET, 60mOhm Ron, TO-220AB</t>
  </si>
  <si>
    <t xml:space="preserve">R1, R3, </t>
  </si>
  <si>
    <t>2k2</t>
  </si>
  <si>
    <t>Resistor_0805</t>
  </si>
  <si>
    <t>Resistor_SMD:R_0805_2012Metric_Pad1.20x1.40mm_HandSolder</t>
  </si>
  <si>
    <t>Resistor</t>
  </si>
  <si>
    <t xml:space="preserve">R2, R4, R6, </t>
  </si>
  <si>
    <t>330r</t>
  </si>
  <si>
    <t xml:space="preserve">R5, </t>
  </si>
  <si>
    <t>300r</t>
  </si>
  <si>
    <t xml:space="preserve">R7, R8, R14, </t>
  </si>
  <si>
    <t>1M</t>
  </si>
  <si>
    <t xml:space="preserve">R9, R10, R11, </t>
  </si>
  <si>
    <t>1k</t>
  </si>
  <si>
    <t xml:space="preserve">R12, R13, </t>
  </si>
  <si>
    <t>470r</t>
  </si>
  <si>
    <t xml:space="preserve">R15, R16, R18, R20, </t>
  </si>
  <si>
    <t>10k</t>
  </si>
  <si>
    <t xml:space="preserve">R17, R19, R21, </t>
  </si>
  <si>
    <t>2k7</t>
  </si>
  <si>
    <t xml:space="preserve">SW1, </t>
  </si>
  <si>
    <t>Stepper_Mode</t>
  </si>
  <si>
    <t>SW_DIP_x03</t>
  </si>
  <si>
    <t>Button_Switch_SMD:SW_DIP_SPSTx03_Slide_6.7x9.18mm_W6.73mm_P2.54mm_LowProfile_JPin</t>
  </si>
  <si>
    <t>3x DIP Switch, Single Pole Single Throw (SPST) switch, small symbol</t>
  </si>
  <si>
    <t xml:space="preserve">TP1, </t>
  </si>
  <si>
    <t>GND</t>
  </si>
  <si>
    <t>TestPoint</t>
  </si>
  <si>
    <t>TestPoint:TestPoint_Pad_D1.5mm</t>
  </si>
  <si>
    <t>test point</t>
  </si>
  <si>
    <t xml:space="preserve">TP2, </t>
  </si>
  <si>
    <t xml:space="preserve">TP3, </t>
  </si>
  <si>
    <t>5V_RPI</t>
  </si>
  <si>
    <t xml:space="preserve">TP4, </t>
  </si>
  <si>
    <t>5V_SERVO</t>
  </si>
  <si>
    <t xml:space="preserve">TP5, </t>
  </si>
  <si>
    <t>3V3_MCU</t>
  </si>
  <si>
    <t xml:space="preserve">U1, U2, </t>
  </si>
  <si>
    <t>LM2596S DC-DC Module</t>
  </si>
  <si>
    <t>Package_TO_SOT_SMD:TO-263-5_TabPin3</t>
  </si>
  <si>
    <t>5V 3A Step-Down Voltage Regulator, TO-263</t>
  </si>
  <si>
    <t xml:space="preserve">U3, </t>
  </si>
  <si>
    <t>AMS1117-3.3</t>
  </si>
  <si>
    <t>1A Low Dropout regulator, positive, 3.3V fixed output, SOT-223</t>
  </si>
  <si>
    <t xml:space="preserve">U4, U6, </t>
  </si>
  <si>
    <t>ATSAMD21G18A-M</t>
  </si>
  <si>
    <t>Package_DFN_QFN:QFN-48-1EP_7x7mm_P0.5mm_EP5.15x5.15mm</t>
  </si>
  <si>
    <t>SAM D21 Microchip SMART ARM-based Flash MCU, 48Mhz, 256K Flash, 32K SRAM, QFN-48</t>
  </si>
  <si>
    <t xml:space="preserve">U5, U7, </t>
  </si>
  <si>
    <t>Package_DIP:SMDIP-18_W9.53mm</t>
  </si>
  <si>
    <t>8-bit serial in/out Shift Register 3-State Outputs</t>
  </si>
  <si>
    <t xml:space="preserve">U8, </t>
  </si>
  <si>
    <t>4069_3</t>
  </si>
  <si>
    <t>Package_DIP:SMDIP-14_W9.53mm</t>
  </si>
  <si>
    <t>Hex inverter</t>
  </si>
  <si>
    <t xml:space="preserve">U9, U10, U11, U12, </t>
  </si>
  <si>
    <t>4081_5</t>
  </si>
  <si>
    <t>Quad And 2 inputs</t>
  </si>
  <si>
    <t xml:space="preserve">U13, U14, </t>
  </si>
  <si>
    <t>74HC86</t>
  </si>
  <si>
    <t>74HC86_9</t>
  </si>
  <si>
    <t>Quad 2-input XOR</t>
  </si>
  <si>
    <t xml:space="preserve">U19, </t>
  </si>
  <si>
    <t>AD8497</t>
  </si>
  <si>
    <t>Package_SO:MSOP-8_3x3mm_P0.65mm</t>
  </si>
  <si>
    <t>Precision Thermocouple Amplifiers with Cold Junction Compensation, K-Type Thermocouple, 25 to 100C, MSOP-8</t>
  </si>
  <si>
    <t xml:space="preserve">U20, U21, U22, </t>
  </si>
  <si>
    <t>74LS07</t>
  </si>
  <si>
    <t>74LS07_17</t>
  </si>
  <si>
    <t>Hex Buffers and Drivers With Open Collector High Voltage Outputs</t>
  </si>
  <si>
    <t xml:space="preserve">U23, U24, U25, </t>
  </si>
  <si>
    <t>TL074</t>
  </si>
  <si>
    <t>TL074_6</t>
  </si>
  <si>
    <t>Quad Low-Noise JFET-Input Operational Amplifiers, DIP-14/SOIC-14</t>
  </si>
  <si>
    <t xml:space="preserve">Y1, Y2, </t>
  </si>
  <si>
    <t>32.768 kHz</t>
  </si>
  <si>
    <t>Crystal_Small</t>
  </si>
  <si>
    <t>Crystal:Crystal_SMD_SeikoEpson_MC405-2Pin_9.6x4.1mm_HandSoldering</t>
  </si>
  <si>
    <t>Two pin crystal, small symbol</t>
  </si>
  <si>
    <t>Price Per unit</t>
  </si>
  <si>
    <t>Total cost</t>
  </si>
  <si>
    <t>Vendor Option A</t>
  </si>
  <si>
    <t>Delivery Expected</t>
  </si>
  <si>
    <t>Vendor B</t>
  </si>
  <si>
    <t>https://www.mouser.co.uk/ProductDetail/Microchip-Technology-Atmel/ATSAMD21G18A-AU?qs=KLFHFgXTQiDh1vL0VLU76Q%3D%3D</t>
  </si>
  <si>
    <t>https://uk.rs-online.com/web/p/buffers/8270301</t>
  </si>
  <si>
    <t>IN STOCK</t>
  </si>
  <si>
    <t>https://uk.rs-online.com/web/p/counter-ics/0526717</t>
  </si>
  <si>
    <t>Notes</t>
  </si>
  <si>
    <t>https://uk.farnell.com/nexperia/hef4094bt/ic-4000-locmos-smd-4094-soic16/dp/1201297?st=4094</t>
  </si>
  <si>
    <t>https://uk.rs-online.com/web/p/logic-gates/1868320</t>
  </si>
  <si>
    <t>3.3v logic only</t>
  </si>
  <si>
    <t>https://uk.farnell.com/nexperia/hef4069ubt/ic-4000-locmos-smd-4069-soic14/dp/1201295?st=4069</t>
  </si>
  <si>
    <t>No Shmitt Trigger</t>
  </si>
  <si>
    <t>Could be OR or XOR</t>
  </si>
  <si>
    <t>https://uk.farnell.com/nexperia/hef4081bt/ic-4000-locmos-smd-4081-soic14/dp/1085290?st=4081</t>
  </si>
  <si>
    <t>https://uk.farnell.com/nexperia/74hc86d/ic-74hc-cmos-smd-74hc86-soic14/dp/1085331?st=74hc86</t>
  </si>
  <si>
    <t>NOT IN STOCK</t>
  </si>
  <si>
    <t>https://www.az-delivery.de/en/products/drv8825-schrittmotor-treiber-modul-mit-kuhlkorper?variant=37100118866</t>
  </si>
  <si>
    <t>LOW ESR Unpolarized capacitor</t>
  </si>
  <si>
    <t>https://uk.farnell.com/kemet/exv106m025a9baa/cap-10-f-25v-radial-smd/dp/2069174?st=10uf</t>
  </si>
  <si>
    <t>https://uk.farnell.com/avx/08055a101jat2a/cap-100pf-50v-5-c0g-np0-0805/dp/2280669?st=100p%200805</t>
  </si>
  <si>
    <t xml:space="preserve">C1A1, C2A1, </t>
  </si>
  <si>
    <t xml:space="preserve">C1B1, C2B1, </t>
  </si>
  <si>
    <t>https://uk.farnell.com/avx/08055c104kat4a/cap-0-1-f-50v-10-x7r-0805/dp/2332787?st=100n%200805</t>
  </si>
  <si>
    <t xml:space="preserve"> </t>
  </si>
  <si>
    <t xml:space="preserve">J17, J18, </t>
  </si>
  <si>
    <t xml:space="preserve">J1, J26, </t>
  </si>
  <si>
    <t>prog headers</t>
  </si>
  <si>
    <t>Generic Pin Headers</t>
  </si>
  <si>
    <t>Connectors</t>
  </si>
  <si>
    <t>Undecided</t>
  </si>
  <si>
    <t xml:space="preserve">J8, J12, J10, J14, </t>
  </si>
  <si>
    <t>SPI header</t>
  </si>
  <si>
    <t xml:space="preserve">J11, J15, </t>
  </si>
  <si>
    <t>Motor PWR Terminal</t>
  </si>
  <si>
    <t>Servo Outputs</t>
  </si>
  <si>
    <t xml:space="preserve">J20, J21, </t>
  </si>
  <si>
    <t>limit_switch inputs</t>
  </si>
  <si>
    <t>J23, J24</t>
  </si>
  <si>
    <t>Quantity Boards</t>
  </si>
  <si>
    <t>mustr be 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</si>
</sst>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ill="1" applyBorder="1"/>
    <xf numFmtId="14" fontId="14" fillId="0" borderId="0" xfId="0" applyNumberFormat="1" applyFont="1"/>
    <xf numFmtId="0" fontId="0" fillId="33" borderId="0" xfId="0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tabSelected="1" workbookViewId="0">
      <pane ySplit="1" topLeftCell="A14" activePane="bottomLeft" state="frozen"/>
      <selection pane="bottomLeft" activeCell="H77" sqref="H77"/>
    </sheetView>
  </sheetViews>
  <sheetFormatPr defaultRowHeight="15" x14ac:dyDescent="0.25"/>
  <cols>
    <col min="1" max="1" width="17.140625" customWidth="1"/>
    <col min="2" max="2" width="12.85546875" customWidth="1"/>
    <col min="3" max="3" width="22.42578125" customWidth="1"/>
    <col min="4" max="4" width="24.85546875" customWidth="1"/>
    <col min="5" max="5" width="34.7109375" customWidth="1"/>
    <col min="6" max="6" width="17.5703125" customWidth="1"/>
    <col min="7" max="7" width="16" bestFit="1" customWidth="1"/>
    <col min="8" max="8" width="17.28515625" bestFit="1" customWidth="1"/>
    <col min="9" max="9" width="9.140625" bestFit="1" customWidth="1"/>
    <col min="10" max="10" width="17.28515625" bestFit="1" customWidth="1"/>
    <col min="13" max="13" width="12.85546875" bestFit="1" customWidth="1"/>
    <col min="14" max="14" width="12" bestFit="1" customWidth="1"/>
  </cols>
  <sheetData>
    <row r="1" spans="1:17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203</v>
      </c>
      <c r="H1" s="4" t="s">
        <v>204</v>
      </c>
      <c r="I1" s="2" t="s">
        <v>201</v>
      </c>
      <c r="J1" s="4" t="s">
        <v>205</v>
      </c>
      <c r="K1" s="3" t="s">
        <v>204</v>
      </c>
      <c r="M1" s="2" t="s">
        <v>201</v>
      </c>
      <c r="N1" s="2" t="s">
        <v>202</v>
      </c>
      <c r="O1" s="4" t="s">
        <v>210</v>
      </c>
      <c r="Q1" t="s">
        <v>242</v>
      </c>
    </row>
    <row r="2" spans="1:17" x14ac:dyDescent="0.25">
      <c r="Q2">
        <v>80</v>
      </c>
    </row>
    <row r="3" spans="1:17" x14ac:dyDescent="0.25">
      <c r="A3" t="s">
        <v>6</v>
      </c>
      <c r="B3">
        <v>2</v>
      </c>
      <c r="C3" t="s">
        <v>7</v>
      </c>
      <c r="D3" t="s">
        <v>7</v>
      </c>
      <c r="E3" t="s">
        <v>8</v>
      </c>
      <c r="F3" t="s">
        <v>9</v>
      </c>
      <c r="N3">
        <f t="shared" ref="N3:N48" si="0">I3*B3</f>
        <v>0</v>
      </c>
    </row>
    <row r="4" spans="1:17" x14ac:dyDescent="0.25">
      <c r="N4">
        <f t="shared" si="0"/>
        <v>0</v>
      </c>
    </row>
    <row r="5" spans="1:17" x14ac:dyDescent="0.25">
      <c r="A5" t="s">
        <v>10</v>
      </c>
      <c r="B5">
        <v>1</v>
      </c>
      <c r="C5" t="s">
        <v>11</v>
      </c>
      <c r="D5" t="s">
        <v>11</v>
      </c>
      <c r="E5" t="s">
        <v>12</v>
      </c>
      <c r="F5" t="s">
        <v>13</v>
      </c>
      <c r="G5" t="s">
        <v>227</v>
      </c>
      <c r="N5">
        <f t="shared" si="0"/>
        <v>0</v>
      </c>
    </row>
    <row r="6" spans="1:17" x14ac:dyDescent="0.25">
      <c r="N6">
        <f t="shared" si="0"/>
        <v>0</v>
      </c>
    </row>
    <row r="7" spans="1:17" x14ac:dyDescent="0.25">
      <c r="A7" t="s">
        <v>14</v>
      </c>
      <c r="B7">
        <v>1</v>
      </c>
      <c r="C7" t="s">
        <v>15</v>
      </c>
      <c r="D7" t="s">
        <v>15</v>
      </c>
      <c r="E7" t="s">
        <v>12</v>
      </c>
      <c r="F7" t="s">
        <v>15</v>
      </c>
      <c r="G7" t="s">
        <v>220</v>
      </c>
      <c r="H7" t="s">
        <v>208</v>
      </c>
      <c r="I7">
        <v>7</v>
      </c>
      <c r="N7">
        <f t="shared" si="0"/>
        <v>7</v>
      </c>
    </row>
    <row r="8" spans="1:17" x14ac:dyDescent="0.25">
      <c r="N8">
        <f t="shared" si="0"/>
        <v>0</v>
      </c>
    </row>
    <row r="9" spans="1:17" x14ac:dyDescent="0.25">
      <c r="A9" t="s">
        <v>16</v>
      </c>
      <c r="B9">
        <v>8</v>
      </c>
      <c r="C9" t="s">
        <v>17</v>
      </c>
      <c r="D9" t="s">
        <v>18</v>
      </c>
      <c r="E9" t="s">
        <v>19</v>
      </c>
      <c r="F9" t="s">
        <v>20</v>
      </c>
      <c r="G9" t="s">
        <v>222</v>
      </c>
      <c r="H9" t="s">
        <v>208</v>
      </c>
      <c r="I9">
        <v>0.36</v>
      </c>
      <c r="N9">
        <f t="shared" si="0"/>
        <v>2.88</v>
      </c>
    </row>
    <row r="10" spans="1:17" x14ac:dyDescent="0.25">
      <c r="A10" t="s">
        <v>224</v>
      </c>
      <c r="B10">
        <v>2</v>
      </c>
      <c r="C10" t="s">
        <v>21</v>
      </c>
      <c r="D10" t="s">
        <v>22</v>
      </c>
      <c r="E10" t="s">
        <v>23</v>
      </c>
      <c r="F10" t="s">
        <v>24</v>
      </c>
      <c r="G10" t="s">
        <v>223</v>
      </c>
      <c r="H10" t="s">
        <v>208</v>
      </c>
      <c r="I10">
        <v>0.05</v>
      </c>
      <c r="N10">
        <f t="shared" si="0"/>
        <v>0.1</v>
      </c>
    </row>
    <row r="11" spans="1:17" x14ac:dyDescent="0.25">
      <c r="A11" t="s">
        <v>225</v>
      </c>
      <c r="B11">
        <v>2</v>
      </c>
      <c r="C11" t="s">
        <v>25</v>
      </c>
      <c r="D11" t="s">
        <v>22</v>
      </c>
      <c r="E11" t="s">
        <v>23</v>
      </c>
      <c r="F11" t="s">
        <v>24</v>
      </c>
      <c r="G11" t="s">
        <v>226</v>
      </c>
      <c r="H11" t="s">
        <v>208</v>
      </c>
      <c r="I11">
        <v>0.09</v>
      </c>
      <c r="N11">
        <f t="shared" si="0"/>
        <v>0.18</v>
      </c>
    </row>
    <row r="12" spans="1:17" x14ac:dyDescent="0.25">
      <c r="A12" t="s">
        <v>26</v>
      </c>
      <c r="B12">
        <v>2</v>
      </c>
      <c r="C12" t="s">
        <v>27</v>
      </c>
      <c r="D12" t="s">
        <v>22</v>
      </c>
      <c r="E12" t="s">
        <v>23</v>
      </c>
      <c r="F12" t="s">
        <v>24</v>
      </c>
      <c r="G12" t="s">
        <v>227</v>
      </c>
      <c r="N12">
        <f t="shared" si="0"/>
        <v>0</v>
      </c>
    </row>
    <row r="13" spans="1:17" x14ac:dyDescent="0.25">
      <c r="A13" t="s">
        <v>28</v>
      </c>
      <c r="B13">
        <v>4</v>
      </c>
      <c r="C13" t="s">
        <v>29</v>
      </c>
      <c r="D13" t="s">
        <v>30</v>
      </c>
      <c r="E13" t="s">
        <v>23</v>
      </c>
      <c r="F13" t="s">
        <v>24</v>
      </c>
      <c r="G13" t="s">
        <v>227</v>
      </c>
      <c r="N13">
        <f t="shared" si="0"/>
        <v>0</v>
      </c>
    </row>
    <row r="14" spans="1:17" x14ac:dyDescent="0.25">
      <c r="A14" t="s">
        <v>31</v>
      </c>
      <c r="B14">
        <v>2</v>
      </c>
      <c r="C14" t="s">
        <v>32</v>
      </c>
      <c r="D14" t="s">
        <v>22</v>
      </c>
      <c r="E14" t="s">
        <v>23</v>
      </c>
      <c r="F14" s="6" t="s">
        <v>221</v>
      </c>
      <c r="G14" t="s">
        <v>227</v>
      </c>
      <c r="N14">
        <f t="shared" si="0"/>
        <v>0</v>
      </c>
    </row>
    <row r="15" spans="1:17" x14ac:dyDescent="0.25">
      <c r="A15" t="s">
        <v>33</v>
      </c>
      <c r="B15">
        <v>26</v>
      </c>
      <c r="C15" t="s">
        <v>25</v>
      </c>
      <c r="D15" t="s">
        <v>22</v>
      </c>
      <c r="E15" t="s">
        <v>23</v>
      </c>
      <c r="F15" t="s">
        <v>24</v>
      </c>
      <c r="G15" t="s">
        <v>227</v>
      </c>
      <c r="N15">
        <f t="shared" si="0"/>
        <v>0</v>
      </c>
    </row>
    <row r="16" spans="1:17" x14ac:dyDescent="0.25">
      <c r="A16" t="s">
        <v>34</v>
      </c>
      <c r="B16">
        <v>1</v>
      </c>
      <c r="C16" t="s">
        <v>35</v>
      </c>
      <c r="D16" t="s">
        <v>35</v>
      </c>
      <c r="E16" t="s">
        <v>36</v>
      </c>
      <c r="F16" t="s">
        <v>20</v>
      </c>
      <c r="G16" t="s">
        <v>227</v>
      </c>
      <c r="N16">
        <f t="shared" si="0"/>
        <v>0</v>
      </c>
    </row>
    <row r="17" spans="1:14" x14ac:dyDescent="0.25">
      <c r="G17" t="s">
        <v>227</v>
      </c>
      <c r="N17">
        <f t="shared" si="0"/>
        <v>0</v>
      </c>
    </row>
    <row r="18" spans="1:14" x14ac:dyDescent="0.25">
      <c r="A18" t="s">
        <v>37</v>
      </c>
      <c r="B18">
        <v>1</v>
      </c>
      <c r="C18" t="s">
        <v>38</v>
      </c>
      <c r="D18" t="s">
        <v>38</v>
      </c>
      <c r="E18" t="s">
        <v>39</v>
      </c>
      <c r="F18" t="s">
        <v>40</v>
      </c>
      <c r="G18" t="s">
        <v>227</v>
      </c>
      <c r="N18">
        <f t="shared" si="0"/>
        <v>0</v>
      </c>
    </row>
    <row r="19" spans="1:14" x14ac:dyDescent="0.25">
      <c r="A19" t="s">
        <v>41</v>
      </c>
      <c r="B19">
        <v>2</v>
      </c>
      <c r="C19" t="s">
        <v>42</v>
      </c>
      <c r="D19" t="s">
        <v>43</v>
      </c>
      <c r="E19" t="s">
        <v>44</v>
      </c>
      <c r="F19" t="s">
        <v>45</v>
      </c>
      <c r="G19" t="s">
        <v>227</v>
      </c>
      <c r="N19">
        <f t="shared" si="0"/>
        <v>0</v>
      </c>
    </row>
    <row r="20" spans="1:14" x14ac:dyDescent="0.25">
      <c r="N20">
        <f t="shared" si="0"/>
        <v>0</v>
      </c>
    </row>
    <row r="21" spans="1:14" x14ac:dyDescent="0.25">
      <c r="A21" t="s">
        <v>46</v>
      </c>
      <c r="B21">
        <v>1</v>
      </c>
      <c r="C21" t="s">
        <v>47</v>
      </c>
      <c r="D21" t="s">
        <v>48</v>
      </c>
      <c r="E21" t="s">
        <v>49</v>
      </c>
      <c r="F21" t="s">
        <v>48</v>
      </c>
      <c r="N21">
        <f t="shared" si="0"/>
        <v>0</v>
      </c>
    </row>
    <row r="22" spans="1:14" x14ac:dyDescent="0.25">
      <c r="A22" t="s">
        <v>50</v>
      </c>
      <c r="B22">
        <v>1</v>
      </c>
      <c r="C22" t="s">
        <v>51</v>
      </c>
      <c r="D22" t="s">
        <v>48</v>
      </c>
      <c r="E22" t="s">
        <v>49</v>
      </c>
      <c r="F22" t="s">
        <v>48</v>
      </c>
      <c r="N22">
        <f t="shared" si="0"/>
        <v>0</v>
      </c>
    </row>
    <row r="24" spans="1:14" x14ac:dyDescent="0.25">
      <c r="A24" s="7" t="s">
        <v>231</v>
      </c>
      <c r="N24">
        <f t="shared" si="0"/>
        <v>0</v>
      </c>
    </row>
    <row r="25" spans="1:14" x14ac:dyDescent="0.25">
      <c r="A25" t="s">
        <v>229</v>
      </c>
      <c r="B25">
        <v>2</v>
      </c>
      <c r="C25" t="s">
        <v>230</v>
      </c>
      <c r="D25" t="s">
        <v>52</v>
      </c>
      <c r="E25" t="s">
        <v>53</v>
      </c>
      <c r="F25" t="s">
        <v>54</v>
      </c>
      <c r="G25" t="s">
        <v>227</v>
      </c>
      <c r="N25">
        <f t="shared" si="0"/>
        <v>0</v>
      </c>
    </row>
    <row r="26" spans="1:14" x14ac:dyDescent="0.25">
      <c r="A26" t="s">
        <v>234</v>
      </c>
      <c r="B26">
        <v>4</v>
      </c>
      <c r="C26" t="s">
        <v>76</v>
      </c>
      <c r="D26" t="s">
        <v>77</v>
      </c>
      <c r="E26" t="s">
        <v>78</v>
      </c>
      <c r="F26" t="s">
        <v>79</v>
      </c>
      <c r="G26" t="s">
        <v>227</v>
      </c>
      <c r="N26">
        <f>I26*B26</f>
        <v>0</v>
      </c>
    </row>
    <row r="27" spans="1:14" x14ac:dyDescent="0.25">
      <c r="A27" t="s">
        <v>236</v>
      </c>
      <c r="B27">
        <v>2</v>
      </c>
      <c r="C27" t="s">
        <v>235</v>
      </c>
      <c r="D27" t="s">
        <v>85</v>
      </c>
      <c r="E27" t="s">
        <v>57</v>
      </c>
      <c r="F27" t="s">
        <v>58</v>
      </c>
      <c r="G27" t="s">
        <v>227</v>
      </c>
      <c r="N27">
        <f>I27*B27</f>
        <v>0</v>
      </c>
    </row>
    <row r="28" spans="1:14" x14ac:dyDescent="0.25">
      <c r="A28" t="s">
        <v>80</v>
      </c>
      <c r="B28">
        <v>1</v>
      </c>
      <c r="C28" t="s">
        <v>81</v>
      </c>
      <c r="D28" t="s">
        <v>82</v>
      </c>
      <c r="E28" t="s">
        <v>83</v>
      </c>
      <c r="F28" t="s">
        <v>84</v>
      </c>
      <c r="G28" t="s">
        <v>227</v>
      </c>
      <c r="N28">
        <f>I28*B28</f>
        <v>0</v>
      </c>
    </row>
    <row r="29" spans="1:14" x14ac:dyDescent="0.25">
      <c r="A29" t="s">
        <v>101</v>
      </c>
      <c r="B29">
        <v>1</v>
      </c>
      <c r="C29" t="s">
        <v>102</v>
      </c>
      <c r="D29" t="s">
        <v>85</v>
      </c>
      <c r="E29" t="s">
        <v>57</v>
      </c>
      <c r="F29" t="s">
        <v>58</v>
      </c>
      <c r="G29" t="s">
        <v>227</v>
      </c>
      <c r="N29">
        <f>I29*B29</f>
        <v>0</v>
      </c>
    </row>
    <row r="30" spans="1:14" x14ac:dyDescent="0.25">
      <c r="A30" t="s">
        <v>108</v>
      </c>
      <c r="B30">
        <v>1</v>
      </c>
      <c r="C30" t="s">
        <v>109</v>
      </c>
      <c r="D30" t="s">
        <v>85</v>
      </c>
      <c r="E30" t="s">
        <v>57</v>
      </c>
      <c r="F30" t="s">
        <v>58</v>
      </c>
      <c r="G30" t="s">
        <v>227</v>
      </c>
      <c r="N30">
        <f>I30*B30</f>
        <v>0</v>
      </c>
    </row>
    <row r="31" spans="1:14" x14ac:dyDescent="0.25">
      <c r="A31" t="s">
        <v>103</v>
      </c>
      <c r="B31">
        <v>1</v>
      </c>
      <c r="C31" t="s">
        <v>104</v>
      </c>
      <c r="D31" t="s">
        <v>105</v>
      </c>
      <c r="E31" t="s">
        <v>106</v>
      </c>
      <c r="F31" t="s">
        <v>107</v>
      </c>
      <c r="G31" t="s">
        <v>227</v>
      </c>
      <c r="N31">
        <f>I31*B31</f>
        <v>0</v>
      </c>
    </row>
    <row r="34" spans="1:14" x14ac:dyDescent="0.25">
      <c r="A34" s="7" t="s">
        <v>232</v>
      </c>
    </row>
    <row r="35" spans="1:14" x14ac:dyDescent="0.25">
      <c r="A35" t="s">
        <v>59</v>
      </c>
      <c r="B35">
        <v>1</v>
      </c>
      <c r="C35" t="s">
        <v>60</v>
      </c>
      <c r="D35" t="s">
        <v>60</v>
      </c>
      <c r="E35" t="s">
        <v>61</v>
      </c>
      <c r="F35" t="s">
        <v>62</v>
      </c>
      <c r="G35" t="s">
        <v>227</v>
      </c>
      <c r="N35">
        <f t="shared" si="0"/>
        <v>0</v>
      </c>
    </row>
    <row r="36" spans="1:14" x14ac:dyDescent="0.25">
      <c r="A36" t="s">
        <v>67</v>
      </c>
      <c r="B36">
        <v>2</v>
      </c>
      <c r="C36" t="s">
        <v>68</v>
      </c>
      <c r="D36" t="s">
        <v>69</v>
      </c>
      <c r="E36" t="s">
        <v>70</v>
      </c>
      <c r="F36" t="s">
        <v>71</v>
      </c>
      <c r="G36" t="s">
        <v>227</v>
      </c>
      <c r="N36">
        <f>I36*B36</f>
        <v>0</v>
      </c>
    </row>
    <row r="37" spans="1:14" x14ac:dyDescent="0.25">
      <c r="A37" t="s">
        <v>72</v>
      </c>
      <c r="B37">
        <v>2</v>
      </c>
      <c r="C37" t="s">
        <v>73</v>
      </c>
      <c r="D37" t="s">
        <v>73</v>
      </c>
      <c r="E37" t="s">
        <v>74</v>
      </c>
      <c r="F37" t="s">
        <v>75</v>
      </c>
      <c r="G37" t="s">
        <v>227</v>
      </c>
      <c r="N37">
        <f>I37*B37</f>
        <v>0</v>
      </c>
    </row>
    <row r="38" spans="1:14" x14ac:dyDescent="0.25">
      <c r="A38" t="s">
        <v>86</v>
      </c>
      <c r="B38">
        <v>1</v>
      </c>
      <c r="C38" t="s">
        <v>87</v>
      </c>
      <c r="D38" t="s">
        <v>88</v>
      </c>
      <c r="E38" t="s">
        <v>89</v>
      </c>
      <c r="F38" t="s">
        <v>90</v>
      </c>
      <c r="G38" t="s">
        <v>227</v>
      </c>
      <c r="N38">
        <f>I38*B38</f>
        <v>0</v>
      </c>
    </row>
    <row r="39" spans="1:14" x14ac:dyDescent="0.25">
      <c r="A39" t="s">
        <v>228</v>
      </c>
      <c r="B39">
        <v>2</v>
      </c>
      <c r="C39" t="s">
        <v>237</v>
      </c>
      <c r="D39" t="s">
        <v>91</v>
      </c>
      <c r="E39" t="s">
        <v>92</v>
      </c>
      <c r="F39" t="s">
        <v>93</v>
      </c>
      <c r="G39" t="s">
        <v>227</v>
      </c>
      <c r="N39">
        <f>I39*B39</f>
        <v>0</v>
      </c>
    </row>
    <row r="40" spans="1:14" x14ac:dyDescent="0.25">
      <c r="A40" t="s">
        <v>96</v>
      </c>
      <c r="B40">
        <v>1</v>
      </c>
      <c r="C40" t="s">
        <v>97</v>
      </c>
      <c r="D40" t="s">
        <v>88</v>
      </c>
      <c r="E40" t="s">
        <v>89</v>
      </c>
      <c r="F40" t="s">
        <v>90</v>
      </c>
      <c r="G40" t="s">
        <v>227</v>
      </c>
      <c r="N40">
        <f>I40*B40</f>
        <v>0</v>
      </c>
    </row>
    <row r="41" spans="1:14" x14ac:dyDescent="0.25">
      <c r="A41" t="s">
        <v>110</v>
      </c>
      <c r="B41">
        <v>1</v>
      </c>
      <c r="C41" t="s">
        <v>111</v>
      </c>
      <c r="D41" t="s">
        <v>88</v>
      </c>
      <c r="E41" t="s">
        <v>89</v>
      </c>
      <c r="F41" t="s">
        <v>90</v>
      </c>
      <c r="G41" t="s">
        <v>227</v>
      </c>
      <c r="N41">
        <f>I41*B41</f>
        <v>0</v>
      </c>
    </row>
    <row r="42" spans="1:14" x14ac:dyDescent="0.25">
      <c r="A42" t="s">
        <v>112</v>
      </c>
      <c r="B42">
        <v>1</v>
      </c>
      <c r="C42" t="s">
        <v>113</v>
      </c>
      <c r="D42" t="s">
        <v>88</v>
      </c>
      <c r="E42" t="s">
        <v>89</v>
      </c>
      <c r="F42" t="s">
        <v>90</v>
      </c>
      <c r="G42" t="s">
        <v>227</v>
      </c>
      <c r="N42">
        <f>I42*B42</f>
        <v>0</v>
      </c>
    </row>
    <row r="45" spans="1:14" x14ac:dyDescent="0.25">
      <c r="A45" s="7" t="s">
        <v>233</v>
      </c>
    </row>
    <row r="46" spans="1:14" x14ac:dyDescent="0.25">
      <c r="A46" t="s">
        <v>63</v>
      </c>
      <c r="B46">
        <v>1</v>
      </c>
      <c r="C46" t="s">
        <v>64</v>
      </c>
      <c r="D46" t="s">
        <v>65</v>
      </c>
      <c r="E46" t="s">
        <v>66</v>
      </c>
      <c r="F46" t="s">
        <v>62</v>
      </c>
      <c r="G46" t="s">
        <v>227</v>
      </c>
      <c r="N46">
        <f t="shared" si="0"/>
        <v>0</v>
      </c>
    </row>
    <row r="47" spans="1:14" x14ac:dyDescent="0.25">
      <c r="A47" t="s">
        <v>55</v>
      </c>
      <c r="B47">
        <v>1</v>
      </c>
      <c r="C47" t="s">
        <v>56</v>
      </c>
      <c r="D47" t="s">
        <v>85</v>
      </c>
      <c r="E47" t="s">
        <v>57</v>
      </c>
      <c r="F47" t="s">
        <v>58</v>
      </c>
      <c r="G47" t="s">
        <v>227</v>
      </c>
      <c r="N47">
        <f>I47*B47</f>
        <v>0</v>
      </c>
    </row>
    <row r="48" spans="1:14" x14ac:dyDescent="0.25">
      <c r="A48" t="s">
        <v>94</v>
      </c>
      <c r="B48">
        <v>1</v>
      </c>
      <c r="C48" t="s">
        <v>95</v>
      </c>
      <c r="D48" t="s">
        <v>82</v>
      </c>
      <c r="E48" t="s">
        <v>83</v>
      </c>
      <c r="F48" t="s">
        <v>84</v>
      </c>
      <c r="G48" t="s">
        <v>227</v>
      </c>
      <c r="N48">
        <f t="shared" si="0"/>
        <v>0</v>
      </c>
    </row>
    <row r="49" spans="1:14" x14ac:dyDescent="0.25">
      <c r="A49" t="s">
        <v>239</v>
      </c>
      <c r="B49">
        <v>2</v>
      </c>
      <c r="C49" t="s">
        <v>238</v>
      </c>
      <c r="D49" t="s">
        <v>85</v>
      </c>
      <c r="E49" t="s">
        <v>57</v>
      </c>
      <c r="F49" t="s">
        <v>58</v>
      </c>
      <c r="G49" t="s">
        <v>227</v>
      </c>
      <c r="N49">
        <f t="shared" ref="N49:N88" si="1">I49*B49</f>
        <v>0</v>
      </c>
    </row>
    <row r="50" spans="1:14" x14ac:dyDescent="0.25">
      <c r="A50" t="s">
        <v>241</v>
      </c>
      <c r="B50">
        <v>2</v>
      </c>
      <c r="C50" t="s">
        <v>240</v>
      </c>
      <c r="D50" t="s">
        <v>65</v>
      </c>
      <c r="E50" t="s">
        <v>98</v>
      </c>
      <c r="F50" t="s">
        <v>62</v>
      </c>
      <c r="G50" t="s">
        <v>227</v>
      </c>
      <c r="N50">
        <f>I50*B50</f>
        <v>0</v>
      </c>
    </row>
    <row r="51" spans="1:14" x14ac:dyDescent="0.25">
      <c r="A51" t="s">
        <v>99</v>
      </c>
      <c r="B51">
        <v>1</v>
      </c>
      <c r="C51" t="s">
        <v>100</v>
      </c>
      <c r="D51" t="s">
        <v>52</v>
      </c>
      <c r="E51" t="s">
        <v>53</v>
      </c>
      <c r="F51" t="s">
        <v>54</v>
      </c>
      <c r="G51" t="s">
        <v>227</v>
      </c>
      <c r="N51">
        <f>I51*B51</f>
        <v>0</v>
      </c>
    </row>
    <row r="52" spans="1:14" x14ac:dyDescent="0.25">
      <c r="G52" t="s">
        <v>227</v>
      </c>
      <c r="N52">
        <f t="shared" si="1"/>
        <v>0</v>
      </c>
    </row>
    <row r="53" spans="1:14" x14ac:dyDescent="0.25">
      <c r="A53" t="s">
        <v>114</v>
      </c>
      <c r="B53">
        <v>2</v>
      </c>
      <c r="C53" t="s">
        <v>115</v>
      </c>
      <c r="D53" t="s">
        <v>116</v>
      </c>
      <c r="E53" t="s">
        <v>117</v>
      </c>
      <c r="F53" t="s">
        <v>118</v>
      </c>
      <c r="G53" t="s">
        <v>227</v>
      </c>
      <c r="N53">
        <f t="shared" si="1"/>
        <v>0</v>
      </c>
    </row>
    <row r="54" spans="1:14" x14ac:dyDescent="0.25">
      <c r="G54" t="s">
        <v>227</v>
      </c>
      <c r="N54">
        <f t="shared" si="1"/>
        <v>0</v>
      </c>
    </row>
    <row r="55" spans="1:14" x14ac:dyDescent="0.25">
      <c r="A55" t="s">
        <v>119</v>
      </c>
      <c r="B55">
        <v>1</v>
      </c>
      <c r="C55" t="s">
        <v>120</v>
      </c>
      <c r="D55" t="s">
        <v>120</v>
      </c>
      <c r="E55" t="s">
        <v>121</v>
      </c>
      <c r="F55" t="s">
        <v>122</v>
      </c>
      <c r="G55" t="s">
        <v>227</v>
      </c>
      <c r="N55">
        <f t="shared" si="1"/>
        <v>0</v>
      </c>
    </row>
    <row r="56" spans="1:14" x14ac:dyDescent="0.25">
      <c r="N56">
        <f t="shared" si="1"/>
        <v>0</v>
      </c>
    </row>
    <row r="57" spans="1:14" x14ac:dyDescent="0.25">
      <c r="A57" t="s">
        <v>123</v>
      </c>
      <c r="B57">
        <v>2</v>
      </c>
      <c r="C57" t="s">
        <v>124</v>
      </c>
      <c r="D57" t="s">
        <v>125</v>
      </c>
      <c r="E57" t="s">
        <v>126</v>
      </c>
      <c r="F57" t="s">
        <v>127</v>
      </c>
      <c r="N57">
        <f t="shared" si="1"/>
        <v>0</v>
      </c>
    </row>
    <row r="58" spans="1:14" x14ac:dyDescent="0.25">
      <c r="N58">
        <f t="shared" si="1"/>
        <v>0</v>
      </c>
    </row>
    <row r="59" spans="1:14" x14ac:dyDescent="0.25">
      <c r="A59" t="s">
        <v>128</v>
      </c>
      <c r="B59">
        <v>3</v>
      </c>
      <c r="C59" t="s">
        <v>129</v>
      </c>
      <c r="D59" t="s">
        <v>125</v>
      </c>
      <c r="E59" t="s">
        <v>126</v>
      </c>
      <c r="F59" t="s">
        <v>127</v>
      </c>
      <c r="N59">
        <f t="shared" si="1"/>
        <v>0</v>
      </c>
    </row>
    <row r="60" spans="1:14" x14ac:dyDescent="0.25">
      <c r="N60">
        <f t="shared" si="1"/>
        <v>0</v>
      </c>
    </row>
    <row r="61" spans="1:14" x14ac:dyDescent="0.25">
      <c r="A61" t="s">
        <v>130</v>
      </c>
      <c r="B61">
        <v>1</v>
      </c>
      <c r="C61" t="s">
        <v>131</v>
      </c>
      <c r="D61" t="s">
        <v>125</v>
      </c>
      <c r="E61" t="s">
        <v>126</v>
      </c>
      <c r="F61" t="s">
        <v>127</v>
      </c>
      <c r="N61">
        <f t="shared" si="1"/>
        <v>0</v>
      </c>
    </row>
    <row r="62" spans="1:14" x14ac:dyDescent="0.25">
      <c r="N62">
        <f t="shared" si="1"/>
        <v>0</v>
      </c>
    </row>
    <row r="63" spans="1:14" x14ac:dyDescent="0.25">
      <c r="A63" t="s">
        <v>132</v>
      </c>
      <c r="B63">
        <v>3</v>
      </c>
      <c r="C63" t="s">
        <v>133</v>
      </c>
      <c r="D63" t="s">
        <v>125</v>
      </c>
      <c r="E63" t="s">
        <v>126</v>
      </c>
      <c r="F63" t="s">
        <v>127</v>
      </c>
      <c r="N63">
        <f t="shared" si="1"/>
        <v>0</v>
      </c>
    </row>
    <row r="64" spans="1:14" x14ac:dyDescent="0.25">
      <c r="N64">
        <f t="shared" si="1"/>
        <v>0</v>
      </c>
    </row>
    <row r="65" spans="1:14" x14ac:dyDescent="0.25">
      <c r="A65" t="s">
        <v>134</v>
      </c>
      <c r="B65">
        <v>3</v>
      </c>
      <c r="C65" t="s">
        <v>135</v>
      </c>
      <c r="D65" t="s">
        <v>125</v>
      </c>
      <c r="E65" t="s">
        <v>126</v>
      </c>
      <c r="F65" t="s">
        <v>127</v>
      </c>
      <c r="N65">
        <f t="shared" si="1"/>
        <v>0</v>
      </c>
    </row>
    <row r="66" spans="1:14" x14ac:dyDescent="0.25">
      <c r="N66">
        <f t="shared" si="1"/>
        <v>0</v>
      </c>
    </row>
    <row r="67" spans="1:14" x14ac:dyDescent="0.25">
      <c r="A67" t="s">
        <v>136</v>
      </c>
      <c r="B67">
        <v>2</v>
      </c>
      <c r="C67" t="s">
        <v>137</v>
      </c>
      <c r="D67" t="s">
        <v>125</v>
      </c>
      <c r="E67" t="s">
        <v>126</v>
      </c>
      <c r="F67" s="6" t="s">
        <v>243</v>
      </c>
      <c r="N67">
        <f t="shared" si="1"/>
        <v>0</v>
      </c>
    </row>
    <row r="68" spans="1:14" x14ac:dyDescent="0.25">
      <c r="N68">
        <f t="shared" si="1"/>
        <v>0</v>
      </c>
    </row>
    <row r="69" spans="1:14" x14ac:dyDescent="0.25">
      <c r="A69" t="s">
        <v>138</v>
      </c>
      <c r="B69">
        <v>4</v>
      </c>
      <c r="C69" t="s">
        <v>139</v>
      </c>
      <c r="D69" t="s">
        <v>125</v>
      </c>
      <c r="E69" t="s">
        <v>126</v>
      </c>
      <c r="F69" t="s">
        <v>127</v>
      </c>
      <c r="N69">
        <f t="shared" si="1"/>
        <v>0</v>
      </c>
    </row>
    <row r="70" spans="1:14" x14ac:dyDescent="0.25">
      <c r="N70">
        <f t="shared" si="1"/>
        <v>0</v>
      </c>
    </row>
    <row r="71" spans="1:14" x14ac:dyDescent="0.25">
      <c r="A71" t="s">
        <v>140</v>
      </c>
      <c r="B71">
        <v>3</v>
      </c>
      <c r="C71" t="s">
        <v>141</v>
      </c>
      <c r="D71" t="s">
        <v>125</v>
      </c>
      <c r="E71" t="s">
        <v>126</v>
      </c>
      <c r="F71" t="s">
        <v>127</v>
      </c>
      <c r="N71">
        <f t="shared" si="1"/>
        <v>0</v>
      </c>
    </row>
    <row r="72" spans="1:14" x14ac:dyDescent="0.25">
      <c r="N72">
        <f t="shared" si="1"/>
        <v>0</v>
      </c>
    </row>
    <row r="73" spans="1:14" x14ac:dyDescent="0.25">
      <c r="A73" t="s">
        <v>142</v>
      </c>
      <c r="B73">
        <v>1</v>
      </c>
      <c r="C73" t="s">
        <v>143</v>
      </c>
      <c r="D73" t="s">
        <v>144</v>
      </c>
      <c r="E73" t="s">
        <v>145</v>
      </c>
      <c r="F73" t="s">
        <v>146</v>
      </c>
      <c r="G73" t="s">
        <v>227</v>
      </c>
      <c r="N73">
        <f t="shared" si="1"/>
        <v>0</v>
      </c>
    </row>
    <row r="74" spans="1:14" x14ac:dyDescent="0.25">
      <c r="N74">
        <f t="shared" si="1"/>
        <v>0</v>
      </c>
    </row>
    <row r="75" spans="1:14" x14ac:dyDescent="0.25">
      <c r="A75" t="s">
        <v>147</v>
      </c>
      <c r="B75">
        <v>1</v>
      </c>
      <c r="C75" t="s">
        <v>148</v>
      </c>
      <c r="D75" t="s">
        <v>149</v>
      </c>
      <c r="E75" t="s">
        <v>150</v>
      </c>
      <c r="F75" t="s">
        <v>151</v>
      </c>
      <c r="N75">
        <f t="shared" si="1"/>
        <v>0</v>
      </c>
    </row>
    <row r="76" spans="1:14" x14ac:dyDescent="0.25">
      <c r="N76">
        <f t="shared" si="1"/>
        <v>0</v>
      </c>
    </row>
    <row r="77" spans="1:14" x14ac:dyDescent="0.25">
      <c r="A77" t="s">
        <v>152</v>
      </c>
      <c r="B77">
        <v>1</v>
      </c>
      <c r="C77" t="s">
        <v>111</v>
      </c>
      <c r="D77" t="s">
        <v>149</v>
      </c>
      <c r="E77" t="s">
        <v>150</v>
      </c>
      <c r="F77" t="s">
        <v>151</v>
      </c>
      <c r="N77">
        <f t="shared" si="1"/>
        <v>0</v>
      </c>
    </row>
    <row r="78" spans="1:14" x14ac:dyDescent="0.25">
      <c r="N78">
        <f t="shared" si="1"/>
        <v>0</v>
      </c>
    </row>
    <row r="79" spans="1:14" x14ac:dyDescent="0.25">
      <c r="A79" t="s">
        <v>153</v>
      </c>
      <c r="B79">
        <v>1</v>
      </c>
      <c r="C79" t="s">
        <v>154</v>
      </c>
      <c r="D79" t="s">
        <v>149</v>
      </c>
      <c r="E79" t="s">
        <v>150</v>
      </c>
      <c r="F79" t="s">
        <v>151</v>
      </c>
      <c r="N79">
        <f t="shared" si="1"/>
        <v>0</v>
      </c>
    </row>
    <row r="80" spans="1:14" x14ac:dyDescent="0.25">
      <c r="N80">
        <f t="shared" si="1"/>
        <v>0</v>
      </c>
    </row>
    <row r="81" spans="1:17" x14ac:dyDescent="0.25">
      <c r="A81" t="s">
        <v>155</v>
      </c>
      <c r="B81">
        <v>1</v>
      </c>
      <c r="C81" t="s">
        <v>156</v>
      </c>
      <c r="D81" t="s">
        <v>149</v>
      </c>
      <c r="E81" t="s">
        <v>150</v>
      </c>
      <c r="F81" t="s">
        <v>151</v>
      </c>
      <c r="N81">
        <f t="shared" si="1"/>
        <v>0</v>
      </c>
    </row>
    <row r="82" spans="1:17" x14ac:dyDescent="0.25">
      <c r="N82">
        <f t="shared" si="1"/>
        <v>0</v>
      </c>
    </row>
    <row r="83" spans="1:17" x14ac:dyDescent="0.25">
      <c r="A83" t="s">
        <v>157</v>
      </c>
      <c r="B83">
        <v>1</v>
      </c>
      <c r="C83" t="s">
        <v>158</v>
      </c>
      <c r="D83" t="s">
        <v>149</v>
      </c>
      <c r="E83" t="s">
        <v>150</v>
      </c>
      <c r="F83" t="s">
        <v>151</v>
      </c>
      <c r="N83">
        <f t="shared" si="1"/>
        <v>0</v>
      </c>
    </row>
    <row r="84" spans="1:17" x14ac:dyDescent="0.25">
      <c r="N84">
        <f t="shared" si="1"/>
        <v>0</v>
      </c>
    </row>
    <row r="85" spans="1:17" x14ac:dyDescent="0.25">
      <c r="A85" t="s">
        <v>159</v>
      </c>
      <c r="B85">
        <v>2</v>
      </c>
      <c r="C85" t="s">
        <v>160</v>
      </c>
      <c r="D85" t="s">
        <v>160</v>
      </c>
      <c r="E85" t="s">
        <v>161</v>
      </c>
      <c r="F85" t="s">
        <v>162</v>
      </c>
      <c r="G85" t="s">
        <v>227</v>
      </c>
      <c r="N85">
        <f t="shared" si="1"/>
        <v>0</v>
      </c>
    </row>
    <row r="86" spans="1:17" x14ac:dyDescent="0.25">
      <c r="N86">
        <f t="shared" si="1"/>
        <v>0</v>
      </c>
    </row>
    <row r="87" spans="1:17" x14ac:dyDescent="0.25">
      <c r="A87" t="s">
        <v>163</v>
      </c>
      <c r="B87">
        <v>1</v>
      </c>
      <c r="C87" t="s">
        <v>164</v>
      </c>
      <c r="D87" t="s">
        <v>164</v>
      </c>
      <c r="E87" t="s">
        <v>161</v>
      </c>
      <c r="F87" t="s">
        <v>165</v>
      </c>
      <c r="G87" t="s">
        <v>227</v>
      </c>
      <c r="N87">
        <f t="shared" si="1"/>
        <v>0</v>
      </c>
    </row>
    <row r="88" spans="1:17" x14ac:dyDescent="0.25">
      <c r="N88">
        <f t="shared" si="1"/>
        <v>0</v>
      </c>
    </row>
    <row r="89" spans="1:17" x14ac:dyDescent="0.25">
      <c r="A89" t="s">
        <v>166</v>
      </c>
      <c r="B89">
        <v>2</v>
      </c>
      <c r="C89" t="s">
        <v>167</v>
      </c>
      <c r="D89" t="s">
        <v>167</v>
      </c>
      <c r="E89" t="s">
        <v>168</v>
      </c>
      <c r="F89" t="s">
        <v>169</v>
      </c>
      <c r="G89" t="s">
        <v>206</v>
      </c>
      <c r="H89" s="5">
        <v>45089</v>
      </c>
      <c r="N89">
        <f t="shared" ref="N89:N90" si="2">I89*B89</f>
        <v>0</v>
      </c>
    </row>
    <row r="90" spans="1:17" x14ac:dyDescent="0.25">
      <c r="N90">
        <f t="shared" si="2"/>
        <v>0</v>
      </c>
    </row>
    <row r="91" spans="1:17" x14ac:dyDescent="0.25">
      <c r="A91" t="s">
        <v>170</v>
      </c>
      <c r="B91">
        <v>2</v>
      </c>
      <c r="C91">
        <v>4094</v>
      </c>
      <c r="D91">
        <v>4094</v>
      </c>
      <c r="E91" t="s">
        <v>171</v>
      </c>
      <c r="F91" t="s">
        <v>172</v>
      </c>
      <c r="G91" t="s">
        <v>209</v>
      </c>
      <c r="H91" t="s">
        <v>208</v>
      </c>
      <c r="I91">
        <v>0.47099999999999997</v>
      </c>
      <c r="J91" t="s">
        <v>211</v>
      </c>
      <c r="K91" t="s">
        <v>208</v>
      </c>
      <c r="L91">
        <v>0.55000000000000004</v>
      </c>
      <c r="N91">
        <f t="shared" ref="N91:N100" si="3">I91*B91</f>
        <v>0.94199999999999995</v>
      </c>
    </row>
    <row r="92" spans="1:17" x14ac:dyDescent="0.25">
      <c r="N92">
        <f t="shared" si="3"/>
        <v>0</v>
      </c>
    </row>
    <row r="93" spans="1:17" x14ac:dyDescent="0.25">
      <c r="A93" t="s">
        <v>173</v>
      </c>
      <c r="B93">
        <v>1</v>
      </c>
      <c r="C93">
        <v>4069</v>
      </c>
      <c r="D93" t="s">
        <v>174</v>
      </c>
      <c r="E93" t="s">
        <v>175</v>
      </c>
      <c r="F93" t="s">
        <v>176</v>
      </c>
      <c r="G93" t="s">
        <v>212</v>
      </c>
      <c r="H93" t="s">
        <v>208</v>
      </c>
      <c r="I93">
        <v>0.48699999999999999</v>
      </c>
      <c r="J93" t="s">
        <v>214</v>
      </c>
      <c r="K93" t="s">
        <v>208</v>
      </c>
      <c r="L93">
        <v>0.56999999999999995</v>
      </c>
      <c r="N93">
        <f t="shared" si="3"/>
        <v>0.48699999999999999</v>
      </c>
      <c r="O93" t="s">
        <v>213</v>
      </c>
      <c r="Q93" t="s">
        <v>215</v>
      </c>
    </row>
    <row r="94" spans="1:17" x14ac:dyDescent="0.25">
      <c r="N94">
        <f t="shared" si="3"/>
        <v>0</v>
      </c>
    </row>
    <row r="95" spans="1:17" x14ac:dyDescent="0.25">
      <c r="A95" t="s">
        <v>177</v>
      </c>
      <c r="B95">
        <v>4</v>
      </c>
      <c r="C95">
        <v>4081</v>
      </c>
      <c r="D95" t="s">
        <v>178</v>
      </c>
      <c r="E95" t="s">
        <v>175</v>
      </c>
      <c r="F95" t="s">
        <v>179</v>
      </c>
      <c r="J95" t="s">
        <v>217</v>
      </c>
      <c r="K95" t="s">
        <v>208</v>
      </c>
      <c r="L95">
        <v>0.56999999999999995</v>
      </c>
      <c r="N95">
        <f>L95*B95</f>
        <v>2.2799999999999998</v>
      </c>
    </row>
    <row r="96" spans="1:17" x14ac:dyDescent="0.25">
      <c r="N96">
        <f t="shared" si="3"/>
        <v>0</v>
      </c>
    </row>
    <row r="97" spans="1:15" x14ac:dyDescent="0.25">
      <c r="A97" t="s">
        <v>180</v>
      </c>
      <c r="B97">
        <v>2</v>
      </c>
      <c r="C97" t="s">
        <v>181</v>
      </c>
      <c r="D97" t="s">
        <v>182</v>
      </c>
      <c r="E97" t="s">
        <v>175</v>
      </c>
      <c r="F97" t="s">
        <v>183</v>
      </c>
      <c r="J97" t="s">
        <v>218</v>
      </c>
      <c r="K97" t="s">
        <v>208</v>
      </c>
      <c r="L97">
        <v>0.49</v>
      </c>
      <c r="N97">
        <f>L97*B97</f>
        <v>0.98</v>
      </c>
      <c r="O97" t="s">
        <v>216</v>
      </c>
    </row>
    <row r="98" spans="1:15" x14ac:dyDescent="0.25">
      <c r="N98">
        <f t="shared" si="3"/>
        <v>0</v>
      </c>
    </row>
    <row r="99" spans="1:15" x14ac:dyDescent="0.25">
      <c r="A99" t="s">
        <v>184</v>
      </c>
      <c r="B99">
        <v>1</v>
      </c>
      <c r="C99" t="s">
        <v>185</v>
      </c>
      <c r="D99" t="s">
        <v>185</v>
      </c>
      <c r="E99" t="s">
        <v>186</v>
      </c>
      <c r="F99" t="s">
        <v>187</v>
      </c>
      <c r="H99" t="s">
        <v>219</v>
      </c>
      <c r="N99">
        <f t="shared" si="3"/>
        <v>0</v>
      </c>
    </row>
    <row r="100" spans="1:15" x14ac:dyDescent="0.25">
      <c r="N100">
        <f t="shared" si="3"/>
        <v>0</v>
      </c>
    </row>
    <row r="101" spans="1:15" x14ac:dyDescent="0.25">
      <c r="A101" t="s">
        <v>188</v>
      </c>
      <c r="B101">
        <v>3</v>
      </c>
      <c r="C101" t="s">
        <v>189</v>
      </c>
      <c r="D101" t="s">
        <v>190</v>
      </c>
      <c r="E101" t="s">
        <v>175</v>
      </c>
      <c r="F101" t="s">
        <v>191</v>
      </c>
      <c r="G101" t="s">
        <v>207</v>
      </c>
      <c r="H101" t="s">
        <v>208</v>
      </c>
      <c r="I101">
        <v>0.28799999999999998</v>
      </c>
      <c r="N101">
        <f>I101*B101</f>
        <v>0.86399999999999988</v>
      </c>
    </row>
    <row r="103" spans="1:15" x14ac:dyDescent="0.25">
      <c r="A103" t="s">
        <v>192</v>
      </c>
      <c r="B103">
        <v>3</v>
      </c>
      <c r="C103" t="s">
        <v>193</v>
      </c>
      <c r="D103" t="s">
        <v>194</v>
      </c>
      <c r="E103" t="s">
        <v>175</v>
      </c>
      <c r="F103" t="s">
        <v>195</v>
      </c>
      <c r="G103" t="s">
        <v>227</v>
      </c>
    </row>
    <row r="105" spans="1:15" x14ac:dyDescent="0.25">
      <c r="A105" t="s">
        <v>196</v>
      </c>
      <c r="B105">
        <v>2</v>
      </c>
      <c r="C105" t="s">
        <v>197</v>
      </c>
      <c r="D105" t="s">
        <v>198</v>
      </c>
      <c r="E105" t="s">
        <v>199</v>
      </c>
      <c r="F105" t="s">
        <v>200</v>
      </c>
      <c r="G105" t="s">
        <v>227</v>
      </c>
    </row>
  </sheetData>
  <conditionalFormatting sqref="K1:K1048576">
    <cfRule type="cellIs" dxfId="3" priority="4" operator="equal">
      <formula>"IN STOCK"</formula>
    </cfRule>
  </conditionalFormatting>
  <conditionalFormatting sqref="H1:H1048576">
    <cfRule type="cellIs" dxfId="2" priority="1" operator="equal">
      <formula>"NOT IN STOCK"</formula>
    </cfRule>
    <cfRule type="cellIs" dxfId="1" priority="2" operator="equal">
      <formula>"IN STOCK"</formula>
    </cfRule>
    <cfRule type="cellIs" dxfId="0" priority="3" operator="greaterThan">
      <formula>44693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RemoteLabs_supervisor_PCB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HEARD Imogen</dc:creator>
  <cp:lastModifiedBy>HEARD Declan</cp:lastModifiedBy>
  <dcterms:created xsi:type="dcterms:W3CDTF">2022-04-27T11:23:34Z</dcterms:created>
  <dcterms:modified xsi:type="dcterms:W3CDTF">2022-04-27T16:19:34Z</dcterms:modified>
</cp:coreProperties>
</file>