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Программирование\"/>
    </mc:Choice>
  </mc:AlternateContent>
  <bookViews>
    <workbookView xWindow="0" yWindow="0" windowWidth="28800" windowHeight="12330" activeTab="1"/>
  </bookViews>
  <sheets>
    <sheet name="Вправа1" sheetId="1" r:id="rId1"/>
    <sheet name="Вправа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2" l="1" a="1"/>
  <c r="H3" i="2" s="1"/>
  <c r="E3" i="2"/>
  <c r="E4" i="2"/>
  <c r="E5" i="2"/>
  <c r="C4" i="2"/>
  <c r="C5" i="2"/>
  <c r="C6" i="2"/>
  <c r="C7" i="2"/>
  <c r="C8" i="2"/>
  <c r="C3" i="2"/>
  <c r="B21" i="1"/>
  <c r="C29" i="1"/>
  <c r="B29" i="1"/>
  <c r="C28" i="1"/>
  <c r="B28" i="1"/>
  <c r="C22" i="1"/>
  <c r="B22" i="1" a="1"/>
  <c r="B22" i="1" s="1"/>
  <c r="C21" i="1"/>
  <c r="C19" i="1"/>
  <c r="B19" i="1"/>
  <c r="C18" i="1"/>
  <c r="C20" i="1" s="1"/>
  <c r="B18" i="1"/>
  <c r="B20" i="1" s="1"/>
  <c r="C17" i="1"/>
  <c r="B17" i="1"/>
  <c r="H6" i="2" l="1"/>
  <c r="H5" i="2"/>
  <c r="H4" i="2"/>
  <c r="B27" i="1"/>
  <c r="B26" i="1"/>
  <c r="B25" i="1"/>
  <c r="B24" i="1"/>
  <c r="B23" i="1"/>
</calcChain>
</file>

<file path=xl/sharedStrings.xml><?xml version="1.0" encoding="utf-8"?>
<sst xmlns="http://schemas.openxmlformats.org/spreadsheetml/2006/main" count="22" uniqueCount="21">
  <si>
    <t>До акції</t>
  </si>
  <si>
    <t>Після акції</t>
  </si>
  <si>
    <t>Максимум</t>
  </si>
  <si>
    <t>Мінімум</t>
  </si>
  <si>
    <t>Обсяг</t>
  </si>
  <si>
    <t>Розмах</t>
  </si>
  <si>
    <t>Середнє</t>
  </si>
  <si>
    <t>Мода</t>
  </si>
  <si>
    <t>Медіана</t>
  </si>
  <si>
    <t>Станд.відхилення</t>
  </si>
  <si>
    <t>Результат змагань з бігу</t>
  </si>
  <si>
    <t>Студент</t>
  </si>
  <si>
    <t>Результат, с</t>
  </si>
  <si>
    <t>Місце</t>
  </si>
  <si>
    <t>Кирило Тетяна</t>
  </si>
  <si>
    <t>Поданчук Дмитро</t>
  </si>
  <si>
    <t>Надеєв Дмитро</t>
  </si>
  <si>
    <t>Харів Ольга</t>
  </si>
  <si>
    <t>Завгородній Дмитро</t>
  </si>
  <si>
    <t>Рачинська Руслана</t>
  </si>
  <si>
    <t>Хорунжа Марія 10в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</si>
</sst>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0.000"/>
    <numFmt numFmtId="172" formatCode="0.0"/>
  </numFmts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1" xfId="0" applyFont="1" applyBorder="1"/>
    <xf numFmtId="171" fontId="0" fillId="0" borderId="1" xfId="0" applyNumberFormat="1" applyBorder="1"/>
    <xf numFmtId="172" fontId="0" fillId="0" borderId="1" xfId="0" applyNumberFormat="1" applyBorder="1"/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F17" sqref="F17"/>
    </sheetView>
  </sheetViews>
  <sheetFormatPr defaultRowHeight="15" x14ac:dyDescent="0.25"/>
  <cols>
    <col min="1" max="3" width="20.7109375" customWidth="1"/>
    <col min="6" max="6" width="21.140625" customWidth="1"/>
  </cols>
  <sheetData>
    <row r="1" spans="2:3" ht="18.75" x14ac:dyDescent="0.3">
      <c r="B1" s="3" t="s">
        <v>0</v>
      </c>
      <c r="C1" s="3" t="s">
        <v>1</v>
      </c>
    </row>
    <row r="2" spans="2:3" x14ac:dyDescent="0.25">
      <c r="B2" s="1">
        <v>60</v>
      </c>
      <c r="C2" s="1">
        <v>58</v>
      </c>
    </row>
    <row r="3" spans="2:3" x14ac:dyDescent="0.25">
      <c r="B3" s="1">
        <v>51</v>
      </c>
      <c r="C3" s="1">
        <v>70</v>
      </c>
    </row>
    <row r="4" spans="2:3" x14ac:dyDescent="0.25">
      <c r="B4" s="1">
        <v>61</v>
      </c>
      <c r="C4" s="1">
        <v>64</v>
      </c>
    </row>
    <row r="5" spans="2:3" x14ac:dyDescent="0.25">
      <c r="B5" s="1">
        <v>52</v>
      </c>
      <c r="C5" s="1">
        <v>56</v>
      </c>
    </row>
    <row r="6" spans="2:3" x14ac:dyDescent="0.25">
      <c r="B6" s="1">
        <v>56</v>
      </c>
      <c r="C6" s="1">
        <v>60</v>
      </c>
    </row>
    <row r="7" spans="2:3" x14ac:dyDescent="0.25">
      <c r="B7" s="1">
        <v>53</v>
      </c>
      <c r="C7" s="1">
        <v>62</v>
      </c>
    </row>
    <row r="8" spans="2:3" x14ac:dyDescent="0.25">
      <c r="B8" s="1">
        <v>68</v>
      </c>
      <c r="C8" s="1">
        <v>70</v>
      </c>
    </row>
    <row r="9" spans="2:3" x14ac:dyDescent="0.25">
      <c r="B9" s="1">
        <v>57</v>
      </c>
      <c r="C9" s="1">
        <v>64</v>
      </c>
    </row>
    <row r="10" spans="2:3" x14ac:dyDescent="0.25">
      <c r="B10" s="1">
        <v>60</v>
      </c>
      <c r="C10" s="1">
        <v>75</v>
      </c>
    </row>
    <row r="11" spans="2:3" x14ac:dyDescent="0.25">
      <c r="B11" s="1">
        <v>70</v>
      </c>
      <c r="C11" s="1">
        <v>82</v>
      </c>
    </row>
    <row r="12" spans="2:3" x14ac:dyDescent="0.25">
      <c r="B12" s="1">
        <v>72</v>
      </c>
      <c r="C12" s="1">
        <v>65</v>
      </c>
    </row>
    <row r="13" spans="2:3" x14ac:dyDescent="0.25">
      <c r="B13" s="1">
        <v>68</v>
      </c>
      <c r="C13" s="1">
        <v>64</v>
      </c>
    </row>
    <row r="14" spans="2:3" x14ac:dyDescent="0.25">
      <c r="B14" s="1">
        <v>70</v>
      </c>
      <c r="C14" s="1">
        <v>76</v>
      </c>
    </row>
    <row r="15" spans="2:3" x14ac:dyDescent="0.25">
      <c r="B15" s="1">
        <v>78</v>
      </c>
      <c r="C15" s="1">
        <v>73</v>
      </c>
    </row>
    <row r="17" spans="1:6" ht="15.75" x14ac:dyDescent="0.25">
      <c r="A17" s="4" t="s">
        <v>4</v>
      </c>
      <c r="B17" s="1">
        <f>COUNT(B2:B15)</f>
        <v>14</v>
      </c>
      <c r="C17" s="1">
        <f>COUNT(C2:C15)</f>
        <v>14</v>
      </c>
      <c r="F17" t="s">
        <v>20</v>
      </c>
    </row>
    <row r="18" spans="1:6" ht="15.75" x14ac:dyDescent="0.25">
      <c r="A18" s="4" t="s">
        <v>2</v>
      </c>
      <c r="B18" s="1">
        <f>MAX(B2:B15)</f>
        <v>78</v>
      </c>
      <c r="C18" s="1">
        <f>MAX(C2:C15)</f>
        <v>82</v>
      </c>
    </row>
    <row r="19" spans="1:6" ht="15.75" x14ac:dyDescent="0.25">
      <c r="A19" s="4" t="s">
        <v>3</v>
      </c>
      <c r="B19" s="1">
        <f>MIN(B2:B15)</f>
        <v>51</v>
      </c>
      <c r="C19" s="1">
        <f>MIN(C2:C15)</f>
        <v>56</v>
      </c>
    </row>
    <row r="20" spans="1:6" ht="15.75" x14ac:dyDescent="0.25">
      <c r="A20" s="4" t="s">
        <v>5</v>
      </c>
      <c r="B20" s="1">
        <f>B18-B19</f>
        <v>27</v>
      </c>
      <c r="C20" s="1">
        <f>C18-C19</f>
        <v>26</v>
      </c>
    </row>
    <row r="21" spans="1:6" ht="15.75" x14ac:dyDescent="0.25">
      <c r="A21" s="4" t="s">
        <v>6</v>
      </c>
      <c r="B21" s="6">
        <f>AVERAGE(B2:B15)</f>
        <v>62.571428571428569</v>
      </c>
      <c r="C21" s="6">
        <f>AVERAGE(C2:C15)</f>
        <v>67.071428571428569</v>
      </c>
    </row>
    <row r="22" spans="1:6" ht="15.75" x14ac:dyDescent="0.25">
      <c r="A22" s="4" t="s">
        <v>7</v>
      </c>
      <c r="B22" s="1">
        <f t="array" ref="B22:B27">_xlfn.MODE.MULT(B2:B15)</f>
        <v>60</v>
      </c>
      <c r="C22" s="1">
        <f>_xlfn.MODE.MULT(C2:C15)</f>
        <v>64</v>
      </c>
    </row>
    <row r="23" spans="1:6" ht="15.75" x14ac:dyDescent="0.25">
      <c r="A23" s="4"/>
      <c r="B23" s="1">
        <v>68</v>
      </c>
      <c r="C23" s="1"/>
    </row>
    <row r="24" spans="1:6" ht="15.75" x14ac:dyDescent="0.25">
      <c r="A24" s="4"/>
      <c r="B24" s="1">
        <v>70</v>
      </c>
      <c r="C24" s="1"/>
    </row>
    <row r="25" spans="1:6" ht="15.75" x14ac:dyDescent="0.25">
      <c r="A25" s="7"/>
      <c r="B25" s="8" t="e">
        <v>#N/A</v>
      </c>
      <c r="C25" s="8"/>
    </row>
    <row r="26" spans="1:6" ht="15.75" x14ac:dyDescent="0.25">
      <c r="A26" s="7"/>
      <c r="B26" s="8" t="e">
        <v>#N/A</v>
      </c>
      <c r="C26" s="8"/>
    </row>
    <row r="27" spans="1:6" ht="15.75" x14ac:dyDescent="0.25">
      <c r="A27" s="7"/>
      <c r="B27" s="8" t="e">
        <v>#N/A</v>
      </c>
      <c r="C27" s="8"/>
    </row>
    <row r="28" spans="1:6" ht="15.75" x14ac:dyDescent="0.25">
      <c r="A28" s="4" t="s">
        <v>8</v>
      </c>
      <c r="B28" s="1">
        <f>MEDIAN(B2:B15)</f>
        <v>60.5</v>
      </c>
      <c r="C28" s="1">
        <f>MEDIAN(C2:C15)</f>
        <v>64.5</v>
      </c>
    </row>
    <row r="29" spans="1:6" ht="15.75" x14ac:dyDescent="0.25">
      <c r="A29" s="4" t="s">
        <v>9</v>
      </c>
      <c r="B29" s="5">
        <f>_xlfn.STDEV.S(B2:B15)</f>
        <v>8.4281057796498438</v>
      </c>
      <c r="C29" s="5">
        <f>_xlfn.STDEV.S(C2:C15)</f>
        <v>7.498351467174289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8" sqref="H18"/>
    </sheetView>
  </sheetViews>
  <sheetFormatPr defaultRowHeight="15" x14ac:dyDescent="0.25"/>
  <cols>
    <col min="1" max="1" width="19.5703125" customWidth="1"/>
    <col min="2" max="3" width="17.7109375" customWidth="1"/>
    <col min="10" max="10" width="20.140625" customWidth="1"/>
  </cols>
  <sheetData>
    <row r="1" spans="1:10" x14ac:dyDescent="0.25">
      <c r="A1" s="9" t="s">
        <v>10</v>
      </c>
      <c r="B1" s="9"/>
      <c r="C1" s="9"/>
    </row>
    <row r="2" spans="1:10" x14ac:dyDescent="0.25">
      <c r="A2" s="2" t="s">
        <v>11</v>
      </c>
      <c r="B2" s="2" t="s">
        <v>12</v>
      </c>
      <c r="C2" s="2" t="s">
        <v>13</v>
      </c>
    </row>
    <row r="3" spans="1:10" x14ac:dyDescent="0.25">
      <c r="A3" s="1" t="s">
        <v>14</v>
      </c>
      <c r="B3" s="1">
        <v>12.8</v>
      </c>
      <c r="C3" s="1">
        <f>_xlfn.RANK.EQ(B3,$B$3:$B$8,1)</f>
        <v>1</v>
      </c>
      <c r="E3">
        <f>SKEW(B3:B8)</f>
        <v>1.1389079989313917</v>
      </c>
      <c r="G3">
        <v>12</v>
      </c>
      <c r="H3">
        <f t="array" ref="H3:H6">FREQUENCY(B3:B8,G3:G6)</f>
        <v>0</v>
      </c>
    </row>
    <row r="4" spans="1:10" x14ac:dyDescent="0.25">
      <c r="A4" s="1" t="s">
        <v>15</v>
      </c>
      <c r="B4" s="1">
        <v>13.2</v>
      </c>
      <c r="C4" s="1">
        <f t="shared" ref="C4:C8" si="0">_xlfn.RANK.EQ(B4,$B$3:$B$8,1)</f>
        <v>5</v>
      </c>
      <c r="E4">
        <f>_xlfn.STDEV.S(B3:B8)</f>
        <v>0.25033311140691422</v>
      </c>
      <c r="G4">
        <v>13</v>
      </c>
      <c r="H4">
        <v>4</v>
      </c>
    </row>
    <row r="5" spans="1:10" x14ac:dyDescent="0.25">
      <c r="A5" s="1" t="s">
        <v>16</v>
      </c>
      <c r="B5" s="1">
        <v>13</v>
      </c>
      <c r="C5" s="1">
        <f t="shared" si="0"/>
        <v>3</v>
      </c>
      <c r="E5">
        <f>COUNTIF(C3:C8,"&lt;=3")</f>
        <v>4</v>
      </c>
      <c r="G5">
        <v>13.5</v>
      </c>
      <c r="H5">
        <v>2</v>
      </c>
      <c r="J5" t="s">
        <v>20</v>
      </c>
    </row>
    <row r="6" spans="1:10" x14ac:dyDescent="0.25">
      <c r="A6" s="1" t="s">
        <v>17</v>
      </c>
      <c r="B6" s="1">
        <v>12.9</v>
      </c>
      <c r="C6" s="1">
        <f t="shared" si="0"/>
        <v>2</v>
      </c>
      <c r="G6">
        <v>14</v>
      </c>
      <c r="H6">
        <v>0</v>
      </c>
    </row>
    <row r="7" spans="1:10" x14ac:dyDescent="0.25">
      <c r="A7" s="1" t="s">
        <v>18</v>
      </c>
      <c r="B7" s="1">
        <v>13.5</v>
      </c>
      <c r="C7" s="1">
        <f t="shared" si="0"/>
        <v>6</v>
      </c>
    </row>
    <row r="8" spans="1:10" x14ac:dyDescent="0.25">
      <c r="A8" s="1" t="s">
        <v>19</v>
      </c>
      <c r="B8" s="1">
        <v>13</v>
      </c>
      <c r="C8" s="1">
        <f t="shared" si="0"/>
        <v>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Вправа1</vt:lpstr>
      <vt:lpstr>Вправа2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2023-05-16T17:03:30Z</dcterms:created>
  <dcterms:modified xsi:type="dcterms:W3CDTF">2023-05-16T17:43:09Z</dcterms:modified>
</cp:coreProperties>
</file>