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1_{BCFD385C-5F38-8F4A-ADA4-6E838906E574}" xr6:coauthVersionLast="46" xr6:coauthVersionMax="46" xr10:uidLastSave="{00000000-0000-0000-0000-000000000000}"/>
  <bookViews>
    <workbookView xWindow="0" yWindow="0" windowWidth="25400" windowHeight="216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H26" i="11"/>
  <c r="E11" i="11" l="1"/>
  <c r="I6" i="11"/>
  <c r="E12"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O5" i="11" l="1"/>
  <c r="BN6" i="11"/>
  <c r="AH6" i="11"/>
  <c r="BP5" i="11" l="1"/>
  <c r="BO6" i="11"/>
  <c r="AI6" i="11"/>
  <c r="BQ5" i="11" l="1"/>
  <c r="BP6" i="11"/>
  <c r="AJ6" i="11"/>
  <c r="BQ6" i="11" l="1"/>
  <c r="BR5" i="11"/>
  <c r="AK6" i="11"/>
  <c r="BS5" i="11" l="1"/>
  <c r="BR6" i="11"/>
  <c r="AL6" i="11"/>
  <c r="BT5" i="11" l="1"/>
  <c r="BS6" i="11"/>
  <c r="AM6" i="11"/>
  <c r="BT4" i="11" l="1"/>
  <c r="BU5" i="11"/>
  <c r="BT6" i="11"/>
  <c r="AN6" i="11"/>
  <c r="BU6" i="11" l="1"/>
  <c r="BV5" i="11"/>
  <c r="AO6" i="11"/>
  <c r="BW5" i="11" l="1"/>
  <c r="BV6" i="11"/>
  <c r="AP6" i="11"/>
  <c r="BX5" i="11" l="1"/>
  <c r="BW6" i="11"/>
  <c r="AQ6" i="11"/>
  <c r="BY5" i="11" l="1"/>
  <c r="BX6" i="11"/>
  <c r="AR6" i="11"/>
  <c r="H17" i="11"/>
  <c r="H16" i="11"/>
  <c r="H12" i="11"/>
  <c r="H14" i="11"/>
  <c r="H11" i="11"/>
  <c r="H15" i="11"/>
  <c r="H21" i="11"/>
  <c r="H10" i="11"/>
  <c r="H23" i="11"/>
  <c r="H9" i="11"/>
  <c r="H20" i="11"/>
  <c r="H13" i="11"/>
  <c r="H24" i="11"/>
  <c r="H18" i="11"/>
  <c r="H25" i="11"/>
  <c r="H19" i="11"/>
  <c r="H22" i="11"/>
  <c r="H8" i="11"/>
  <c r="H7" i="11"/>
  <c r="BY6" i="11" l="1"/>
  <c r="BZ5" i="11"/>
  <c r="BZ6" i="11" s="1"/>
</calcChain>
</file>

<file path=xl/sharedStrings.xml><?xml version="1.0" encoding="utf-8"?>
<sst xmlns="http://schemas.openxmlformats.org/spreadsheetml/2006/main" count="56" uniqueCount="45">
  <si>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</si>
  <si>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</si>
  <si>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</si>
  <si>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</si>
  <si>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</si>
  <si>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</si>
  <si>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</si>
  <si>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</si>
  <si>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</si>
  <si>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</si>
  <si>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</si>
  <si>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</si>
  <si>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</si>
  <si>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TASK</t>
  </si>
  <si>
    <t>Task 1</t>
  </si>
  <si>
    <t>Task 2</t>
  </si>
  <si>
    <t>Task 3</t>
  </si>
  <si>
    <t>Task 4</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</si>
  <si>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</si>
  <si>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</si>
  <si>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</si>
  <si>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</si>
  <si>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</si>
  <si>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</si>
  <si>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</si>
  <si>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</si>
  <si>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</si>
  <si>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</si>
  <si>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</si>
  <si>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</si>
  <si>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</si>
  <si>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</si>
  <si>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</si>
  <si>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</si>
  <si>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</si>
  <si>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</si>
  <si>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</si>
  <si>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</si>
  <si>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</si>
  <si>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Soham Bapat</t>
  </si>
  <si>
    <t xml:space="preserve">Phase A: Research and Understanding </t>
  </si>
  <si>
    <t>Phase B: Implementation of Algorithm</t>
  </si>
  <si>
    <t>Phase C: Performance Testing</t>
  </si>
  <si>
    <t>Phase D: Algorithm Improvements</t>
  </si>
  <si>
    <t>FYP PROJECT: Post-Quantum Key Exchange over the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</si>
</sst>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7" fontId="7" fillId="0" borderId="2" xfId="10" applyNumberForma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9" fontId="4" fillId="0" borderId="2" xfId="2" applyNumberFormat="1" applyFont="1" applyBorder="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vertical="center"/>
    </xf>
    <xf numFmtId="0" fontId="11" fillId="0" borderId="0" xfId="5" applyAlignment="1">
      <alignment horizontal="lef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29"/>
  <sheetViews>
    <sheetView showGridLines="0" tabSelected="1" showRuler="0" zoomScale="109" zoomScaleNormal="100" zoomScalePageLayoutView="70" workbookViewId="0">
      <pane ySplit="6" topLeftCell="A8" activePane="bottomLeft" state="frozen"/>
      <selection pane="bottomLeft" activeCell="T10" sqref="T10"/>
    </sheetView>
  </sheetViews>
  <sheetFormatPr baseColWidth="10" defaultColWidth="8.83203125" defaultRowHeight="30" customHeight="1" x14ac:dyDescent="0.2"/>
  <cols>
    <col min="1" max="1" width="2.6640625" style="29" customWidth="1"/>
    <col min="2" max="2" width="19.83203125" customWidth="1"/>
    <col min="3" max="3" width="0.83203125" customWidth="1"/>
    <col min="4" max="4" width="12" customWidth="1"/>
    <col min="5" max="5" width="10.5" style="5" customWidth="1"/>
    <col min="6" max="6" width="10.5" customWidth="1"/>
    <col min="7" max="7" width="2.6640625" customWidth="1"/>
    <col min="8" max="8" width="6.1640625" hidden="1" customWidth="1"/>
    <col min="9" max="64" width="2.5" customWidth="1"/>
    <col min="65" max="67" width="2.83203125" bestFit="1" customWidth="1"/>
    <col min="68" max="77" width="2.83203125" customWidth="1"/>
    <col min="78" max="78" width="2.83203125" bestFit="1" customWidth="1"/>
  </cols>
  <sheetData>
    <row r="1" spans="1:78" ht="30" customHeight="1" x14ac:dyDescent="0.3">
      <c r="A1" s="30" t="s">
        <v>0</v>
      </c>
      <c r="B1" s="83" t="s">
        <v>44</v>
      </c>
      <c r="C1" s="1"/>
      <c r="D1" s="2"/>
      <c r="E1" s="4"/>
      <c r="F1" s="20"/>
      <c r="H1" s="2"/>
      <c r="I1" s="11"/>
    </row>
    <row r="2" spans="1:78" ht="30" customHeight="1" x14ac:dyDescent="0.2">
      <c r="A2" s="29" t="s">
        <v>1</v>
      </c>
      <c r="B2" s="82" t="s">
        <v>39</v>
      </c>
      <c r="I2" s="32"/>
    </row>
    <row r="3" spans="1:78" ht="30" customHeight="1" x14ac:dyDescent="0.2">
      <c r="A3" s="29" t="s">
        <v>2</v>
      </c>
      <c r="C3" s="79" t="s">
        <v>18</v>
      </c>
      <c r="D3" s="80"/>
      <c r="E3" s="78">
        <v>44123</v>
      </c>
      <c r="F3" s="78"/>
    </row>
    <row r="4" spans="1:78" ht="30" customHeight="1" x14ac:dyDescent="0.2">
      <c r="A4" s="30" t="s">
        <v>3</v>
      </c>
      <c r="C4" s="79" t="s">
        <v>19</v>
      </c>
      <c r="D4" s="80"/>
      <c r="E4" s="7">
        <v>1</v>
      </c>
      <c r="I4" s="75">
        <f>I5</f>
        <v>44123</v>
      </c>
      <c r="J4" s="76"/>
      <c r="K4" s="76"/>
      <c r="L4" s="76"/>
      <c r="M4" s="76"/>
      <c r="N4" s="76"/>
      <c r="O4" s="77"/>
      <c r="P4" s="75">
        <f>P5</f>
        <v>44130</v>
      </c>
      <c r="Q4" s="76"/>
      <c r="R4" s="76"/>
      <c r="S4" s="76"/>
      <c r="T4" s="76"/>
      <c r="U4" s="76"/>
      <c r="V4" s="77"/>
      <c r="W4" s="75">
        <f>W5</f>
        <v>44137</v>
      </c>
      <c r="X4" s="76"/>
      <c r="Y4" s="76"/>
      <c r="Z4" s="76"/>
      <c r="AA4" s="76"/>
      <c r="AB4" s="76"/>
      <c r="AC4" s="77"/>
      <c r="AD4" s="75">
        <f>AD5</f>
        <v>44144</v>
      </c>
      <c r="AE4" s="76"/>
      <c r="AF4" s="76"/>
      <c r="AG4" s="76"/>
      <c r="AH4" s="76"/>
      <c r="AI4" s="76"/>
      <c r="AJ4" s="77"/>
      <c r="AK4" s="75">
        <f>AK5</f>
        <v>44151</v>
      </c>
      <c r="AL4" s="76"/>
      <c r="AM4" s="76"/>
      <c r="AN4" s="76"/>
      <c r="AO4" s="76"/>
      <c r="AP4" s="76"/>
      <c r="AQ4" s="77"/>
      <c r="AR4" s="75">
        <f>AR5</f>
        <v>44158</v>
      </c>
      <c r="AS4" s="76"/>
      <c r="AT4" s="76"/>
      <c r="AU4" s="76"/>
      <c r="AV4" s="76"/>
      <c r="AW4" s="76"/>
      <c r="AX4" s="77"/>
      <c r="AY4" s="75">
        <f>AY5</f>
        <v>44165</v>
      </c>
      <c r="AZ4" s="76"/>
      <c r="BA4" s="76"/>
      <c r="BB4" s="76"/>
      <c r="BC4" s="76"/>
      <c r="BD4" s="76"/>
      <c r="BE4" s="77"/>
      <c r="BF4" s="75">
        <f>BF5</f>
        <v>44172</v>
      </c>
      <c r="BG4" s="76"/>
      <c r="BH4" s="76"/>
      <c r="BI4" s="76"/>
      <c r="BJ4" s="76"/>
      <c r="BK4" s="76"/>
      <c r="BL4" s="77"/>
      <c r="BM4" s="75">
        <f>BM5</f>
        <v>44179</v>
      </c>
      <c r="BN4" s="76"/>
      <c r="BO4" s="76"/>
      <c r="BP4" s="76"/>
      <c r="BQ4" s="76"/>
      <c r="BR4" s="76"/>
      <c r="BS4" s="77"/>
      <c r="BT4" s="75">
        <f>BT5</f>
        <v>44186</v>
      </c>
      <c r="BU4" s="76"/>
      <c r="BV4" s="76"/>
      <c r="BW4" s="76"/>
      <c r="BX4" s="76"/>
      <c r="BY4" s="76"/>
      <c r="BZ4" s="77"/>
    </row>
    <row r="5" spans="1:78" ht="15" customHeight="1" x14ac:dyDescent="0.2">
      <c r="A5" s="30" t="s">
        <v>4</v>
      </c>
      <c r="B5" s="81"/>
      <c r="C5" s="81"/>
      <c r="D5" s="81"/>
      <c r="E5" s="81"/>
      <c r="F5" s="81"/>
      <c r="G5" s="81"/>
      <c r="I5" s="63">
        <f>Project_Start-WEEKDAY(Project_Start,1)+2+7*(Display_Week-1)</f>
        <v>44123</v>
      </c>
      <c r="J5" s="64">
        <f>I5+1</f>
        <v>44124</v>
      </c>
      <c r="K5" s="64">
        <f t="shared" ref="K5:AX5" si="0">J5+1</f>
        <v>44125</v>
      </c>
      <c r="L5" s="64">
        <f t="shared" si="0"/>
        <v>44126</v>
      </c>
      <c r="M5" s="64">
        <f t="shared" si="0"/>
        <v>44127</v>
      </c>
      <c r="N5" s="64">
        <f t="shared" si="0"/>
        <v>44128</v>
      </c>
      <c r="O5" s="65">
        <f t="shared" si="0"/>
        <v>44129</v>
      </c>
      <c r="P5" s="63">
        <f>O5+1</f>
        <v>44130</v>
      </c>
      <c r="Q5" s="64">
        <f>P5+1</f>
        <v>44131</v>
      </c>
      <c r="R5" s="64">
        <f t="shared" si="0"/>
        <v>44132</v>
      </c>
      <c r="S5" s="64">
        <f t="shared" si="0"/>
        <v>44133</v>
      </c>
      <c r="T5" s="64">
        <f t="shared" si="0"/>
        <v>44134</v>
      </c>
      <c r="U5" s="64">
        <f t="shared" si="0"/>
        <v>44135</v>
      </c>
      <c r="V5" s="65">
        <f t="shared" si="0"/>
        <v>44136</v>
      </c>
      <c r="W5" s="63">
        <f>V5+1</f>
        <v>44137</v>
      </c>
      <c r="X5" s="64">
        <f>W5+1</f>
        <v>44138</v>
      </c>
      <c r="Y5" s="64">
        <f t="shared" si="0"/>
        <v>44139</v>
      </c>
      <c r="Z5" s="64">
        <f t="shared" si="0"/>
        <v>44140</v>
      </c>
      <c r="AA5" s="64">
        <f t="shared" si="0"/>
        <v>44141</v>
      </c>
      <c r="AB5" s="64">
        <f t="shared" si="0"/>
        <v>44142</v>
      </c>
      <c r="AC5" s="65">
        <f t="shared" si="0"/>
        <v>44143</v>
      </c>
      <c r="AD5" s="63">
        <f>AC5+1</f>
        <v>44144</v>
      </c>
      <c r="AE5" s="64">
        <f>AD5+1</f>
        <v>44145</v>
      </c>
      <c r="AF5" s="64">
        <f t="shared" si="0"/>
        <v>44146</v>
      </c>
      <c r="AG5" s="64">
        <f t="shared" si="0"/>
        <v>44147</v>
      </c>
      <c r="AH5" s="64">
        <f t="shared" si="0"/>
        <v>44148</v>
      </c>
      <c r="AI5" s="64">
        <f t="shared" si="0"/>
        <v>44149</v>
      </c>
      <c r="AJ5" s="65">
        <f t="shared" si="0"/>
        <v>44150</v>
      </c>
      <c r="AK5" s="63">
        <f>AJ5+1</f>
        <v>44151</v>
      </c>
      <c r="AL5" s="64">
        <f>AK5+1</f>
        <v>44152</v>
      </c>
      <c r="AM5" s="64">
        <f t="shared" si="0"/>
        <v>44153</v>
      </c>
      <c r="AN5" s="64">
        <f t="shared" si="0"/>
        <v>44154</v>
      </c>
      <c r="AO5" s="64">
        <f t="shared" si="0"/>
        <v>44155</v>
      </c>
      <c r="AP5" s="64">
        <f t="shared" si="0"/>
        <v>44156</v>
      </c>
      <c r="AQ5" s="65">
        <f t="shared" si="0"/>
        <v>44157</v>
      </c>
      <c r="AR5" s="63">
        <f>AQ5+1</f>
        <v>44158</v>
      </c>
      <c r="AS5" s="64">
        <f>AR5+1</f>
        <v>44159</v>
      </c>
      <c r="AT5" s="64">
        <f t="shared" si="0"/>
        <v>44160</v>
      </c>
      <c r="AU5" s="64">
        <f t="shared" si="0"/>
        <v>44161</v>
      </c>
      <c r="AV5" s="64">
        <f t="shared" si="0"/>
        <v>44162</v>
      </c>
      <c r="AW5" s="64">
        <f t="shared" si="0"/>
        <v>44163</v>
      </c>
      <c r="AX5" s="65">
        <f t="shared" si="0"/>
        <v>44164</v>
      </c>
      <c r="AY5" s="63">
        <f>AX5+1</f>
        <v>44165</v>
      </c>
      <c r="AZ5" s="64">
        <f>AY5+1</f>
        <v>44166</v>
      </c>
      <c r="BA5" s="64">
        <f t="shared" ref="BA5:BE5" si="1">AZ5+1</f>
        <v>44167</v>
      </c>
      <c r="BB5" s="64">
        <f t="shared" si="1"/>
        <v>44168</v>
      </c>
      <c r="BC5" s="64">
        <f t="shared" si="1"/>
        <v>44169</v>
      </c>
      <c r="BD5" s="64">
        <f t="shared" si="1"/>
        <v>44170</v>
      </c>
      <c r="BE5" s="65">
        <f t="shared" si="1"/>
        <v>44171</v>
      </c>
      <c r="BF5" s="63">
        <f>BE5+1</f>
        <v>44172</v>
      </c>
      <c r="BG5" s="64">
        <f>BF5+1</f>
        <v>44173</v>
      </c>
      <c r="BH5" s="64">
        <f t="shared" ref="BH5:BL5" si="2">BG5+1</f>
        <v>44174</v>
      </c>
      <c r="BI5" s="64">
        <f t="shared" si="2"/>
        <v>44175</v>
      </c>
      <c r="BJ5" s="64">
        <f t="shared" si="2"/>
        <v>44176</v>
      </c>
      <c r="BK5" s="64">
        <f t="shared" si="2"/>
        <v>44177</v>
      </c>
      <c r="BL5" s="65">
        <f t="shared" si="2"/>
        <v>44178</v>
      </c>
      <c r="BM5" s="63">
        <f>BL5+1</f>
        <v>44179</v>
      </c>
      <c r="BN5" s="64">
        <f>BM5+1</f>
        <v>44180</v>
      </c>
      <c r="BO5" s="64">
        <f t="shared" ref="BO5" si="3">BN5+1</f>
        <v>44181</v>
      </c>
      <c r="BP5" s="64">
        <f t="shared" ref="BP5" si="4">BO5+1</f>
        <v>44182</v>
      </c>
      <c r="BQ5" s="64">
        <f t="shared" ref="BQ5" si="5">BP5+1</f>
        <v>44183</v>
      </c>
      <c r="BR5" s="64">
        <f t="shared" ref="BR5" si="6">BQ5+1</f>
        <v>44184</v>
      </c>
      <c r="BS5" s="65">
        <f t="shared" ref="BS5" si="7">BR5+1</f>
        <v>44185</v>
      </c>
      <c r="BT5" s="63">
        <f>BS5+1</f>
        <v>44186</v>
      </c>
      <c r="BU5" s="64">
        <f>BT5+1</f>
        <v>44187</v>
      </c>
      <c r="BV5" s="64">
        <f t="shared" ref="BV5" si="8">BU5+1</f>
        <v>44188</v>
      </c>
      <c r="BW5" s="64">
        <f t="shared" ref="BW5" si="9">BV5+1</f>
        <v>44189</v>
      </c>
      <c r="BX5" s="64">
        <f t="shared" ref="BX5" si="10">BW5+1</f>
        <v>44190</v>
      </c>
      <c r="BY5" s="64">
        <f t="shared" ref="BY5" si="11">BX5+1</f>
        <v>44191</v>
      </c>
      <c r="BZ5" s="65">
        <f t="shared" ref="BZ5" si="12">BY5+1</f>
        <v>44192</v>
      </c>
    </row>
    <row r="6" spans="1:78" ht="30" customHeight="1" thickBot="1" x14ac:dyDescent="0.25">
      <c r="A6" s="30" t="s">
        <v>5</v>
      </c>
      <c r="B6" s="8" t="s">
        <v>13</v>
      </c>
      <c r="C6" s="9"/>
      <c r="D6" s="9" t="s">
        <v>20</v>
      </c>
      <c r="E6" s="9" t="s">
        <v>21</v>
      </c>
      <c r="F6" s="9" t="s">
        <v>22</v>
      </c>
      <c r="G6" s="9"/>
      <c r="H6" s="9" t="s">
        <v>23</v>
      </c>
      <c r="I6" s="10" t="str">
        <f t="shared" ref="I6" si="13">LEFT(TEXT(I5,"ddd"),1)</f>
        <v>M</v>
      </c>
      <c r="J6" s="10" t="str">
        <f t="shared" ref="J6:AR6" si="14">LEFT(TEXT(J5,"ddd"),1)</f>
        <v>T</v>
      </c>
      <c r="K6" s="10" t="str">
        <f t="shared" si="14"/>
        <v>W</v>
      </c>
      <c r="L6" s="10" t="str">
        <f t="shared" si="14"/>
        <v>T</v>
      </c>
      <c r="M6" s="10" t="str">
        <f t="shared" si="14"/>
        <v>F</v>
      </c>
      <c r="N6" s="10" t="str">
        <f t="shared" si="14"/>
        <v>S</v>
      </c>
      <c r="O6" s="10" t="str">
        <f t="shared" si="14"/>
        <v>S</v>
      </c>
      <c r="P6" s="10" t="str">
        <f t="shared" si="14"/>
        <v>M</v>
      </c>
      <c r="Q6" s="10" t="str">
        <f t="shared" si="14"/>
        <v>T</v>
      </c>
      <c r="R6" s="10" t="str">
        <f t="shared" si="14"/>
        <v>W</v>
      </c>
      <c r="S6" s="10" t="str">
        <f t="shared" si="14"/>
        <v>T</v>
      </c>
      <c r="T6" s="10" t="str">
        <f t="shared" si="14"/>
        <v>F</v>
      </c>
      <c r="U6" s="10" t="str">
        <f t="shared" si="14"/>
        <v>S</v>
      </c>
      <c r="V6" s="10" t="str">
        <f t="shared" si="14"/>
        <v>S</v>
      </c>
      <c r="W6" s="10" t="str">
        <f t="shared" si="14"/>
        <v>M</v>
      </c>
      <c r="X6" s="10" t="str">
        <f t="shared" si="14"/>
        <v>T</v>
      </c>
      <c r="Y6" s="10" t="str">
        <f t="shared" si="14"/>
        <v>W</v>
      </c>
      <c r="Z6" s="10" t="str">
        <f t="shared" si="14"/>
        <v>T</v>
      </c>
      <c r="AA6" s="10" t="str">
        <f t="shared" si="14"/>
        <v>F</v>
      </c>
      <c r="AB6" s="10" t="str">
        <f t="shared" si="14"/>
        <v>S</v>
      </c>
      <c r="AC6" s="10" t="str">
        <f t="shared" si="14"/>
        <v>S</v>
      </c>
      <c r="AD6" s="10" t="str">
        <f t="shared" si="14"/>
        <v>M</v>
      </c>
      <c r="AE6" s="10" t="str">
        <f t="shared" si="14"/>
        <v>T</v>
      </c>
      <c r="AF6" s="10" t="str">
        <f t="shared" si="14"/>
        <v>W</v>
      </c>
      <c r="AG6" s="10" t="str">
        <f t="shared" si="14"/>
        <v>T</v>
      </c>
      <c r="AH6" s="10" t="str">
        <f t="shared" si="14"/>
        <v>F</v>
      </c>
      <c r="AI6" s="10" t="str">
        <f t="shared" si="14"/>
        <v>S</v>
      </c>
      <c r="AJ6" s="10" t="str">
        <f t="shared" si="14"/>
        <v>S</v>
      </c>
      <c r="AK6" s="10" t="str">
        <f t="shared" si="14"/>
        <v>M</v>
      </c>
      <c r="AL6" s="10" t="str">
        <f t="shared" si="14"/>
        <v>T</v>
      </c>
      <c r="AM6" s="10" t="str">
        <f t="shared" si="14"/>
        <v>W</v>
      </c>
      <c r="AN6" s="10" t="str">
        <f t="shared" si="14"/>
        <v>T</v>
      </c>
      <c r="AO6" s="10" t="str">
        <f t="shared" si="14"/>
        <v>F</v>
      </c>
      <c r="AP6" s="10" t="str">
        <f t="shared" si="14"/>
        <v>S</v>
      </c>
      <c r="AQ6" s="10" t="str">
        <f t="shared" si="14"/>
        <v>S</v>
      </c>
      <c r="AR6" s="10" t="str">
        <f t="shared" si="14"/>
        <v>M</v>
      </c>
      <c r="AS6" s="10" t="str">
        <f t="shared" ref="AS6:BL6" si="15">LEFT(TEXT(AS5,"ddd"),1)</f>
        <v>T</v>
      </c>
      <c r="AT6" s="10" t="str">
        <f t="shared" si="15"/>
        <v>W</v>
      </c>
      <c r="AU6" s="10" t="str">
        <f t="shared" si="15"/>
        <v>T</v>
      </c>
      <c r="AV6" s="10" t="str">
        <f t="shared" si="15"/>
        <v>F</v>
      </c>
      <c r="AW6" s="10" t="str">
        <f t="shared" si="15"/>
        <v>S</v>
      </c>
      <c r="AX6" s="10" t="str">
        <f t="shared" si="15"/>
        <v>S</v>
      </c>
      <c r="AY6" s="10" t="str">
        <f t="shared" si="15"/>
        <v>M</v>
      </c>
      <c r="AZ6" s="10" t="str">
        <f t="shared" si="15"/>
        <v>T</v>
      </c>
      <c r="BA6" s="10" t="str">
        <f t="shared" si="15"/>
        <v>W</v>
      </c>
      <c r="BB6" s="10" t="str">
        <f t="shared" si="15"/>
        <v>T</v>
      </c>
      <c r="BC6" s="10" t="str">
        <f t="shared" si="15"/>
        <v>F</v>
      </c>
      <c r="BD6" s="10" t="str">
        <f t="shared" si="15"/>
        <v>S</v>
      </c>
      <c r="BE6" s="10" t="str">
        <f t="shared" si="15"/>
        <v>S</v>
      </c>
      <c r="BF6" s="10" t="str">
        <f t="shared" si="15"/>
        <v>M</v>
      </c>
      <c r="BG6" s="10" t="str">
        <f t="shared" si="15"/>
        <v>T</v>
      </c>
      <c r="BH6" s="10" t="str">
        <f t="shared" si="15"/>
        <v>W</v>
      </c>
      <c r="BI6" s="10" t="str">
        <f t="shared" si="15"/>
        <v>T</v>
      </c>
      <c r="BJ6" s="10" t="str">
        <f t="shared" si="15"/>
        <v>F</v>
      </c>
      <c r="BK6" s="10" t="str">
        <f t="shared" si="15"/>
        <v>S</v>
      </c>
      <c r="BL6" s="10" t="str">
        <f t="shared" si="15"/>
        <v>S</v>
      </c>
      <c r="BM6" s="10" t="str">
        <f t="shared" ref="BM6:BZ6" si="16">LEFT(TEXT(BM5,"ddd"),1)</f>
        <v>M</v>
      </c>
      <c r="BN6" s="10" t="str">
        <f t="shared" si="16"/>
        <v>T</v>
      </c>
      <c r="BO6" s="10" t="str">
        <f t="shared" si="16"/>
        <v>W</v>
      </c>
      <c r="BP6" s="10" t="str">
        <f t="shared" si="16"/>
        <v>T</v>
      </c>
      <c r="BQ6" s="10" t="str">
        <f t="shared" si="16"/>
        <v>F</v>
      </c>
      <c r="BR6" s="10" t="str">
        <f t="shared" si="16"/>
        <v>S</v>
      </c>
      <c r="BS6" s="10" t="str">
        <f t="shared" si="16"/>
        <v>S</v>
      </c>
      <c r="BT6" s="10" t="str">
        <f t="shared" si="16"/>
        <v>M</v>
      </c>
      <c r="BU6" s="10" t="str">
        <f t="shared" si="16"/>
        <v>T</v>
      </c>
      <c r="BV6" s="10" t="str">
        <f t="shared" si="16"/>
        <v>W</v>
      </c>
      <c r="BW6" s="10" t="str">
        <f t="shared" si="16"/>
        <v>T</v>
      </c>
      <c r="BX6" s="10" t="str">
        <f t="shared" si="16"/>
        <v>F</v>
      </c>
      <c r="BY6" s="10" t="str">
        <f t="shared" si="16"/>
        <v>S</v>
      </c>
      <c r="BZ6" s="10" t="str">
        <f t="shared" si="16"/>
        <v>S</v>
      </c>
    </row>
    <row r="7" spans="1:78" ht="30" hidden="1" customHeight="1" thickBot="1" x14ac:dyDescent="0.25">
      <c r="A7" s="29" t="s">
        <v>6</v>
      </c>
      <c r="C7" s="33"/>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row>
    <row r="8" spans="1:78" s="3" customFormat="1" ht="30" customHeight="1" thickBot="1" x14ac:dyDescent="0.25">
      <c r="A8" s="30" t="s">
        <v>7</v>
      </c>
      <c r="B8" s="14" t="s">
        <v>40</v>
      </c>
      <c r="C8" s="34"/>
      <c r="D8" s="66"/>
      <c r="E8" s="50"/>
      <c r="F8" s="51"/>
      <c r="G8" s="13"/>
      <c r="H8" s="13" t="str">
        <f t="shared" ref="H8:H26" si="17">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row>
    <row r="9" spans="1:78" s="3" customFormat="1" ht="30" customHeight="1" thickBot="1" x14ac:dyDescent="0.25">
      <c r="A9" s="30" t="s">
        <v>8</v>
      </c>
      <c r="B9" s="43" t="s">
        <v>14</v>
      </c>
      <c r="C9" s="35"/>
      <c r="D9" s="67">
        <v>1</v>
      </c>
      <c r="E9" s="52">
        <v>44123</v>
      </c>
      <c r="F9" s="52">
        <v>44151</v>
      </c>
      <c r="G9" s="13"/>
      <c r="H9" s="13">
        <f t="shared" si="17"/>
        <v>29</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row>
    <row r="10" spans="1:78" s="3" customFormat="1" ht="30" customHeight="1" thickBot="1" x14ac:dyDescent="0.25">
      <c r="A10" s="30" t="s">
        <v>9</v>
      </c>
      <c r="B10" s="43" t="s">
        <v>15</v>
      </c>
      <c r="C10" s="35"/>
      <c r="D10" s="67">
        <v>1</v>
      </c>
      <c r="E10" s="52">
        <v>44151</v>
      </c>
      <c r="F10" s="52">
        <v>44179</v>
      </c>
      <c r="G10" s="13"/>
      <c r="H10" s="13">
        <f t="shared" si="17"/>
        <v>29</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row>
    <row r="11" spans="1:78" s="3" customFormat="1" ht="30" customHeight="1" thickBot="1" x14ac:dyDescent="0.25">
      <c r="A11" s="29"/>
      <c r="B11" s="43" t="s">
        <v>16</v>
      </c>
      <c r="C11" s="35"/>
      <c r="D11" s="67">
        <v>1</v>
      </c>
      <c r="E11" s="52">
        <f>F10</f>
        <v>44179</v>
      </c>
      <c r="F11" s="52">
        <v>44200</v>
      </c>
      <c r="G11" s="13"/>
      <c r="H11" s="13">
        <f t="shared" si="17"/>
        <v>22</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row>
    <row r="12" spans="1:78" s="3" customFormat="1" ht="30" customHeight="1" thickBot="1" x14ac:dyDescent="0.25">
      <c r="A12" s="29"/>
      <c r="B12" s="43" t="s">
        <v>17</v>
      </c>
      <c r="C12" s="35"/>
      <c r="D12" s="67">
        <v>0.8</v>
      </c>
      <c r="E12" s="52">
        <f>F11</f>
        <v>44200</v>
      </c>
      <c r="F12" s="52">
        <v>44235</v>
      </c>
      <c r="G12" s="13"/>
      <c r="H12" s="13">
        <f t="shared" si="17"/>
        <v>36</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row>
    <row r="13" spans="1:78" s="3" customFormat="1" ht="30" customHeight="1" thickBot="1" x14ac:dyDescent="0.25">
      <c r="A13" s="30" t="s">
        <v>10</v>
      </c>
      <c r="B13" s="15" t="s">
        <v>41</v>
      </c>
      <c r="C13" s="36"/>
      <c r="D13" s="68"/>
      <c r="E13" s="53"/>
      <c r="F13" s="54"/>
      <c r="G13" s="13"/>
      <c r="H13" s="13" t="str">
        <f t="shared" si="17"/>
        <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row>
    <row r="14" spans="1:78" s="3" customFormat="1" ht="30" customHeight="1" thickBot="1" x14ac:dyDescent="0.25">
      <c r="A14" s="30"/>
      <c r="B14" s="44" t="s">
        <v>14</v>
      </c>
      <c r="C14" s="37"/>
      <c r="D14" s="69">
        <v>0</v>
      </c>
      <c r="E14" s="55">
        <v>44235</v>
      </c>
      <c r="F14" s="55">
        <v>44256</v>
      </c>
      <c r="G14" s="13"/>
      <c r="H14" s="13">
        <f t="shared" si="17"/>
        <v>22</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row>
    <row r="15" spans="1:78" s="3" customFormat="1" ht="30" customHeight="1" thickBot="1" x14ac:dyDescent="0.25">
      <c r="A15" s="29"/>
      <c r="B15" s="44" t="s">
        <v>15</v>
      </c>
      <c r="C15" s="37"/>
      <c r="D15" s="69">
        <v>0</v>
      </c>
      <c r="E15" s="55">
        <v>44256</v>
      </c>
      <c r="F15" s="55">
        <v>44270</v>
      </c>
      <c r="G15" s="13"/>
      <c r="H15" s="13">
        <f t="shared" si="17"/>
        <v>15</v>
      </c>
      <c r="I15" s="18"/>
      <c r="J15" s="18"/>
      <c r="K15" s="18"/>
      <c r="L15" s="18"/>
      <c r="M15" s="18"/>
      <c r="N15" s="18"/>
      <c r="O15" s="18"/>
      <c r="P15" s="18"/>
      <c r="Q15" s="18"/>
      <c r="R15" s="18"/>
      <c r="S15" s="18"/>
      <c r="T15" s="18"/>
      <c r="U15" s="19"/>
      <c r="V15" s="19"/>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row>
    <row r="16" spans="1:78" s="3" customFormat="1" ht="30" customHeight="1" thickBot="1" x14ac:dyDescent="0.25">
      <c r="A16" s="29"/>
      <c r="B16" s="44" t="s">
        <v>16</v>
      </c>
      <c r="C16" s="37"/>
      <c r="D16" s="69">
        <v>0</v>
      </c>
      <c r="E16" s="55">
        <v>44270</v>
      </c>
      <c r="F16" s="55">
        <v>44284</v>
      </c>
      <c r="G16" s="13"/>
      <c r="H16" s="13">
        <f t="shared" si="17"/>
        <v>15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row>
    <row r="17" spans="1:78" s="3" customFormat="1" ht="30" customHeight="1" thickBot="1" x14ac:dyDescent="0.25">
      <c r="A17" s="29"/>
      <c r="B17" s="44" t="s">
        <v>17</v>
      </c>
      <c r="C17" s="37"/>
      <c r="D17" s="69">
        <v>0</v>
      </c>
      <c r="E17" s="55">
        <v>44284</v>
      </c>
      <c r="F17" s="55">
        <v>44298</v>
      </c>
      <c r="G17" s="13"/>
      <c r="H17" s="13">
        <f t="shared" si="17"/>
        <v>15</v>
      </c>
      <c r="I17" s="18"/>
      <c r="J17" s="18"/>
      <c r="K17" s="18"/>
      <c r="L17" s="18"/>
      <c r="M17" s="18"/>
      <c r="N17" s="18"/>
      <c r="O17" s="18"/>
      <c r="P17" s="18"/>
      <c r="Q17" s="18"/>
      <c r="R17" s="18"/>
      <c r="S17" s="18"/>
      <c r="T17" s="18"/>
      <c r="U17" s="18"/>
      <c r="V17" s="18"/>
      <c r="W17" s="18"/>
      <c r="X17" s="18"/>
      <c r="Y17" s="19"/>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row>
    <row r="18" spans="1:78" s="3" customFormat="1" ht="30" customHeight="1" thickBot="1" x14ac:dyDescent="0.25">
      <c r="A18" s="29" t="s">
        <v>11</v>
      </c>
      <c r="B18" s="16" t="s">
        <v>42</v>
      </c>
      <c r="C18" s="38"/>
      <c r="D18" s="70"/>
      <c r="E18" s="56"/>
      <c r="F18" s="57"/>
      <c r="G18" s="13"/>
      <c r="H18" s="13" t="str">
        <f t="shared" si="17"/>
        <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row>
    <row r="19" spans="1:78" s="3" customFormat="1" ht="30" customHeight="1" thickBot="1" x14ac:dyDescent="0.25">
      <c r="A19" s="29"/>
      <c r="B19" s="45" t="s">
        <v>14</v>
      </c>
      <c r="C19" s="39"/>
      <c r="D19" s="71">
        <v>0</v>
      </c>
      <c r="E19" s="58">
        <v>44284</v>
      </c>
      <c r="F19" s="58">
        <v>44291</v>
      </c>
      <c r="G19" s="13"/>
      <c r="H19" s="13">
        <f t="shared" si="17"/>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row>
    <row r="20" spans="1:78" s="3" customFormat="1" ht="30" customHeight="1" thickBot="1" x14ac:dyDescent="0.25">
      <c r="A20" s="29"/>
      <c r="B20" s="45" t="s">
        <v>15</v>
      </c>
      <c r="C20" s="39"/>
      <c r="D20" s="71">
        <v>0</v>
      </c>
      <c r="E20" s="58">
        <v>44291</v>
      </c>
      <c r="F20" s="58">
        <v>44298</v>
      </c>
      <c r="G20" s="13"/>
      <c r="H20" s="13">
        <f t="shared" si="17"/>
        <v>8</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row>
    <row r="21" spans="1:78" s="3" customFormat="1" ht="30" customHeight="1" thickBot="1" x14ac:dyDescent="0.25">
      <c r="A21" s="29"/>
      <c r="B21" s="45" t="s">
        <v>16</v>
      </c>
      <c r="C21" s="39"/>
      <c r="D21" s="71">
        <v>0</v>
      </c>
      <c r="E21" s="58">
        <v>44298</v>
      </c>
      <c r="F21" s="58">
        <v>44312</v>
      </c>
      <c r="G21" s="13"/>
      <c r="H21" s="13">
        <f t="shared" si="17"/>
        <v>15</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row>
    <row r="22" spans="1:78" s="3" customFormat="1" ht="30" customHeight="1" thickBot="1" x14ac:dyDescent="0.25">
      <c r="A22" s="29" t="s">
        <v>11</v>
      </c>
      <c r="B22" s="17" t="s">
        <v>43</v>
      </c>
      <c r="C22" s="40"/>
      <c r="D22" s="72"/>
      <c r="E22" s="59"/>
      <c r="F22" s="60"/>
      <c r="G22" s="13"/>
      <c r="H22" s="13" t="str">
        <f t="shared" si="17"/>
        <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row>
    <row r="23" spans="1:78" s="3" customFormat="1" ht="30" customHeight="1" thickBot="1" x14ac:dyDescent="0.25">
      <c r="A23" s="29"/>
      <c r="B23" s="46" t="s">
        <v>14</v>
      </c>
      <c r="C23" s="41"/>
      <c r="D23" s="73">
        <v>0</v>
      </c>
      <c r="E23" s="61">
        <v>44312</v>
      </c>
      <c r="F23" s="61">
        <v>44347</v>
      </c>
      <c r="G23" s="13"/>
      <c r="H23" s="13">
        <f t="shared" si="17"/>
        <v>36</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row>
    <row r="24" spans="1:78" s="3" customFormat="1" ht="30" customHeight="1" thickBot="1" x14ac:dyDescent="0.25">
      <c r="A24" s="29"/>
      <c r="B24" s="46" t="s">
        <v>15</v>
      </c>
      <c r="C24" s="41"/>
      <c r="D24" s="73">
        <v>0</v>
      </c>
      <c r="E24" s="61">
        <v>44312</v>
      </c>
      <c r="F24" s="61">
        <v>44347</v>
      </c>
      <c r="G24" s="13"/>
      <c r="H24" s="13">
        <f t="shared" si="17"/>
        <v>36</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row>
    <row r="25" spans="1:78" s="3" customFormat="1" ht="30" customHeight="1" thickBot="1" x14ac:dyDescent="0.25">
      <c r="A25" s="29"/>
      <c r="B25" s="46" t="s">
        <v>16</v>
      </c>
      <c r="C25" s="41"/>
      <c r="D25" s="73">
        <v>0</v>
      </c>
      <c r="E25" s="61">
        <v>44312</v>
      </c>
      <c r="F25" s="61">
        <v>44347</v>
      </c>
      <c r="G25" s="13"/>
      <c r="H25" s="13">
        <f t="shared" si="17"/>
        <v>36</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row>
    <row r="26" spans="1:78" s="3" customFormat="1" ht="30" customHeight="1" thickBot="1" x14ac:dyDescent="0.25">
      <c r="A26" s="29" t="s">
        <v>12</v>
      </c>
      <c r="B26" s="47"/>
      <c r="C26" s="42"/>
      <c r="D26" s="74"/>
      <c r="E26" s="62"/>
      <c r="F26" s="62"/>
      <c r="G26" s="13"/>
      <c r="H26" s="13" t="str">
        <f t="shared" si="17"/>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row>
    <row r="27" spans="1:78" ht="30" customHeight="1" x14ac:dyDescent="0.2">
      <c r="G27" s="6"/>
    </row>
    <row r="28" spans="1:78" ht="30" customHeight="1" x14ac:dyDescent="0.2">
      <c r="C28" s="11"/>
      <c r="F28" s="31"/>
    </row>
    <row r="29" spans="1:78" ht="30" customHeight="1" x14ac:dyDescent="0.2">
      <c r="C29" s="12"/>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26">
    <cfRule type="expression" dxfId="2" priority="33">
      <formula>AND(TODAY()&gt;=I$5,TODAY()&lt;J$5)</formula>
    </cfRule>
  </conditionalFormatting>
  <conditionalFormatting sqref="I7:BZ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8" zoomScaleNormal="100" workbookViewId="0"/>
  </sheetViews>
  <sheetFormatPr baseColWidth="10" defaultColWidth="9.1640625" defaultRowHeight="14" x14ac:dyDescent="0.2"/>
  <cols>
    <col min="1" max="1" width="87.1640625" style="21" customWidth="1"/>
    <col min="2" max="16384" width="9.1640625" style="2"/>
  </cols>
  <sheetData>
    <row r="1" spans="1:2" ht="46.5" customHeight="1" x14ac:dyDescent="0.2"/>
    <row r="2" spans="1:2" s="23" customFormat="1" ht="16" x14ac:dyDescent="0.2">
      <c r="A2" s="22" t="s">
        <v>24</v>
      </c>
      <c r="B2" s="22"/>
    </row>
    <row r="3" spans="1:2" s="27" customFormat="1" ht="27" customHeight="1" x14ac:dyDescent="0.2">
      <c r="A3" s="28" t="s">
        <v>25</v>
      </c>
      <c r="B3" s="28"/>
    </row>
    <row r="4" spans="1:2" s="24" customFormat="1" ht="26" x14ac:dyDescent="0.3">
      <c r="A4" s="25" t="s">
        <v>26</v>
      </c>
    </row>
    <row r="5" spans="1:2" ht="74" customHeight="1" x14ac:dyDescent="0.2">
      <c r="A5" s="26" t="s">
        <v>27</v>
      </c>
    </row>
    <row r="6" spans="1:2" ht="26.25" customHeight="1" x14ac:dyDescent="0.2">
      <c r="A6" s="25" t="s">
        <v>28</v>
      </c>
    </row>
    <row r="7" spans="1:2" s="21" customFormat="1" ht="205" customHeight="1" x14ac:dyDescent="0.2">
      <c r="A7" s="48" t="s">
        <v>29</v>
      </c>
    </row>
    <row r="8" spans="1:2" s="24" customFormat="1" ht="26" x14ac:dyDescent="0.3">
      <c r="A8" s="25" t="s">
        <v>30</v>
      </c>
    </row>
    <row r="9" spans="1:2" ht="48" x14ac:dyDescent="0.2">
      <c r="A9" s="26" t="s">
        <v>31</v>
      </c>
    </row>
    <row r="10" spans="1:2" s="21" customFormat="1" ht="28" customHeight="1" x14ac:dyDescent="0.2">
      <c r="A10" s="49" t="s">
        <v>32</v>
      </c>
    </row>
    <row r="11" spans="1:2" s="24" customFormat="1" ht="26" x14ac:dyDescent="0.3">
      <c r="A11" s="25" t="s">
        <v>33</v>
      </c>
    </row>
    <row r="12" spans="1:2" ht="32" x14ac:dyDescent="0.2">
      <c r="A12" s="26" t="s">
        <v>34</v>
      </c>
    </row>
    <row r="13" spans="1:2" s="21" customFormat="1" ht="28" customHeight="1" x14ac:dyDescent="0.2">
      <c r="A13" s="49" t="s">
        <v>35</v>
      </c>
    </row>
    <row r="14" spans="1:2" s="24" customFormat="1" ht="26" x14ac:dyDescent="0.3">
      <c r="A14" s="25" t="s">
        <v>36</v>
      </c>
    </row>
    <row r="15" spans="1:2" ht="75" customHeight="1" x14ac:dyDescent="0.2">
      <c r="A15" s="26" t="s">
        <v>37</v>
      </c>
    </row>
    <row r="16" spans="1:2" ht="64" x14ac:dyDescent="0.2">
      <c r="A16" s="26"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2021-02-01T13:13:28Z</dcterms:modified>
</cp:coreProperties>
</file>