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3DEE860C-EFE3-4625-BE73-8D9D7BAC1205}"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5" l="1"/>
  <c r="B49" i="4"/>
  <c r="B48" i="4"/>
  <c r="B47" i="4"/>
  <c r="B46" i="4"/>
  <c r="B45" i="4"/>
  <c r="B44" i="4"/>
  <c r="B43" i="4"/>
  <c r="B42" i="4"/>
</calcChain>
</file>

<file path=xl/sharedStrings.xml><?xml version="1.0" encoding="utf-8"?>
<sst xmlns="http://schemas.openxmlformats.org/spreadsheetml/2006/main" count="391" uniqueCount="330">
  <si>
    <t>COVID-19 Cases and Fatalities by County as of 5/24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</si>
  <si>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</si>
  <si>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</si>
  <si>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</si>
  <si>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</si>
  <si>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</si>
  <si>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</si>
  <si>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</si>
  <si>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</si>
  <si>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</si>
  <si>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</si>
  <si>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</si>
  <si>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</si>
  <si>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</si>
  <si>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</si>
  <si>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</si>
  <si>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</si>
  <si>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</si>
  <si>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</si>
  <si>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</si>
  <si>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</si>
  <si>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</si>
  <si>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</si>
  <si>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</si>
  <si>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</si>
  <si>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</si>
  <si>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</si>
  <si>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</si>
  <si>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</si>
  <si>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</si>
  <si>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</si>
  <si>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</si>
  <si>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</si>
  <si>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</si>
  <si>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</si>
  <si>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</si>
  <si>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</si>
  <si>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</si>
  <si>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</si>
  <si>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</si>
  <si>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</si>
  <si>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</si>
  <si>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</si>
  <si>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</si>
  <si>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</si>
  <si>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</si>
  <si>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</si>
  <si>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</si>
  <si>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</si>
  <si>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</si>
  <si>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</si>
  <si>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</si>
  <si>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</si>
  <si>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</si>
  <si>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</si>
  <si>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</si>
  <si>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</si>
  <si>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</si>
  <si>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</si>
  <si>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</si>
  <si>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</si>
  <si>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</si>
  <si>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</si>
  <si>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</si>
  <si>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</si>
  <si>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</si>
  <si>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</si>
  <si>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</si>
  <si>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</si>
  <si>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</si>
  <si>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</si>
  <si>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</si>
  <si>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</si>
  <si>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</si>
  <si>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</si>
  <si>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</si>
  <si>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</si>
  <si>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</si>
  <si>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</si>
  <si>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</si>
  <si>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</si>
  <si>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</si>
  <si>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</si>
  <si>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</si>
  <si>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</si>
  <si>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</si>
  <si>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</si>
  <si>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</si>
  <si>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</si>
  <si>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</si>
  <si>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</si>
  <si>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</si>
  <si>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</si>
  <si>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</si>
  <si>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</si>
  <si>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</si>
  <si>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</si>
  <si>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</si>
  <si>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</si>
  <si>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</si>
  <si>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</si>
  <si>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</si>
  <si>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</si>
  <si>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</si>
  <si>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</si>
  <si>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</si>
  <si>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</si>
  <si>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</si>
  <si>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</si>
  <si>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</si>
  <si>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</si>
  <si>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</si>
  <si>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</si>
  <si>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</si>
  <si>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</si>
  <si>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</si>
  <si>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</si>
  <si>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</si>
  <si>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</si>
  <si>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</si>
  <si>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</si>
  <si>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</si>
  <si>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</si>
  <si>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</si>
  <si>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</si>
  <si>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</si>
  <si>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</si>
  <si>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</si>
  <si>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</si>
  <si>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</si>
  <si>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</si>
  <si>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</si>
  <si>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</si>
  <si>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</si>
  <si>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</si>
  <si>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</si>
  <si>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</si>
  <si>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</si>
  <si>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</si>
  <si>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</si>
  <si>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</si>
  <si>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</si>
  <si>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</si>
  <si>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</si>
  <si>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</si>
  <si>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</si>
  <si>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</si>
  <si>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</si>
  <si>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</si>
  <si>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</si>
  <si>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</si>
  <si>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</si>
  <si>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</si>
  <si>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</si>
  <si>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</si>
  <si>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</si>
  <si>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</si>
  <si>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</si>
  <si>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</si>
  <si>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</si>
  <si>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</si>
  <si>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</si>
  <si>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</si>
  <si>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</si>
  <si>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</si>
  <si>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</si>
  <si>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</si>
  <si>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</si>
  <si>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</si>
  <si>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</si>
  <si>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</si>
  <si>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</si>
  <si>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</si>
  <si>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</si>
  <si>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</si>
  <si>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</si>
  <si>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</si>
  <si>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</si>
  <si>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</si>
  <si>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</si>
  <si>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</si>
  <si>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</si>
  <si>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</si>
  <si>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</si>
  <si>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</si>
  <si>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</si>
  <si>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</si>
  <si>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</si>
  <si>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</si>
  <si>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</si>
  <si>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</si>
  <si>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</si>
  <si>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</si>
  <si>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</si>
  <si>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</si>
  <si>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</si>
  <si>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</si>
  <si>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</si>
  <si>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</si>
  <si>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</si>
  <si>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</si>
  <si>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</si>
  <si>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</si>
  <si>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</si>
  <si>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</si>
  <si>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</si>
  <si>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</si>
  <si>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</si>
  <si>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</si>
  <si>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</si>
  <si>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</si>
  <si>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</si>
  <si>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</si>
  <si>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</si>
  <si>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</si>
  <si>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</si>
  <si>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</si>
  <si>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</si>
  <si>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</si>
  <si>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</si>
  <si>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</si>
  <si>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</si>
  <si>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</si>
  <si>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</si>
  <si>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</si>
  <si>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</si>
  <si>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</si>
  <si>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</si>
  <si>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</si>
  <si>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</si>
  <si>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</si>
  <si>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</si>
  <si>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</si>
  <si>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</si>
  <si>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</si>
  <si>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</si>
  <si>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</si>
  <si>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</si>
  <si>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</si>
  <si>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</si>
  <si>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</si>
  <si>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</si>
  <si>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</si>
  <si>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</si>
  <si>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</si>
  <si>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</si>
  <si>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</si>
  <si>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</si>
  <si>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</si>
  <si>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</si>
  <si>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</si>
  <si>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</si>
  <si>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</si>
  <si>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</si>
  <si>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</si>
  <si>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</si>
  <si>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</si>
  <si>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</si>
  <si>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</si>
  <si>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5/24 at 10:45AM CST</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</si>
  <si>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</si>
  <si>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</si>
  <si>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</si>
  <si>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</si>
  <si>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</si>
  <si>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</si>
  <si>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</si>
  <si>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</si>
  <si>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5/24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</si>
  <si>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</si>
  <si>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</si>
  <si>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</si>
  <si>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</si>
  <si>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Location</t>
  </si>
  <si>
    <t>Count</t>
  </si>
  <si>
    <t>Total People Tested in Texas by Public Health Lab</t>
  </si>
  <si>
    <t>No. Tests by Commercial labs*</t>
  </si>
  <si>
    <t>Total Tests</t>
  </si>
  <si>
    <t>*Unable to deduplicate figures for Commercial labs.</t>
  </si>
  <si>
    <t>Texas Statewide Hospitalization Data as of 5/24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</si>
  <si>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</si>
  <si>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</si>
  <si>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</si>
  <si>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</si>
  <si>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</si>
  <si>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</si>
  <si>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5/24 at 9:30AM CST</t>
  </si>
  <si>
    <t>Obs</t>
  </si>
  <si>
    <t>Hospitalizations</t>
  </si>
  <si>
    <t>Age of Confirmed Cases as of 5/24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</si>
  <si>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</si>
  <si>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</si>
  <si>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</si>
  <si>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</si>
  <si>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</si>
  <si>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</si>
  <si>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</si>
  <si>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</si>
  <si>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</si>
  <si>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</si>
  <si>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</si>
  <si>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</si>
  <si>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</si>
  <si>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</si>
  <si>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</si>
  <si>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</si>
  <si>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</si>
  <si>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14,628</t>
  </si>
  <si>
    <t>Gender of Confirmed Cases as of 5/24 at 9:30 AM CST</t>
  </si>
  <si>
    <t>Gender</t>
  </si>
  <si>
    <t>Female</t>
  </si>
  <si>
    <t>Male</t>
  </si>
  <si>
    <t>Race/Ethnicity of Confirmed Cases as of 5/24 at 9:30 AM CST</t>
  </si>
  <si>
    <t>Race/Ethnicity</t>
  </si>
  <si>
    <t>Asian</t>
  </si>
  <si>
    <t>Black</t>
  </si>
  <si>
    <t>Hispanic</t>
  </si>
  <si>
    <t>Other</t>
  </si>
  <si>
    <t>White</t>
  </si>
  <si>
    <t>Age of Confirmed Fatalities as of 5/24 at 9:30 AM CST</t>
  </si>
  <si>
    <t>Completed investigations received by DSHS =          490</t>
  </si>
  <si>
    <t>Gender of Confirmed Fatalities as of 5/24 at 9:30 AM CST</t>
  </si>
  <si>
    <t>Race/Ethnicity of Confirmed Fatalities as of 5/24 at 9:30 AM CST</t>
  </si>
  <si>
    <t>Total Viral Tests Reported</t>
  </si>
  <si>
    <t>Total Antibody Tests Reported</t>
  </si>
  <si>
    <t>Number of COVID-19 Antibody Tests and Positives Texas as of 5/23 at 3:00PM CST</t>
  </si>
  <si>
    <t>Number of Antibody Tests Reported (included in total test numbers)</t>
  </si>
  <si>
    <t>Number of Positive Antibody Tests Reported</t>
  </si>
  <si>
    <t>COVID-19 Active Cases as of 5/22 and Recovered cases as of 5/23 at 3PM CST</t>
  </si>
  <si>
    <t>Number of People Tested for SARS-CoV-2 in Texas as of 5/23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</si>
</sst>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0000"/>
    <numFmt numFmtId="169" formatCode="#####0"/>
    <numFmt numFmtId="171" formatCode="##0"/>
    <numFmt numFmtId="172"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b/>
      <sz val="11"/>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6" fillId="0" borderId="0"/>
  </cellStyleXfs>
  <cellXfs count="2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1" fontId="0" fillId="4" borderId="2" xfId="0" applyNumberFormat="1" applyFont="1" applyFill="1" applyBorder="1" applyAlignment="1">
      <alignment horizontal="right"/>
    </xf>
    <xf numFmtId="0" fontId="0" fillId="2" borderId="0" xfId="0" applyFont="1" applyFill="1" applyBorder="1" applyAlignment="1">
      <alignment horizontal="left"/>
    </xf>
    <xf numFmtId="0" fontId="4" fillId="3" borderId="1" xfId="0" applyFont="1" applyFill="1" applyBorder="1" applyAlignment="1">
      <alignment horizontal="right" wrapText="1"/>
    </xf>
    <xf numFmtId="0" fontId="4" fillId="3" borderId="1" xfId="0" applyFont="1" applyFill="1" applyBorder="1" applyAlignment="1">
      <alignment horizontal="left"/>
    </xf>
    <xf numFmtId="0" fontId="4" fillId="3" borderId="1" xfId="0" applyFont="1" applyFill="1" applyBorder="1" applyAlignment="1">
      <alignment horizontal="right"/>
    </xf>
    <xf numFmtId="0" fontId="6" fillId="4" borderId="2"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0" applyFont="1" applyFill="1" applyBorder="1" applyAlignment="1">
      <alignment horizontal="center" wrapText="1"/>
    </xf>
    <xf numFmtId="0" fontId="7" fillId="2" borderId="0" xfId="0" applyFont="1" applyFill="1" applyBorder="1" applyAlignment="1">
      <alignment horizontal="center" wrapText="1"/>
    </xf>
    <xf numFmtId="172" fontId="0" fillId="4" borderId="2" xfId="0" applyNumberFormat="1" applyFont="1" applyFill="1" applyBorder="1" applyAlignment="1">
      <alignment horizontal="right"/>
    </xf>
  </cellXfs>
  <cellStyles count="2">
    <cellStyle name="Normal" xfId="0" builtinId="0"/>
    <cellStyle name="Normal 2" xfId="1" xr:uid="{EF9A2BC1-92B7-4DE4-A3DA-C22CC7D6F27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D242" sqref="D24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24</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177</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2418</v>
      </c>
      <c r="C17" s="4">
        <v>66</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153</v>
      </c>
      <c r="C21" s="4">
        <v>5</v>
      </c>
    </row>
    <row r="22" spans="1:3" ht="14" customHeight="1" x14ac:dyDescent="0.25">
      <c r="A22" s="3" t="s">
        <v>23</v>
      </c>
      <c r="B22" s="4">
        <v>835</v>
      </c>
      <c r="C22" s="4">
        <v>12</v>
      </c>
    </row>
    <row r="23" spans="1:3" ht="14" customHeight="1" x14ac:dyDescent="0.25">
      <c r="A23" s="3" t="s">
        <v>24</v>
      </c>
      <c r="B23" s="4">
        <v>436</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698</v>
      </c>
      <c r="C33" s="4">
        <v>33</v>
      </c>
    </row>
    <row r="34" spans="1:3" ht="14" customHeight="1" x14ac:dyDescent="0.25">
      <c r="A34" s="3" t="s">
        <v>35</v>
      </c>
      <c r="B34" s="4">
        <v>42</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59</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1136</v>
      </c>
      <c r="C45" s="4">
        <v>33</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8649</v>
      </c>
      <c r="C59" s="4">
        <v>210</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13</v>
      </c>
    </row>
    <row r="63" spans="1:3" ht="14" customHeight="1" x14ac:dyDescent="0.25">
      <c r="A63" s="3" t="s">
        <v>64</v>
      </c>
      <c r="B63" s="4">
        <v>1</v>
      </c>
      <c r="C63" s="4">
        <v>0</v>
      </c>
    </row>
    <row r="64" spans="1:3" ht="14" customHeight="1" x14ac:dyDescent="0.25">
      <c r="A64" s="3" t="s">
        <v>65</v>
      </c>
      <c r="B64" s="4">
        <v>1212</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144</v>
      </c>
      <c r="C70" s="4">
        <v>4</v>
      </c>
    </row>
    <row r="71" spans="1:3" ht="14" customHeight="1" x14ac:dyDescent="0.25">
      <c r="A71" s="3" t="s">
        <v>72</v>
      </c>
      <c r="B71" s="4">
        <v>0</v>
      </c>
      <c r="C71" s="4">
        <v>0</v>
      </c>
    </row>
    <row r="72" spans="1:3" ht="14" customHeight="1" x14ac:dyDescent="0.25">
      <c r="A72" s="3" t="s">
        <v>73</v>
      </c>
      <c r="B72" s="4">
        <v>2340</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1676</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749</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296</v>
      </c>
      <c r="C93" s="4">
        <v>2</v>
      </c>
    </row>
    <row r="94" spans="1:3" ht="14" customHeight="1" x14ac:dyDescent="0.25">
      <c r="A94" s="3" t="s">
        <v>95</v>
      </c>
      <c r="B94" s="4">
        <v>185</v>
      </c>
      <c r="C94" s="4">
        <v>4</v>
      </c>
    </row>
    <row r="95" spans="1:3" ht="14" customHeight="1" x14ac:dyDescent="0.25">
      <c r="A95" s="3" t="s">
        <v>96</v>
      </c>
      <c r="B95" s="4">
        <v>99</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10770</v>
      </c>
      <c r="C103" s="4">
        <v>219</v>
      </c>
    </row>
    <row r="104" spans="1:3" ht="14" customHeight="1" x14ac:dyDescent="0.25">
      <c r="A104" s="3" t="s">
        <v>105</v>
      </c>
      <c r="B104" s="4">
        <v>225</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482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492</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133</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9</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662</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512</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262</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171</v>
      </c>
      <c r="C185" s="4">
        <v>21</v>
      </c>
    </row>
    <row r="186" spans="1:3" ht="14" customHeight="1" x14ac:dyDescent="0.25">
      <c r="A186" s="3" t="s">
        <v>187</v>
      </c>
      <c r="B186" s="4">
        <v>67</v>
      </c>
      <c r="C186" s="4">
        <v>1</v>
      </c>
    </row>
    <row r="187" spans="1:3" ht="14" customHeight="1" x14ac:dyDescent="0.25">
      <c r="A187" s="3" t="s">
        <v>188</v>
      </c>
      <c r="B187" s="4">
        <v>53</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46</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43</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4951</v>
      </c>
      <c r="C222" s="4">
        <v>143</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246</v>
      </c>
      <c r="C227" s="4">
        <v>2</v>
      </c>
    </row>
    <row r="228" spans="1:3" ht="14" customHeight="1" x14ac:dyDescent="0.25">
      <c r="A228" s="3" t="s">
        <v>229</v>
      </c>
      <c r="B228" s="4">
        <v>64</v>
      </c>
      <c r="C228" s="4">
        <v>1</v>
      </c>
    </row>
    <row r="229" spans="1:3" ht="14" customHeight="1" x14ac:dyDescent="0.25">
      <c r="A229" s="3" t="s">
        <v>230</v>
      </c>
      <c r="B229" s="4">
        <v>2788</v>
      </c>
      <c r="C229" s="4">
        <v>83</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474</v>
      </c>
      <c r="C238" s="4">
        <v>27</v>
      </c>
    </row>
    <row r="239" spans="1:3" ht="14" customHeight="1" x14ac:dyDescent="0.25">
      <c r="A239" s="3" t="s">
        <v>240</v>
      </c>
      <c r="B239" s="4">
        <v>49</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511</v>
      </c>
      <c r="C242" s="4">
        <v>18</v>
      </c>
    </row>
    <row r="243" spans="1:3" ht="14" customHeight="1" x14ac:dyDescent="0.25">
      <c r="A243" s="3" t="s">
        <v>244</v>
      </c>
      <c r="B243" s="4">
        <v>45</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541</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55348</v>
      </c>
      <c r="C257" s="4">
        <v>1519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E10" sqref="E10"/>
      <selection pane="bottomLeft" activeCell="C3" sqref="C3:C6"/>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8" t="s">
        <v>308</v>
      </c>
      <c r="B1" s="19"/>
      <c r="C1" s="19"/>
    </row>
    <row r="2" spans="1:3" ht="14" customHeight="1" x14ac:dyDescent="0.25">
      <c r="A2" s="1" t="s">
        <v>309</v>
      </c>
      <c r="B2" s="2" t="s">
        <v>291</v>
      </c>
      <c r="C2" s="2" t="s">
        <v>292</v>
      </c>
    </row>
    <row r="3" spans="1:3" ht="14" customHeight="1" x14ac:dyDescent="0.25">
      <c r="A3" s="3" t="s">
        <v>310</v>
      </c>
      <c r="B3" s="8">
        <v>6630</v>
      </c>
      <c r="C3" s="23">
        <v>0.45324036095159997</v>
      </c>
    </row>
    <row r="4" spans="1:3" ht="14" customHeight="1" x14ac:dyDescent="0.25">
      <c r="A4" s="3" t="s">
        <v>311</v>
      </c>
      <c r="B4" s="8">
        <v>7719</v>
      </c>
      <c r="C4" s="23">
        <v>0.52800000000000002</v>
      </c>
    </row>
    <row r="5" spans="1:3" ht="14" customHeight="1" x14ac:dyDescent="0.25">
      <c r="A5" s="3" t="s">
        <v>305</v>
      </c>
      <c r="B5" s="8">
        <v>279</v>
      </c>
      <c r="C5" s="23">
        <v>1.9E-2</v>
      </c>
    </row>
    <row r="6" spans="1:3" ht="14" customHeight="1" x14ac:dyDescent="0.25">
      <c r="A6" s="3" t="s">
        <v>258</v>
      </c>
      <c r="B6" s="8">
        <v>14628</v>
      </c>
      <c r="C6" s="23">
        <v>1</v>
      </c>
    </row>
    <row r="8" spans="1:3" ht="72" customHeight="1" x14ac:dyDescent="0.25">
      <c r="A8" s="20" t="s">
        <v>306</v>
      </c>
      <c r="B8" s="19"/>
      <c r="C8" s="19"/>
    </row>
    <row r="9" spans="1:3" ht="43" customHeight="1" x14ac:dyDescent="0.25">
      <c r="A9" s="20" t="s">
        <v>307</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E10" sqref="E10"/>
      <selection pane="bottomLeft" activeCell="C3" sqref="C3:C9"/>
    </sheetView>
  </sheetViews>
  <sheetFormatPr defaultColWidth="10.90625" defaultRowHeight="12" customHeight="1" x14ac:dyDescent="0.25"/>
  <cols>
    <col min="1" max="1" width="17" bestFit="1" customWidth="1"/>
    <col min="2" max="2" width="9" bestFit="1" customWidth="1"/>
    <col min="3" max="3" width="9.453125" customWidth="1"/>
  </cols>
  <sheetData>
    <row r="1" spans="1:3" ht="50" customHeight="1" x14ac:dyDescent="0.3">
      <c r="A1" s="18" t="s">
        <v>312</v>
      </c>
      <c r="B1" s="19"/>
      <c r="C1" s="19"/>
    </row>
    <row r="2" spans="1:3" ht="14" customHeight="1" x14ac:dyDescent="0.25">
      <c r="A2" s="1" t="s">
        <v>313</v>
      </c>
      <c r="B2" s="2" t="s">
        <v>291</v>
      </c>
      <c r="C2" s="2" t="s">
        <v>292</v>
      </c>
    </row>
    <row r="3" spans="1:3" ht="14" customHeight="1" x14ac:dyDescent="0.25">
      <c r="A3" s="3" t="s">
        <v>314</v>
      </c>
      <c r="B3" s="8">
        <v>493</v>
      </c>
      <c r="C3" s="23">
        <v>3.4000000000000002E-2</v>
      </c>
    </row>
    <row r="4" spans="1:3" ht="14" customHeight="1" x14ac:dyDescent="0.25">
      <c r="A4" s="3" t="s">
        <v>315</v>
      </c>
      <c r="B4" s="8">
        <v>2266</v>
      </c>
      <c r="C4" s="23">
        <v>0.155</v>
      </c>
    </row>
    <row r="5" spans="1:3" ht="14" customHeight="1" x14ac:dyDescent="0.25">
      <c r="A5" s="3" t="s">
        <v>316</v>
      </c>
      <c r="B5" s="8">
        <v>5806</v>
      </c>
      <c r="C5" s="23">
        <v>0.39700000000000002</v>
      </c>
    </row>
    <row r="6" spans="1:3" ht="14" customHeight="1" x14ac:dyDescent="0.25">
      <c r="A6" s="3" t="s">
        <v>317</v>
      </c>
      <c r="B6" s="8">
        <v>96</v>
      </c>
      <c r="C6" s="23">
        <v>7.0000000000000001E-3</v>
      </c>
    </row>
    <row r="7" spans="1:3" ht="14" customHeight="1" x14ac:dyDescent="0.25">
      <c r="A7" s="3" t="s">
        <v>318</v>
      </c>
      <c r="B7" s="8">
        <v>4040</v>
      </c>
      <c r="C7" s="23">
        <v>0.27600000000000002</v>
      </c>
    </row>
    <row r="8" spans="1:3" ht="14" customHeight="1" x14ac:dyDescent="0.25">
      <c r="A8" s="3" t="s">
        <v>305</v>
      </c>
      <c r="B8" s="8">
        <v>1927</v>
      </c>
      <c r="C8" s="23">
        <v>0.13200000000000001</v>
      </c>
    </row>
    <row r="9" spans="1:3" ht="14" customHeight="1" x14ac:dyDescent="0.25">
      <c r="A9" s="3" t="s">
        <v>258</v>
      </c>
      <c r="B9" s="8">
        <v>14628</v>
      </c>
      <c r="C9" s="23">
        <v>1</v>
      </c>
    </row>
    <row r="11" spans="1:3" ht="58" customHeight="1" x14ac:dyDescent="0.25">
      <c r="A11" s="20" t="s">
        <v>306</v>
      </c>
      <c r="B11" s="19"/>
      <c r="C11" s="19"/>
    </row>
    <row r="12" spans="1:3" ht="29" customHeight="1" x14ac:dyDescent="0.25">
      <c r="A12" s="20" t="s">
        <v>307</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E10" sqref="E10"/>
      <selection pane="bottomLeft" activeCell="C3" sqref="C3:C16"/>
    </sheetView>
  </sheetViews>
  <sheetFormatPr defaultColWidth="10.90625" defaultRowHeight="12" customHeight="1" x14ac:dyDescent="0.25"/>
  <cols>
    <col min="1" max="1" width="13" bestFit="1" customWidth="1"/>
    <col min="2" max="2" width="9" bestFit="1" customWidth="1"/>
    <col min="3" max="3" width="7.6328125" customWidth="1"/>
  </cols>
  <sheetData>
    <row r="1" spans="1:3" ht="50" customHeight="1" x14ac:dyDescent="0.3">
      <c r="A1" s="18" t="s">
        <v>319</v>
      </c>
      <c r="B1" s="19"/>
      <c r="C1" s="19"/>
    </row>
    <row r="2" spans="1:3" ht="29" customHeight="1" x14ac:dyDescent="0.25">
      <c r="A2" s="11" t="s">
        <v>290</v>
      </c>
      <c r="B2" s="2" t="s">
        <v>291</v>
      </c>
      <c r="C2" s="2" t="s">
        <v>292</v>
      </c>
    </row>
    <row r="3" spans="1:3" ht="14" customHeight="1" x14ac:dyDescent="0.25">
      <c r="A3" s="3" t="s">
        <v>293</v>
      </c>
      <c r="B3" s="12">
        <v>0</v>
      </c>
      <c r="C3" s="23">
        <v>0</v>
      </c>
    </row>
    <row r="4" spans="1:3" ht="14" customHeight="1" x14ac:dyDescent="0.25">
      <c r="A4" s="3" t="s">
        <v>294</v>
      </c>
      <c r="B4" s="12">
        <v>0</v>
      </c>
      <c r="C4" s="23">
        <v>0</v>
      </c>
    </row>
    <row r="5" spans="1:3" ht="14" customHeight="1" x14ac:dyDescent="0.25">
      <c r="A5" s="3" t="s">
        <v>295</v>
      </c>
      <c r="B5" s="12">
        <v>2</v>
      </c>
      <c r="C5" s="23">
        <v>4.0000000000000001E-3</v>
      </c>
    </row>
    <row r="6" spans="1:3" ht="14" customHeight="1" x14ac:dyDescent="0.25">
      <c r="A6" s="3" t="s">
        <v>296</v>
      </c>
      <c r="B6" s="12">
        <v>11</v>
      </c>
      <c r="C6" s="23">
        <v>2.1999999999999999E-2</v>
      </c>
    </row>
    <row r="7" spans="1:3" ht="14" customHeight="1" x14ac:dyDescent="0.25">
      <c r="A7" s="3" t="s">
        <v>297</v>
      </c>
      <c r="B7" s="12">
        <v>9</v>
      </c>
      <c r="C7" s="23">
        <v>1.7999999999999999E-2</v>
      </c>
    </row>
    <row r="8" spans="1:3" ht="14" customHeight="1" x14ac:dyDescent="0.25">
      <c r="A8" s="3" t="s">
        <v>298</v>
      </c>
      <c r="B8" s="12">
        <v>21</v>
      </c>
      <c r="C8" s="23">
        <v>4.2999999999999997E-2</v>
      </c>
    </row>
    <row r="9" spans="1:3" ht="14" customHeight="1" x14ac:dyDescent="0.25">
      <c r="A9" s="3" t="s">
        <v>299</v>
      </c>
      <c r="B9" s="12">
        <v>54</v>
      </c>
      <c r="C9" s="23">
        <v>0.11</v>
      </c>
    </row>
    <row r="10" spans="1:3" ht="14" customHeight="1" x14ac:dyDescent="0.25">
      <c r="A10" s="3" t="s">
        <v>300</v>
      </c>
      <c r="B10" s="12">
        <v>45</v>
      </c>
      <c r="C10" s="23">
        <v>9.1999999999999998E-2</v>
      </c>
    </row>
    <row r="11" spans="1:3" ht="14" customHeight="1" x14ac:dyDescent="0.25">
      <c r="A11" s="3" t="s">
        <v>301</v>
      </c>
      <c r="B11" s="12">
        <v>59</v>
      </c>
      <c r="C11" s="23">
        <v>0.12</v>
      </c>
    </row>
    <row r="12" spans="1:3" ht="14" customHeight="1" x14ac:dyDescent="0.25">
      <c r="A12" s="3" t="s">
        <v>302</v>
      </c>
      <c r="B12" s="12">
        <v>45</v>
      </c>
      <c r="C12" s="23">
        <v>9.1999999999999998E-2</v>
      </c>
    </row>
    <row r="13" spans="1:3" ht="14" customHeight="1" x14ac:dyDescent="0.25">
      <c r="A13" s="3" t="s">
        <v>303</v>
      </c>
      <c r="B13" s="12">
        <v>45</v>
      </c>
      <c r="C13" s="23">
        <v>9.1999999999999998E-2</v>
      </c>
    </row>
    <row r="14" spans="1:3" ht="14" customHeight="1" x14ac:dyDescent="0.25">
      <c r="A14" s="3" t="s">
        <v>304</v>
      </c>
      <c r="B14" s="12">
        <v>196</v>
      </c>
      <c r="C14" s="23">
        <v>0.4</v>
      </c>
    </row>
    <row r="15" spans="1:3" ht="14" customHeight="1" x14ac:dyDescent="0.25">
      <c r="A15" s="3" t="s">
        <v>305</v>
      </c>
      <c r="B15" s="12">
        <v>3</v>
      </c>
      <c r="C15" s="23">
        <v>6.0000000000000001E-3</v>
      </c>
    </row>
    <row r="16" spans="1:3" ht="14" customHeight="1" x14ac:dyDescent="0.25">
      <c r="A16" s="3" t="s">
        <v>258</v>
      </c>
      <c r="B16" s="12">
        <v>490</v>
      </c>
      <c r="C16" s="23">
        <v>1</v>
      </c>
    </row>
    <row r="18" spans="1:3" ht="72" customHeight="1" x14ac:dyDescent="0.25">
      <c r="A18" s="20" t="s">
        <v>306</v>
      </c>
      <c r="B18" s="19"/>
      <c r="C18" s="19"/>
    </row>
    <row r="19" spans="1:3" ht="29" customHeight="1" x14ac:dyDescent="0.25">
      <c r="A19" s="20" t="s">
        <v>320</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E10" sqref="E10"/>
      <selection pane="bottomLeft" activeCell="C3" sqref="C3:C6"/>
    </sheetView>
  </sheetViews>
  <sheetFormatPr defaultColWidth="10.90625" defaultRowHeight="12" customHeight="1" x14ac:dyDescent="0.25"/>
  <cols>
    <col min="1" max="1" width="10" bestFit="1" customWidth="1"/>
    <col min="2" max="2" width="9" bestFit="1" customWidth="1"/>
    <col min="3" max="3" width="6.90625" customWidth="1"/>
  </cols>
  <sheetData>
    <row r="1" spans="1:3" ht="50" customHeight="1" x14ac:dyDescent="0.3">
      <c r="A1" s="18" t="s">
        <v>321</v>
      </c>
      <c r="B1" s="19"/>
      <c r="C1" s="19"/>
    </row>
    <row r="2" spans="1:3" ht="14" customHeight="1" x14ac:dyDescent="0.25">
      <c r="A2" s="1" t="s">
        <v>309</v>
      </c>
      <c r="B2" s="2" t="s">
        <v>291</v>
      </c>
      <c r="C2" s="2" t="s">
        <v>292</v>
      </c>
    </row>
    <row r="3" spans="1:3" ht="14" customHeight="1" x14ac:dyDescent="0.25">
      <c r="A3" s="3" t="s">
        <v>310</v>
      </c>
      <c r="B3" s="12">
        <v>191</v>
      </c>
      <c r="C3" s="23">
        <v>0.39</v>
      </c>
    </row>
    <row r="4" spans="1:3" ht="14" customHeight="1" x14ac:dyDescent="0.25">
      <c r="A4" s="3" t="s">
        <v>311</v>
      </c>
      <c r="B4" s="12">
        <v>268</v>
      </c>
      <c r="C4" s="23">
        <v>0.54693877551019998</v>
      </c>
    </row>
    <row r="5" spans="1:3" ht="14" customHeight="1" x14ac:dyDescent="0.25">
      <c r="A5" s="3" t="s">
        <v>305</v>
      </c>
      <c r="B5" s="12">
        <v>31</v>
      </c>
      <c r="C5" s="23">
        <v>6.3E-2</v>
      </c>
    </row>
    <row r="6" spans="1:3" ht="14" customHeight="1" x14ac:dyDescent="0.25">
      <c r="A6" s="3" t="s">
        <v>258</v>
      </c>
      <c r="B6" s="12">
        <v>490</v>
      </c>
      <c r="C6" s="23">
        <v>1</v>
      </c>
    </row>
    <row r="8" spans="1:3" ht="72" customHeight="1" x14ac:dyDescent="0.25">
      <c r="A8" s="20" t="s">
        <v>306</v>
      </c>
      <c r="B8" s="19"/>
      <c r="C8" s="19"/>
    </row>
    <row r="9" spans="1:3" ht="43" customHeight="1" x14ac:dyDescent="0.25">
      <c r="A9" s="20" t="s">
        <v>320</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E10" sqref="E10"/>
      <selection pane="bottomLeft" activeCell="C3" sqref="C3:C9"/>
    </sheetView>
  </sheetViews>
  <sheetFormatPr defaultColWidth="10.90625" defaultRowHeight="12" customHeight="1" x14ac:dyDescent="0.25"/>
  <cols>
    <col min="1" max="1" width="17" bestFit="1" customWidth="1"/>
    <col min="2" max="2" width="9" bestFit="1" customWidth="1"/>
    <col min="3" max="3" width="7.453125" customWidth="1"/>
  </cols>
  <sheetData>
    <row r="1" spans="1:3" ht="50" customHeight="1" x14ac:dyDescent="0.3">
      <c r="A1" s="18" t="s">
        <v>322</v>
      </c>
      <c r="B1" s="19"/>
      <c r="C1" s="19"/>
    </row>
    <row r="2" spans="1:3" ht="14" customHeight="1" x14ac:dyDescent="0.25">
      <c r="A2" s="1" t="s">
        <v>313</v>
      </c>
      <c r="B2" s="2" t="s">
        <v>291</v>
      </c>
      <c r="C2" s="2" t="s">
        <v>292</v>
      </c>
    </row>
    <row r="3" spans="1:3" ht="14" customHeight="1" x14ac:dyDescent="0.25">
      <c r="A3" s="3" t="s">
        <v>314</v>
      </c>
      <c r="B3" s="12">
        <v>6</v>
      </c>
      <c r="C3" s="23">
        <v>1.2E-2</v>
      </c>
    </row>
    <row r="4" spans="1:3" ht="14" customHeight="1" x14ac:dyDescent="0.25">
      <c r="A4" s="3" t="s">
        <v>315</v>
      </c>
      <c r="B4" s="12">
        <v>67</v>
      </c>
      <c r="C4" s="23">
        <v>0.13700000000000001</v>
      </c>
    </row>
    <row r="5" spans="1:3" ht="14" customHeight="1" x14ac:dyDescent="0.25">
      <c r="A5" s="3" t="s">
        <v>316</v>
      </c>
      <c r="B5" s="12">
        <v>121</v>
      </c>
      <c r="C5" s="23">
        <v>0.24693877551019999</v>
      </c>
    </row>
    <row r="6" spans="1:3" ht="14" customHeight="1" x14ac:dyDescent="0.25">
      <c r="A6" s="3" t="s">
        <v>317</v>
      </c>
      <c r="B6" s="12">
        <v>2</v>
      </c>
      <c r="C6" s="23">
        <v>4.0000000000000001E-3</v>
      </c>
    </row>
    <row r="7" spans="1:3" ht="14" customHeight="1" x14ac:dyDescent="0.25">
      <c r="A7" s="3" t="s">
        <v>318</v>
      </c>
      <c r="B7" s="12">
        <v>180</v>
      </c>
      <c r="C7" s="23">
        <v>0.36699999999999999</v>
      </c>
    </row>
    <row r="8" spans="1:3" ht="14" customHeight="1" x14ac:dyDescent="0.25">
      <c r="A8" s="3" t="s">
        <v>305</v>
      </c>
      <c r="B8" s="12">
        <v>114</v>
      </c>
      <c r="C8" s="23">
        <v>0.23300000000000001</v>
      </c>
    </row>
    <row r="9" spans="1:3" ht="14" customHeight="1" x14ac:dyDescent="0.25">
      <c r="A9" s="3" t="s">
        <v>258</v>
      </c>
      <c r="B9" s="12">
        <v>490</v>
      </c>
      <c r="C9" s="23">
        <v>1</v>
      </c>
    </row>
    <row r="11" spans="1:3" ht="58" customHeight="1" x14ac:dyDescent="0.25">
      <c r="A11" s="20" t="s">
        <v>306</v>
      </c>
      <c r="B11" s="19"/>
      <c r="C11" s="19"/>
    </row>
    <row r="12" spans="1:3" ht="29" customHeight="1" x14ac:dyDescent="0.25">
      <c r="A12" s="20" t="s">
        <v>320</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1" topLeftCell="A2" activePane="bottomLeft" state="frozen"/>
      <selection activeCell="E10" sqref="E10"/>
      <selection pane="bottomLeft" activeCell="E5" sqref="E5"/>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10" sqref="E10"/>
      <selection pane="bottomLeft" activeCell="A5" sqref="A5:B5"/>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328</v>
      </c>
      <c r="B1" s="19"/>
    </row>
    <row r="2" spans="1:2" ht="14" customHeight="1" x14ac:dyDescent="0.25">
      <c r="A2" s="2" t="s">
        <v>265</v>
      </c>
      <c r="B2" s="2" t="s">
        <v>266</v>
      </c>
    </row>
    <row r="3" spans="1:2" ht="14" customHeight="1" x14ac:dyDescent="0.25">
      <c r="A3" s="7">
        <v>33385</v>
      </c>
      <c r="B3" s="7">
        <v>22558</v>
      </c>
    </row>
    <row r="5" spans="1:2" ht="218" customHeight="1" x14ac:dyDescent="0.25">
      <c r="A5" s="20" t="s">
        <v>267</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5"/>
  <sheetViews>
    <sheetView zoomScaleNormal="100" workbookViewId="0">
      <pane ySplit="2" topLeftCell="A42" activePane="bottomLeft" state="frozen"/>
      <selection activeCell="E10" sqref="E10"/>
      <selection pane="bottomLeft" activeCell="D53" sqref="D53"/>
    </sheetView>
  </sheetViews>
  <sheetFormatPr defaultColWidth="10.90625" defaultRowHeight="12" customHeight="1" x14ac:dyDescent="0.25"/>
  <cols>
    <col min="1" max="1" width="12" bestFit="1" customWidth="1"/>
    <col min="2" max="3" width="12" style="13" customWidth="1"/>
    <col min="4" max="4" width="14" bestFit="1" customWidth="1"/>
    <col min="5" max="5" width="11" bestFit="1" customWidth="1"/>
  </cols>
  <sheetData>
    <row r="1" spans="1:5" ht="50" customHeight="1" x14ac:dyDescent="0.3">
      <c r="A1" s="18" t="s">
        <v>268</v>
      </c>
      <c r="B1" s="18"/>
      <c r="C1" s="18"/>
      <c r="D1" s="19"/>
      <c r="E1" s="19"/>
    </row>
    <row r="2" spans="1:5" ht="43" customHeight="1" x14ac:dyDescent="0.25">
      <c r="A2" s="2" t="s">
        <v>260</v>
      </c>
      <c r="B2" s="14" t="s">
        <v>323</v>
      </c>
      <c r="C2" s="14" t="s">
        <v>324</v>
      </c>
      <c r="D2" s="5" t="s">
        <v>269</v>
      </c>
      <c r="E2" s="5" t="s">
        <v>270</v>
      </c>
    </row>
    <row r="3" spans="1:5" ht="14" customHeight="1" x14ac:dyDescent="0.25">
      <c r="A3" s="6">
        <v>43925</v>
      </c>
      <c r="B3" s="6"/>
      <c r="C3" s="6"/>
      <c r="D3" s="8">
        <v>63751</v>
      </c>
      <c r="E3" s="9">
        <v>0.1056</v>
      </c>
    </row>
    <row r="4" spans="1:5" ht="14" customHeight="1" x14ac:dyDescent="0.25">
      <c r="A4" s="6">
        <v>43926</v>
      </c>
      <c r="B4" s="6"/>
      <c r="C4" s="6"/>
      <c r="D4" s="8">
        <v>70938</v>
      </c>
      <c r="E4" s="9">
        <v>9.3299999999999994E-2</v>
      </c>
    </row>
    <row r="5" spans="1:5" ht="14" customHeight="1" x14ac:dyDescent="0.25">
      <c r="A5" s="6">
        <v>43927</v>
      </c>
      <c r="B5" s="6"/>
      <c r="C5" s="6"/>
      <c r="D5" s="8">
        <v>85357</v>
      </c>
      <c r="E5" s="9">
        <v>8.8909998585200004E-2</v>
      </c>
    </row>
    <row r="6" spans="1:5" ht="14" customHeight="1" x14ac:dyDescent="0.25">
      <c r="A6" s="6">
        <v>43928</v>
      </c>
      <c r="B6" s="6"/>
      <c r="C6" s="6"/>
      <c r="D6" s="8">
        <v>88649</v>
      </c>
      <c r="E6" s="9">
        <v>0.1094</v>
      </c>
    </row>
    <row r="7" spans="1:5" ht="14" customHeight="1" x14ac:dyDescent="0.25">
      <c r="A7" s="6">
        <v>43929</v>
      </c>
      <c r="B7" s="6"/>
      <c r="C7" s="6"/>
      <c r="D7" s="8">
        <v>96258</v>
      </c>
      <c r="E7" s="9">
        <v>0.11070000000000001</v>
      </c>
    </row>
    <row r="8" spans="1:5" ht="14" customHeight="1" x14ac:dyDescent="0.25">
      <c r="A8" s="6">
        <v>43930</v>
      </c>
      <c r="B8" s="6"/>
      <c r="C8" s="6"/>
      <c r="D8" s="8">
        <v>106134</v>
      </c>
      <c r="E8" s="9">
        <v>0.100351636462</v>
      </c>
    </row>
    <row r="9" spans="1:5" ht="14" customHeight="1" x14ac:dyDescent="0.25">
      <c r="A9" s="6">
        <v>43931</v>
      </c>
      <c r="B9" s="6"/>
      <c r="C9" s="6"/>
      <c r="D9" s="8">
        <v>115918</v>
      </c>
      <c r="E9" s="9">
        <v>0.1055125178708</v>
      </c>
    </row>
    <row r="10" spans="1:5" ht="14" customHeight="1" x14ac:dyDescent="0.25">
      <c r="A10" s="6">
        <v>43932</v>
      </c>
      <c r="B10" s="6"/>
      <c r="C10" s="6"/>
      <c r="D10" s="8">
        <v>120533</v>
      </c>
      <c r="E10" s="9">
        <v>0.11360000000000001</v>
      </c>
    </row>
    <row r="11" spans="1:5" ht="14" customHeight="1" x14ac:dyDescent="0.25">
      <c r="A11" s="6">
        <v>43933</v>
      </c>
      <c r="B11" s="6"/>
      <c r="C11" s="6"/>
      <c r="D11" s="8">
        <v>124553</v>
      </c>
      <c r="E11" s="9">
        <v>0.12479999999999999</v>
      </c>
    </row>
    <row r="12" spans="1:5" ht="14" customHeight="1" x14ac:dyDescent="0.25">
      <c r="A12" s="6">
        <v>43934</v>
      </c>
      <c r="B12" s="6"/>
      <c r="C12" s="6"/>
      <c r="D12" s="8">
        <v>133226</v>
      </c>
      <c r="E12" s="9">
        <v>0.1386</v>
      </c>
    </row>
    <row r="13" spans="1:5" ht="14" customHeight="1" x14ac:dyDescent="0.25">
      <c r="A13" s="6">
        <v>43935</v>
      </c>
      <c r="B13" s="6"/>
      <c r="C13" s="6"/>
      <c r="D13" s="8">
        <v>146467</v>
      </c>
      <c r="E13" s="9">
        <v>0.1101</v>
      </c>
    </row>
    <row r="14" spans="1:5" ht="14" customHeight="1" x14ac:dyDescent="0.25">
      <c r="A14" s="6">
        <v>43936</v>
      </c>
      <c r="B14" s="6"/>
      <c r="C14" s="6"/>
      <c r="D14" s="8">
        <v>151810</v>
      </c>
      <c r="E14" s="9">
        <v>0.1105</v>
      </c>
    </row>
    <row r="15" spans="1:5" ht="14" customHeight="1" x14ac:dyDescent="0.25">
      <c r="A15" s="6">
        <v>43937</v>
      </c>
      <c r="B15" s="6"/>
      <c r="C15" s="6"/>
      <c r="D15" s="8">
        <v>158547</v>
      </c>
      <c r="E15" s="9">
        <v>0.1188</v>
      </c>
    </row>
    <row r="16" spans="1:5" ht="14" customHeight="1" x14ac:dyDescent="0.25">
      <c r="A16" s="6">
        <v>43938</v>
      </c>
      <c r="B16" s="6"/>
      <c r="C16" s="6"/>
      <c r="D16" s="8">
        <v>169536</v>
      </c>
      <c r="E16" s="9">
        <v>0.10630000000000001</v>
      </c>
    </row>
    <row r="17" spans="1:5" ht="14" customHeight="1" x14ac:dyDescent="0.25">
      <c r="A17" s="6">
        <v>43939</v>
      </c>
      <c r="B17" s="6"/>
      <c r="C17" s="6"/>
      <c r="D17" s="8">
        <v>176239</v>
      </c>
      <c r="E17" s="9">
        <v>0.1023</v>
      </c>
    </row>
    <row r="18" spans="1:5" ht="14" customHeight="1" x14ac:dyDescent="0.25">
      <c r="A18" s="6">
        <v>43940</v>
      </c>
      <c r="B18" s="6"/>
      <c r="C18" s="6"/>
      <c r="D18" s="8">
        <v>182710</v>
      </c>
      <c r="E18" s="9">
        <v>9.35E-2</v>
      </c>
    </row>
    <row r="19" spans="1:5" ht="14" customHeight="1" x14ac:dyDescent="0.25">
      <c r="A19" s="6">
        <v>43941</v>
      </c>
      <c r="B19" s="6"/>
      <c r="C19" s="6"/>
      <c r="D19" s="8">
        <v>190394</v>
      </c>
      <c r="E19" s="9">
        <v>9.7117268401900006E-2</v>
      </c>
    </row>
    <row r="20" spans="1:5" ht="14" customHeight="1" x14ac:dyDescent="0.25">
      <c r="A20" s="6">
        <v>43942</v>
      </c>
      <c r="B20" s="6"/>
      <c r="C20" s="6"/>
      <c r="D20" s="8">
        <v>205399</v>
      </c>
      <c r="E20" s="9">
        <v>9.4500000000000001E-2</v>
      </c>
    </row>
    <row r="21" spans="1:5" ht="14" customHeight="1" x14ac:dyDescent="0.25">
      <c r="A21" s="6">
        <v>43943</v>
      </c>
      <c r="B21" s="6"/>
      <c r="C21" s="6"/>
      <c r="D21" s="8">
        <v>216783</v>
      </c>
      <c r="E21" s="9">
        <v>8.5800000000000001E-2</v>
      </c>
    </row>
    <row r="22" spans="1:5" ht="14" customHeight="1" x14ac:dyDescent="0.25">
      <c r="A22" s="6">
        <v>43944</v>
      </c>
      <c r="B22" s="6"/>
      <c r="C22" s="6"/>
      <c r="D22" s="8">
        <v>225078</v>
      </c>
      <c r="E22" s="9">
        <v>8.2500000000000004E-2</v>
      </c>
    </row>
    <row r="23" spans="1:5" ht="14" customHeight="1" x14ac:dyDescent="0.25">
      <c r="A23" s="6">
        <v>43945</v>
      </c>
      <c r="B23" s="6"/>
      <c r="C23" s="6"/>
      <c r="D23" s="8">
        <v>242547</v>
      </c>
      <c r="E23" s="9">
        <v>7.4399999999999994E-2</v>
      </c>
    </row>
    <row r="24" spans="1:5" ht="14" customHeight="1" x14ac:dyDescent="0.25">
      <c r="A24" s="6">
        <v>43946</v>
      </c>
      <c r="B24" s="6"/>
      <c r="C24" s="6"/>
      <c r="D24" s="8">
        <v>262816</v>
      </c>
      <c r="E24" s="9">
        <v>6.3700000000000007E-2</v>
      </c>
    </row>
    <row r="25" spans="1:5" ht="14" customHeight="1" x14ac:dyDescent="0.25">
      <c r="A25" s="6">
        <v>43947</v>
      </c>
      <c r="B25" s="6"/>
      <c r="C25" s="6"/>
      <c r="D25" s="8">
        <v>276021</v>
      </c>
      <c r="E25" s="9">
        <v>6.1199999999999997E-2</v>
      </c>
    </row>
    <row r="26" spans="1:5" ht="14" customHeight="1" x14ac:dyDescent="0.25">
      <c r="A26" s="6">
        <v>43948</v>
      </c>
      <c r="B26" s="6"/>
      <c r="C26" s="6"/>
      <c r="D26" s="8">
        <v>290517</v>
      </c>
      <c r="E26" s="9">
        <v>5.8299999999999998E-2</v>
      </c>
    </row>
    <row r="27" spans="1:5" ht="14" customHeight="1" x14ac:dyDescent="0.25">
      <c r="A27" s="6">
        <v>43949</v>
      </c>
      <c r="B27" s="6"/>
      <c r="C27" s="6"/>
      <c r="D27" s="8">
        <v>300384</v>
      </c>
      <c r="E27" s="9">
        <v>6.2899999999999998E-2</v>
      </c>
    </row>
    <row r="28" spans="1:5" ht="14" customHeight="1" x14ac:dyDescent="0.25">
      <c r="A28" s="6">
        <v>43950</v>
      </c>
      <c r="B28" s="6"/>
      <c r="C28" s="6"/>
      <c r="D28" s="8">
        <v>314790</v>
      </c>
      <c r="E28" s="9">
        <v>6.10670666381E-2</v>
      </c>
    </row>
    <row r="29" spans="1:5" ht="14" customHeight="1" x14ac:dyDescent="0.25">
      <c r="A29" s="6">
        <v>43951</v>
      </c>
      <c r="B29" s="6"/>
      <c r="C29" s="6"/>
      <c r="D29" s="8">
        <v>330300</v>
      </c>
      <c r="E29" s="9">
        <v>5.8381327098900003E-2</v>
      </c>
    </row>
    <row r="30" spans="1:5" ht="14" customHeight="1" x14ac:dyDescent="0.25">
      <c r="A30" s="6">
        <v>43952</v>
      </c>
      <c r="B30" s="6"/>
      <c r="C30" s="6"/>
      <c r="D30" s="8">
        <v>351775</v>
      </c>
      <c r="E30" s="9">
        <v>5.8799999999999998E-2</v>
      </c>
    </row>
    <row r="31" spans="1:5" ht="14" customHeight="1" x14ac:dyDescent="0.25">
      <c r="A31" s="6">
        <v>43953</v>
      </c>
      <c r="B31" s="6"/>
      <c r="C31" s="6"/>
      <c r="D31" s="8">
        <v>380648</v>
      </c>
      <c r="E31" s="9">
        <v>5.7299999999999997E-2</v>
      </c>
    </row>
    <row r="32" spans="1:5" ht="14" customHeight="1" x14ac:dyDescent="0.25">
      <c r="A32" s="6">
        <v>43954</v>
      </c>
      <c r="B32" s="6"/>
      <c r="C32" s="6"/>
      <c r="D32" s="8">
        <v>390560</v>
      </c>
      <c r="E32" s="9">
        <v>6.0400000000000002E-2</v>
      </c>
    </row>
    <row r="33" spans="1:5" ht="14" customHeight="1" x14ac:dyDescent="0.25">
      <c r="A33" s="6">
        <v>43955</v>
      </c>
      <c r="B33" s="6"/>
      <c r="C33" s="6"/>
      <c r="D33" s="8">
        <v>407398</v>
      </c>
      <c r="E33" s="9">
        <v>6.0199999999999997E-2</v>
      </c>
    </row>
    <row r="34" spans="1:5" ht="14" customHeight="1" x14ac:dyDescent="0.25">
      <c r="A34" s="6">
        <v>43956</v>
      </c>
      <c r="B34" s="6"/>
      <c r="C34" s="6"/>
      <c r="D34" s="8">
        <v>427210</v>
      </c>
      <c r="E34" s="9">
        <v>5.6754924069199998E-2</v>
      </c>
    </row>
    <row r="35" spans="1:5" ht="14" customHeight="1" x14ac:dyDescent="0.25">
      <c r="A35" s="6">
        <v>43957</v>
      </c>
      <c r="B35" s="6"/>
      <c r="C35" s="6"/>
      <c r="D35" s="8">
        <v>438938</v>
      </c>
      <c r="E35" s="9">
        <v>5.9299999999999999E-2</v>
      </c>
    </row>
    <row r="36" spans="1:5" ht="14" customHeight="1" x14ac:dyDescent="0.25">
      <c r="A36" s="6">
        <v>43958</v>
      </c>
      <c r="B36" s="6"/>
      <c r="C36" s="6"/>
      <c r="D36" s="8">
        <v>455162</v>
      </c>
      <c r="E36" s="9">
        <v>5.8500000000000003E-2</v>
      </c>
    </row>
    <row r="37" spans="1:5" ht="14" customHeight="1" x14ac:dyDescent="0.25">
      <c r="A37" s="6">
        <v>43959</v>
      </c>
      <c r="B37" s="6"/>
      <c r="C37" s="6"/>
      <c r="D37" s="8">
        <v>477118</v>
      </c>
      <c r="E37" s="9">
        <v>5.8900000000000001E-2</v>
      </c>
    </row>
    <row r="38" spans="1:5" ht="14" customHeight="1" x14ac:dyDescent="0.25">
      <c r="A38" s="6">
        <v>43960</v>
      </c>
      <c r="B38" s="6"/>
      <c r="C38" s="6"/>
      <c r="D38" s="8">
        <v>489294</v>
      </c>
      <c r="E38" s="9">
        <v>6.7500000000000004E-2</v>
      </c>
    </row>
    <row r="39" spans="1:5" ht="14" customHeight="1" x14ac:dyDescent="0.25">
      <c r="A39" s="6">
        <v>43961</v>
      </c>
      <c r="B39" s="6"/>
      <c r="C39" s="6"/>
      <c r="D39" s="8">
        <v>513978</v>
      </c>
      <c r="E39" s="9">
        <v>5.9299999999999999E-2</v>
      </c>
    </row>
    <row r="40" spans="1:5" ht="14" customHeight="1" x14ac:dyDescent="0.25">
      <c r="A40" s="6">
        <v>43962</v>
      </c>
      <c r="B40" s="6"/>
      <c r="C40" s="6"/>
      <c r="D40" s="8">
        <v>525697</v>
      </c>
      <c r="E40" s="9">
        <v>6.3711443038399998E-2</v>
      </c>
    </row>
    <row r="41" spans="1:5" ht="14" customHeight="1" x14ac:dyDescent="0.25">
      <c r="A41" s="6">
        <v>43963</v>
      </c>
      <c r="B41" s="6"/>
      <c r="C41" s="6"/>
      <c r="D41" s="8">
        <v>538172</v>
      </c>
      <c r="E41" s="9">
        <v>6.9199999999999998E-2</v>
      </c>
    </row>
    <row r="42" spans="1:5" ht="14" customHeight="1" x14ac:dyDescent="0.25">
      <c r="A42" s="6">
        <v>43964</v>
      </c>
      <c r="B42" s="8">
        <f>D42-C42</f>
        <v>556776</v>
      </c>
      <c r="C42" s="8">
        <v>30655</v>
      </c>
      <c r="D42" s="8">
        <v>587431</v>
      </c>
      <c r="E42" s="9">
        <v>5.3699999999999998E-2</v>
      </c>
    </row>
    <row r="43" spans="1:5" ht="14" customHeight="1" x14ac:dyDescent="0.25">
      <c r="A43" s="6">
        <v>43965</v>
      </c>
      <c r="B43" s="8">
        <f t="shared" ref="B43:B49" si="0">D43-C43</f>
        <v>587313</v>
      </c>
      <c r="C43" s="8">
        <v>35971</v>
      </c>
      <c r="D43" s="8">
        <v>623284</v>
      </c>
      <c r="E43" s="9">
        <v>5.0299999999999997E-2</v>
      </c>
    </row>
    <row r="44" spans="1:5" ht="14" customHeight="1" x14ac:dyDescent="0.25">
      <c r="A44" s="6">
        <v>43966</v>
      </c>
      <c r="B44" s="8">
        <f t="shared" si="0"/>
        <v>609630</v>
      </c>
      <c r="C44" s="8">
        <v>36362</v>
      </c>
      <c r="D44" s="8">
        <v>645992</v>
      </c>
      <c r="E44" s="9">
        <v>5.0900000000000001E-2</v>
      </c>
    </row>
    <row r="45" spans="1:5" ht="14" customHeight="1" x14ac:dyDescent="0.25">
      <c r="A45" s="6">
        <v>43967</v>
      </c>
      <c r="B45" s="8">
        <f t="shared" si="0"/>
        <v>638739</v>
      </c>
      <c r="C45" s="8">
        <v>39732</v>
      </c>
      <c r="D45" s="8">
        <v>678471</v>
      </c>
      <c r="E45" s="9">
        <v>4.8300000000000003E-2</v>
      </c>
    </row>
    <row r="46" spans="1:5" ht="14" customHeight="1" x14ac:dyDescent="0.25">
      <c r="A46" s="6">
        <v>43968</v>
      </c>
      <c r="B46" s="8">
        <f t="shared" si="0"/>
        <v>650355</v>
      </c>
      <c r="C46" s="8">
        <v>42921</v>
      </c>
      <c r="D46" s="8">
        <v>693276</v>
      </c>
      <c r="E46" s="9">
        <v>4.9700000000000001E-2</v>
      </c>
    </row>
    <row r="47" spans="1:5" ht="14" customHeight="1" x14ac:dyDescent="0.25">
      <c r="A47" s="6">
        <v>43969</v>
      </c>
      <c r="B47" s="8">
        <f t="shared" si="0"/>
        <v>679845</v>
      </c>
      <c r="C47" s="8">
        <v>43168</v>
      </c>
      <c r="D47" s="8">
        <v>723013</v>
      </c>
      <c r="E47" s="9">
        <v>4.4720144337000001E-2</v>
      </c>
    </row>
    <row r="48" spans="1:5" ht="14" customHeight="1" x14ac:dyDescent="0.25">
      <c r="A48" s="6">
        <v>43970</v>
      </c>
      <c r="B48" s="8">
        <f t="shared" si="0"/>
        <v>700146</v>
      </c>
      <c r="C48" s="8">
        <v>44791</v>
      </c>
      <c r="D48" s="8">
        <v>744937</v>
      </c>
      <c r="E48" s="9">
        <v>4.7E-2</v>
      </c>
    </row>
    <row r="49" spans="1:5" ht="14" customHeight="1" x14ac:dyDescent="0.25">
      <c r="A49" s="6">
        <v>43971</v>
      </c>
      <c r="B49" s="8">
        <f t="shared" si="0"/>
        <v>720928</v>
      </c>
      <c r="C49" s="8">
        <v>49313</v>
      </c>
      <c r="D49" s="8">
        <v>770241</v>
      </c>
      <c r="E49" s="9">
        <v>5.4300000000000001E-2</v>
      </c>
    </row>
    <row r="50" spans="1:5" ht="14" customHeight="1" x14ac:dyDescent="0.25">
      <c r="A50" s="6">
        <v>43972</v>
      </c>
      <c r="B50" s="8">
        <v>740181</v>
      </c>
      <c r="C50" s="8">
        <v>60252</v>
      </c>
      <c r="D50" s="8">
        <v>800433</v>
      </c>
      <c r="E50" s="9">
        <v>5.5100000000000003E-2</v>
      </c>
    </row>
    <row r="51" spans="1:5" ht="14" customHeight="1" x14ac:dyDescent="0.25">
      <c r="A51" s="6">
        <v>43973</v>
      </c>
      <c r="B51" s="8">
        <v>762706</v>
      </c>
      <c r="C51" s="8">
        <v>71731</v>
      </c>
      <c r="D51" s="8">
        <v>834437</v>
      </c>
      <c r="E51" s="9">
        <v>5.3900000000000003E-2</v>
      </c>
    </row>
    <row r="52" spans="1:5" ht="14" customHeight="1" x14ac:dyDescent="0.25">
      <c r="A52" s="6">
        <v>43974</v>
      </c>
      <c r="B52" s="6"/>
      <c r="C52" s="6"/>
      <c r="D52" s="8">
        <v>870935</v>
      </c>
      <c r="E52" s="10" t="s">
        <v>271</v>
      </c>
    </row>
    <row r="53" spans="1:5" ht="14" customHeight="1" x14ac:dyDescent="0.25">
      <c r="A53" s="6">
        <v>43975</v>
      </c>
      <c r="B53" s="6"/>
      <c r="C53" s="6"/>
      <c r="D53" s="8"/>
      <c r="E53" s="10" t="s">
        <v>271</v>
      </c>
    </row>
    <row r="55" spans="1:5" ht="87" customHeight="1" x14ac:dyDescent="0.25">
      <c r="A55" s="20" t="s">
        <v>272</v>
      </c>
      <c r="B55" s="20"/>
      <c r="C55" s="20"/>
      <c r="D55" s="19"/>
      <c r="E55" s="19"/>
    </row>
  </sheetData>
  <mergeCells count="2">
    <mergeCell ref="A1:E1"/>
    <mergeCell ref="A55:E55"/>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E10" sqref="E10"/>
      <selection pane="bottomLeft" activeCell="A4" sqref="A4"/>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329</v>
      </c>
      <c r="B1" s="19"/>
    </row>
    <row r="2" spans="1:2" ht="14" customHeight="1" x14ac:dyDescent="0.25">
      <c r="A2" s="1" t="s">
        <v>273</v>
      </c>
      <c r="B2" s="2" t="s">
        <v>274</v>
      </c>
    </row>
    <row r="3" spans="1:2" ht="14" customHeight="1" x14ac:dyDescent="0.25">
      <c r="A3" s="3" t="s">
        <v>275</v>
      </c>
      <c r="B3" s="7">
        <v>29486</v>
      </c>
    </row>
    <row r="4" spans="1:2" ht="14" customHeight="1" x14ac:dyDescent="0.25">
      <c r="A4" s="3" t="s">
        <v>276</v>
      </c>
      <c r="B4" s="7">
        <v>841449</v>
      </c>
    </row>
    <row r="5" spans="1:2" ht="14" customHeight="1" x14ac:dyDescent="0.25">
      <c r="A5" s="3" t="s">
        <v>277</v>
      </c>
      <c r="B5" s="7">
        <f>SUM(B3:B4)</f>
        <v>870935</v>
      </c>
    </row>
    <row r="7" spans="1:2" ht="14" customHeight="1" x14ac:dyDescent="0.25">
      <c r="A7" s="20" t="s">
        <v>278</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87B7-FB23-4558-86B0-D3BE9CC38CFD}">
  <dimension ref="A1:B6"/>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style="13" bestFit="1" customWidth="1"/>
    <col min="2" max="2" width="9" style="13" bestFit="1" customWidth="1"/>
    <col min="3" max="16384" width="10.81640625" style="13"/>
  </cols>
  <sheetData>
    <row r="1" spans="1:2" ht="33" customHeight="1" x14ac:dyDescent="0.3">
      <c r="A1" s="21" t="s">
        <v>325</v>
      </c>
      <c r="B1" s="19"/>
    </row>
    <row r="2" spans="1:2" ht="14" customHeight="1" x14ac:dyDescent="0.25">
      <c r="A2" s="15" t="s">
        <v>273</v>
      </c>
      <c r="B2" s="16" t="s">
        <v>274</v>
      </c>
    </row>
    <row r="3" spans="1:2" ht="14" customHeight="1" x14ac:dyDescent="0.25">
      <c r="A3" s="17" t="s">
        <v>326</v>
      </c>
      <c r="B3" s="7">
        <v>71731</v>
      </c>
    </row>
    <row r="4" spans="1:2" ht="14" customHeight="1" x14ac:dyDescent="0.25">
      <c r="A4" s="17" t="s">
        <v>327</v>
      </c>
      <c r="B4" s="7">
        <v>2866</v>
      </c>
    </row>
    <row r="6" spans="1:2" ht="14" customHeight="1" x14ac:dyDescent="0.25">
      <c r="A6" s="22" t="s">
        <v>278</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E10" sqref="E10"/>
      <selection pane="bottomLeft" activeCell="E10" sqref="E10"/>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279</v>
      </c>
      <c r="B1" s="19"/>
    </row>
    <row r="2" spans="1:2" ht="14" customHeight="1" x14ac:dyDescent="0.25">
      <c r="A2" s="1" t="s">
        <v>280</v>
      </c>
      <c r="B2" s="2" t="s">
        <v>274</v>
      </c>
    </row>
    <row r="3" spans="1:2" ht="14" customHeight="1" x14ac:dyDescent="0.25">
      <c r="A3" s="3" t="s">
        <v>281</v>
      </c>
      <c r="B3" s="7">
        <v>1572</v>
      </c>
    </row>
    <row r="4" spans="1:2" ht="14" customHeight="1" x14ac:dyDescent="0.25">
      <c r="A4" s="3" t="s">
        <v>282</v>
      </c>
      <c r="B4" s="7">
        <v>52151</v>
      </c>
    </row>
    <row r="5" spans="1:2" ht="14" customHeight="1" x14ac:dyDescent="0.25">
      <c r="A5" s="3" t="s">
        <v>283</v>
      </c>
      <c r="B5" s="7">
        <v>16164</v>
      </c>
    </row>
    <row r="6" spans="1:2" ht="14" customHeight="1" x14ac:dyDescent="0.25">
      <c r="A6" s="3" t="s">
        <v>284</v>
      </c>
      <c r="B6" s="7">
        <v>1840</v>
      </c>
    </row>
    <row r="7" spans="1:2" ht="14" customHeight="1" x14ac:dyDescent="0.25">
      <c r="A7" s="3" t="s">
        <v>285</v>
      </c>
      <c r="B7" s="7">
        <v>6089</v>
      </c>
    </row>
    <row r="9" spans="1:2" ht="14" customHeight="1" x14ac:dyDescent="0.25">
      <c r="A9" s="20" t="s">
        <v>278</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5"/>
  <sheetViews>
    <sheetView zoomScaleNormal="100" workbookViewId="0">
      <pane ySplit="2" topLeftCell="A3" activePane="bottomLeft" state="frozen"/>
      <selection activeCell="E10" sqref="E10"/>
      <selection pane="bottomLeft" activeCell="E10" sqref="E10"/>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286</v>
      </c>
      <c r="B1" s="19"/>
      <c r="C1" s="19"/>
    </row>
    <row r="2" spans="1:3" ht="14" customHeight="1" x14ac:dyDescent="0.25">
      <c r="A2" s="2" t="s">
        <v>287</v>
      </c>
      <c r="B2" s="2" t="s">
        <v>260</v>
      </c>
      <c r="C2" s="2" t="s">
        <v>288</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5" spans="1:3" ht="29" customHeight="1" x14ac:dyDescent="0.25">
      <c r="A55" s="20" t="s">
        <v>278</v>
      </c>
      <c r="B55" s="19"/>
      <c r="C55" s="19"/>
    </row>
  </sheetData>
  <mergeCells count="2">
    <mergeCell ref="A1:C1"/>
    <mergeCell ref="A55:C5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E10" sqref="E10"/>
      <selection pane="bottomLeft" activeCell="C16"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8" t="s">
        <v>289</v>
      </c>
      <c r="B1" s="19"/>
      <c r="C1" s="19"/>
    </row>
    <row r="2" spans="1:3" ht="29" customHeight="1" x14ac:dyDescent="0.25">
      <c r="A2" s="11" t="s">
        <v>290</v>
      </c>
      <c r="B2" s="2" t="s">
        <v>291</v>
      </c>
      <c r="C2" s="2" t="s">
        <v>292</v>
      </c>
    </row>
    <row r="3" spans="1:3" ht="14" customHeight="1" x14ac:dyDescent="0.25">
      <c r="A3" s="3" t="s">
        <v>293</v>
      </c>
      <c r="B3" s="8">
        <v>37</v>
      </c>
      <c r="C3" s="23">
        <v>3.0000000000000001E-3</v>
      </c>
    </row>
    <row r="4" spans="1:3" ht="14" customHeight="1" x14ac:dyDescent="0.25">
      <c r="A4" s="3" t="s">
        <v>294</v>
      </c>
      <c r="B4" s="8">
        <v>168</v>
      </c>
      <c r="C4" s="23">
        <v>1.0999999999999999E-2</v>
      </c>
    </row>
    <row r="5" spans="1:3" ht="14" customHeight="1" x14ac:dyDescent="0.25">
      <c r="A5" s="3" t="s">
        <v>295</v>
      </c>
      <c r="B5" s="8">
        <v>435</v>
      </c>
      <c r="C5" s="23">
        <v>0.03</v>
      </c>
    </row>
    <row r="6" spans="1:3" ht="14" customHeight="1" x14ac:dyDescent="0.25">
      <c r="A6" s="3" t="s">
        <v>296</v>
      </c>
      <c r="B6" s="8">
        <v>2271</v>
      </c>
      <c r="C6" s="23">
        <v>0.155</v>
      </c>
    </row>
    <row r="7" spans="1:3" ht="14" customHeight="1" x14ac:dyDescent="0.25">
      <c r="A7" s="3" t="s">
        <v>297</v>
      </c>
      <c r="B7" s="8">
        <v>2671</v>
      </c>
      <c r="C7" s="23">
        <v>0.18259502324310001</v>
      </c>
    </row>
    <row r="8" spans="1:3" ht="14" customHeight="1" x14ac:dyDescent="0.25">
      <c r="A8" s="3" t="s">
        <v>298</v>
      </c>
      <c r="B8" s="8">
        <v>2735</v>
      </c>
      <c r="C8" s="23">
        <v>0.187</v>
      </c>
    </row>
    <row r="9" spans="1:3" ht="14" customHeight="1" x14ac:dyDescent="0.25">
      <c r="A9" s="3" t="s">
        <v>299</v>
      </c>
      <c r="B9" s="8">
        <v>2692</v>
      </c>
      <c r="C9" s="23">
        <v>0.184</v>
      </c>
    </row>
    <row r="10" spans="1:3" ht="14" customHeight="1" x14ac:dyDescent="0.25">
      <c r="A10" s="3" t="s">
        <v>300</v>
      </c>
      <c r="B10" s="8">
        <v>1129</v>
      </c>
      <c r="C10" s="23">
        <v>7.6999999999999999E-2</v>
      </c>
    </row>
    <row r="11" spans="1:3" ht="14" customHeight="1" x14ac:dyDescent="0.25">
      <c r="A11" s="3" t="s">
        <v>301</v>
      </c>
      <c r="B11" s="8">
        <v>822</v>
      </c>
      <c r="C11" s="23">
        <v>5.6000000000000001E-2</v>
      </c>
    </row>
    <row r="12" spans="1:3" ht="14" customHeight="1" x14ac:dyDescent="0.25">
      <c r="A12" s="3" t="s">
        <v>302</v>
      </c>
      <c r="B12" s="8">
        <v>542</v>
      </c>
      <c r="C12" s="23">
        <v>3.6999999999999998E-2</v>
      </c>
    </row>
    <row r="13" spans="1:3" ht="14" customHeight="1" x14ac:dyDescent="0.25">
      <c r="A13" s="3" t="s">
        <v>303</v>
      </c>
      <c r="B13" s="8">
        <v>359</v>
      </c>
      <c r="C13" s="23">
        <v>2.5000000000000001E-2</v>
      </c>
    </row>
    <row r="14" spans="1:3" ht="14" customHeight="1" x14ac:dyDescent="0.25">
      <c r="A14" s="3" t="s">
        <v>304</v>
      </c>
      <c r="B14" s="8">
        <v>644</v>
      </c>
      <c r="C14" s="23">
        <v>4.40251572327E-2</v>
      </c>
    </row>
    <row r="15" spans="1:3" ht="14" customHeight="1" x14ac:dyDescent="0.25">
      <c r="A15" s="3" t="s">
        <v>305</v>
      </c>
      <c r="B15" s="8">
        <v>123</v>
      </c>
      <c r="C15" s="23">
        <v>8.0000000000000002E-3</v>
      </c>
    </row>
    <row r="16" spans="1:3" ht="14" customHeight="1" x14ac:dyDescent="0.25">
      <c r="A16" s="3" t="s">
        <v>258</v>
      </c>
      <c r="B16" s="8">
        <v>14628</v>
      </c>
      <c r="C16" s="23">
        <v>1</v>
      </c>
    </row>
    <row r="18" spans="1:3" ht="72" customHeight="1" x14ac:dyDescent="0.25">
      <c r="A18" s="20" t="s">
        <v>306</v>
      </c>
      <c r="B18" s="19"/>
      <c r="C18" s="19"/>
    </row>
    <row r="19" spans="1:3" ht="43" customHeight="1" x14ac:dyDescent="0.25">
      <c r="A19" s="20" t="s">
        <v>307</v>
      </c>
      <c r="B19" s="19"/>
      <c r="C19" s="19"/>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2020-05-24T15:58:18Z</dcterms:created>
  <dcterms:modified xsi:type="dcterms:W3CDTF">2020-05-24T20:20:31Z</dcterms:modified>
</cp:coreProperties>
</file>