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avis197\Desktop\Leadership Reports\Demographics Thursday\"/>
    </mc:Choice>
  </mc:AlternateContent>
  <xr:revisionPtr revIDLastSave="0" documentId="8_{5681616A-11B9-427C-8130-4A8EA86ABE01}" xr6:coauthVersionLast="31" xr6:coauthVersionMax="31" xr10:uidLastSave="{00000000-0000-0000-0000-000000000000}"/>
  <bookViews>
    <workbookView xWindow="0" yWindow="0" windowWidth="28800" windowHeight="12225" tabRatio="806" xr2:uid="{A6E7ED99-6879-4496-BF23-313330724014}"/>
  </bookViews>
  <sheets>
    <sheet name="Cases by Age Group" sheetId="3" r:id="rId1"/>
    <sheet name="Cases by Gender" sheetId="4" r:id="rId2"/>
    <sheet name="Cases by RaceEthnicity" sheetId="5" r:id="rId3"/>
    <sheet name="Fatalities by Age Group" sheetId="6" r:id="rId4"/>
    <sheet name="Fatalities by Gender" sheetId="7" r:id="rId5"/>
    <sheet name="Fatalities by Race-Ethnicity" sheetId="8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8" l="1"/>
  <c r="C3" i="8" l="1"/>
  <c r="C4" i="8"/>
  <c r="C5" i="8"/>
  <c r="C6" i="8"/>
  <c r="C7" i="8"/>
  <c r="C8" i="8"/>
  <c r="C2" i="8"/>
  <c r="B5" i="7"/>
  <c r="C4" i="7" s="1"/>
  <c r="B15" i="6"/>
  <c r="C7" i="6" s="1"/>
  <c r="B8" i="5"/>
  <c r="C8" i="5" s="1"/>
  <c r="B5" i="4"/>
  <c r="C5" i="4" s="1"/>
  <c r="B15" i="3"/>
  <c r="C5" i="3" s="1"/>
  <c r="C8" i="3" l="1"/>
  <c r="C2" i="7"/>
  <c r="C5" i="7"/>
  <c r="C3" i="7"/>
  <c r="C6" i="6"/>
  <c r="C5" i="6"/>
  <c r="C12" i="6"/>
  <c r="C11" i="6"/>
  <c r="C3" i="6"/>
  <c r="C10" i="6"/>
  <c r="C15" i="6"/>
  <c r="C9" i="6"/>
  <c r="C14" i="6"/>
  <c r="C4" i="6"/>
  <c r="C8" i="6"/>
  <c r="C13" i="6"/>
  <c r="C2" i="6"/>
  <c r="C2" i="5"/>
  <c r="C7" i="5"/>
  <c r="C4" i="5"/>
  <c r="C3" i="5"/>
  <c r="C6" i="5"/>
  <c r="C5" i="5"/>
  <c r="C2" i="4"/>
  <c r="C4" i="4"/>
  <c r="C3" i="4"/>
  <c r="C12" i="3"/>
  <c r="C4" i="3"/>
  <c r="C2" i="3"/>
  <c r="C11" i="3"/>
  <c r="C3" i="3"/>
  <c r="C10" i="3"/>
  <c r="C15" i="3"/>
  <c r="C9" i="3"/>
  <c r="C7" i="3"/>
  <c r="C14" i="3"/>
  <c r="C6" i="3"/>
  <c r="C13" i="3"/>
</calcChain>
</file>

<file path=xl/sharedStrings.xml><?xml version="1.0" encoding="utf-8"?>
<sst xmlns="http://schemas.openxmlformats.org/spreadsheetml/2006/main" count="68" uniqueCount="29">
  <si>
    <t>%</t>
  </si>
  <si>
    <t>&lt;1 year</t>
  </si>
  <si>
    <t>Gender</t>
  </si>
  <si>
    <t>1-9 years</t>
  </si>
  <si>
    <t>10-19 years</t>
  </si>
  <si>
    <t>20-29 years</t>
  </si>
  <si>
    <t>30-39 years</t>
  </si>
  <si>
    <t>40-49 years</t>
  </si>
  <si>
    <t>50-59 years</t>
  </si>
  <si>
    <t>60-64 years</t>
  </si>
  <si>
    <t>65-69 years</t>
  </si>
  <si>
    <t>70-74 years</t>
  </si>
  <si>
    <t>75-79 years</t>
  </si>
  <si>
    <t>80+ years</t>
  </si>
  <si>
    <t>Pending DOB</t>
  </si>
  <si>
    <t>Total</t>
  </si>
  <si>
    <t>Female</t>
  </si>
  <si>
    <t>Male</t>
  </si>
  <si>
    <t>Unknown</t>
  </si>
  <si>
    <t>Race/Ethnicity</t>
  </si>
  <si>
    <t>White</t>
  </si>
  <si>
    <t>Black</t>
  </si>
  <si>
    <t>Hispanic</t>
  </si>
  <si>
    <t>Asian</t>
  </si>
  <si>
    <t>Grand Total</t>
  </si>
  <si>
    <t>Other</t>
  </si>
  <si>
    <t xml:space="preserve">Total </t>
  </si>
  <si>
    <t>Age Groupings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</si>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</sst>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NumberFormat="1" applyFont="1" applyBorder="1" applyAlignment="1">
      <alignment horizontal="right"/>
    </xf>
    <xf numFmtId="9" fontId="2" fillId="2" borderId="1" xfId="1" applyFont="1" applyFill="1" applyBorder="1" applyAlignment="1">
      <alignment horizontal="center"/>
    </xf>
    <xf numFmtId="164" fontId="0" fillId="0" borderId="1" xfId="1" applyNumberFormat="1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9" fontId="2" fillId="2" borderId="1" xfId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98AD-F551-4399-A212-2161860B6EB7}">
  <dimension ref="A1:C15"/>
  <sheetViews>
    <sheetView tabSelected="1" workbookViewId="0">
      <selection activeCell="B20" sqref="B20"/>
    </sheetView>
  </sheetViews>
  <sheetFormatPr defaultRowHeight="15" x14ac:dyDescent="0.2"/>
  <cols>
    <col min="1" max="1" width="13.796875" bestFit="1" customWidth="1"/>
  </cols>
  <sheetData>
    <row r="1" spans="1:3" x14ac:dyDescent="0.2">
      <c r="A1" s="1" t="s">
        <v>27</v>
      </c>
      <c r="B1" s="2" t="s">
        <v>28</v>
      </c>
      <c r="C1" s="2" t="s">
        <v>0</v>
      </c>
    </row>
    <row r="2" spans="1:3" x14ac:dyDescent="0.2">
      <c r="A2" s="3" t="s">
        <v>1</v>
      </c>
      <c r="B2" s="4">
        <v>262</v>
      </c>
      <c r="C2" s="12">
        <f>B2/$B$15</f>
        <v>3.5567864027585458E-3</v>
      </c>
    </row>
    <row r="3" spans="1:3" x14ac:dyDescent="0.2">
      <c r="A3" s="3" t="s">
        <v>3</v>
      </c>
      <c r="B3" s="4">
        <v>1251</v>
      </c>
      <c r="C3" s="12">
        <f t="shared" ref="C3:C15" si="0">B3/$B$15</f>
        <v>1.6982976297140996E-2</v>
      </c>
    </row>
    <row r="4" spans="1:3" x14ac:dyDescent="0.2">
      <c r="A4" s="3" t="s">
        <v>4</v>
      </c>
      <c r="B4" s="4">
        <v>3376</v>
      </c>
      <c r="C4" s="12">
        <f t="shared" si="0"/>
        <v>4.5830957617224617E-2</v>
      </c>
    </row>
    <row r="5" spans="1:3" x14ac:dyDescent="0.2">
      <c r="A5" s="3" t="s">
        <v>5</v>
      </c>
      <c r="B5" s="4">
        <v>14683</v>
      </c>
      <c r="C5" s="12">
        <f t="shared" si="0"/>
        <v>0.19932936928131192</v>
      </c>
    </row>
    <row r="6" spans="1:3" x14ac:dyDescent="0.2">
      <c r="A6" s="3" t="s">
        <v>6</v>
      </c>
      <c r="B6" s="4">
        <v>16200</v>
      </c>
      <c r="C6" s="12">
        <f t="shared" si="0"/>
        <v>0.21992343406369635</v>
      </c>
    </row>
    <row r="7" spans="1:3" x14ac:dyDescent="0.2">
      <c r="A7" s="3" t="s">
        <v>7</v>
      </c>
      <c r="B7" s="4">
        <v>14164</v>
      </c>
      <c r="C7" s="12">
        <f t="shared" si="0"/>
        <v>0.19228367407890093</v>
      </c>
    </row>
    <row r="8" spans="1:3" x14ac:dyDescent="0.2">
      <c r="A8" s="3" t="s">
        <v>8</v>
      </c>
      <c r="B8" s="4">
        <v>11971</v>
      </c>
      <c r="C8" s="12">
        <f t="shared" si="0"/>
        <v>0.16251255735657463</v>
      </c>
    </row>
    <row r="9" spans="1:3" x14ac:dyDescent="0.2">
      <c r="A9" s="3" t="s">
        <v>9</v>
      </c>
      <c r="B9" s="4">
        <v>4320</v>
      </c>
      <c r="C9" s="12">
        <f t="shared" si="0"/>
        <v>5.864624908365236E-2</v>
      </c>
    </row>
    <row r="10" spans="1:3" x14ac:dyDescent="0.2">
      <c r="A10" s="3" t="s">
        <v>10</v>
      </c>
      <c r="B10" s="4">
        <v>2888</v>
      </c>
      <c r="C10" s="12">
        <f t="shared" si="0"/>
        <v>3.9206103554071302E-2</v>
      </c>
    </row>
    <row r="11" spans="1:3" x14ac:dyDescent="0.2">
      <c r="A11" s="3" t="s">
        <v>11</v>
      </c>
      <c r="B11" s="4">
        <v>1714</v>
      </c>
      <c r="C11" s="12">
        <f t="shared" si="0"/>
        <v>2.3268442344763923E-2</v>
      </c>
    </row>
    <row r="12" spans="1:3" x14ac:dyDescent="0.2">
      <c r="A12" s="3" t="s">
        <v>12</v>
      </c>
      <c r="B12" s="4">
        <v>1103</v>
      </c>
      <c r="C12" s="12">
        <f t="shared" si="0"/>
        <v>1.4973799245201053E-2</v>
      </c>
    </row>
    <row r="13" spans="1:3" x14ac:dyDescent="0.2">
      <c r="A13" s="3" t="s">
        <v>13</v>
      </c>
      <c r="B13" s="4">
        <v>1716</v>
      </c>
      <c r="C13" s="12">
        <f t="shared" si="0"/>
        <v>2.3295593386006352E-2</v>
      </c>
    </row>
    <row r="14" spans="1:3" x14ac:dyDescent="0.2">
      <c r="A14" s="3" t="s">
        <v>14</v>
      </c>
      <c r="B14" s="4">
        <v>14</v>
      </c>
      <c r="C14" s="12">
        <f t="shared" si="0"/>
        <v>1.9005728869702154E-4</v>
      </c>
    </row>
    <row r="15" spans="1:3" x14ac:dyDescent="0.2">
      <c r="A15" s="1" t="s">
        <v>15</v>
      </c>
      <c r="B15" s="1">
        <f>SUM(B2:B14)</f>
        <v>73662</v>
      </c>
      <c r="C15" s="11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8E10-A78A-4DC8-A42A-79AF36BFE66D}">
  <dimension ref="A1:C5"/>
  <sheetViews>
    <sheetView workbookViewId="0">
      <selection activeCell="B2" sqref="B2:B4"/>
    </sheetView>
  </sheetViews>
  <sheetFormatPr defaultRowHeight="15" x14ac:dyDescent="0.2"/>
  <sheetData>
    <row r="1" spans="1:3" x14ac:dyDescent="0.2">
      <c r="A1" s="1" t="s">
        <v>2</v>
      </c>
      <c r="B1" s="2" t="s">
        <v>28</v>
      </c>
      <c r="C1" s="2" t="s">
        <v>0</v>
      </c>
    </row>
    <row r="2" spans="1:3" x14ac:dyDescent="0.2">
      <c r="A2" s="3" t="s">
        <v>16</v>
      </c>
      <c r="B2" s="4">
        <v>24724</v>
      </c>
      <c r="C2" s="12">
        <f>B2/$B$5</f>
        <v>0.33564117183894004</v>
      </c>
    </row>
    <row r="3" spans="1:3" x14ac:dyDescent="0.2">
      <c r="A3" s="3" t="s">
        <v>17</v>
      </c>
      <c r="B3" s="4">
        <v>48028</v>
      </c>
      <c r="C3" s="12">
        <f t="shared" ref="C3:C5" si="0">B3/$B$5</f>
        <v>0.65200510439575354</v>
      </c>
    </row>
    <row r="4" spans="1:3" x14ac:dyDescent="0.2">
      <c r="A4" s="3" t="s">
        <v>18</v>
      </c>
      <c r="B4" s="4">
        <v>910</v>
      </c>
      <c r="C4" s="12">
        <f t="shared" si="0"/>
        <v>1.23537237653064E-2</v>
      </c>
    </row>
    <row r="5" spans="1:3" x14ac:dyDescent="0.2">
      <c r="A5" s="1" t="s">
        <v>15</v>
      </c>
      <c r="B5" s="1">
        <f>SUM(B2:B4)</f>
        <v>73662</v>
      </c>
      <c r="C5" s="11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DC2E-149A-4610-AE3E-2ED1092370C8}">
  <dimension ref="A1:C8"/>
  <sheetViews>
    <sheetView workbookViewId="0">
      <selection activeCell="B19" sqref="B19"/>
    </sheetView>
  </sheetViews>
  <sheetFormatPr defaultRowHeight="15" x14ac:dyDescent="0.2"/>
  <cols>
    <col min="1" max="1" width="13.8984375" bestFit="1" customWidth="1"/>
  </cols>
  <sheetData>
    <row r="1" spans="1:3" x14ac:dyDescent="0.2">
      <c r="A1" s="1" t="s">
        <v>19</v>
      </c>
      <c r="B1" s="2" t="s">
        <v>28</v>
      </c>
      <c r="C1" s="2" t="s">
        <v>0</v>
      </c>
    </row>
    <row r="2" spans="1:3" x14ac:dyDescent="0.2">
      <c r="A2" s="3" t="s">
        <v>23</v>
      </c>
      <c r="B2" s="4">
        <v>928</v>
      </c>
      <c r="C2" s="12">
        <f>B2/$B$8</f>
        <v>1.2598083136488284E-2</v>
      </c>
    </row>
    <row r="3" spans="1:3" x14ac:dyDescent="0.2">
      <c r="A3" s="3" t="s">
        <v>21</v>
      </c>
      <c r="B3" s="4">
        <v>12369</v>
      </c>
      <c r="C3" s="12">
        <f t="shared" ref="C3:C8" si="0">B3/$B$8</f>
        <v>0.16791561456381851</v>
      </c>
    </row>
    <row r="4" spans="1:3" x14ac:dyDescent="0.2">
      <c r="A4" s="3" t="s">
        <v>22</v>
      </c>
      <c r="B4" s="4">
        <v>27435</v>
      </c>
      <c r="C4" s="12">
        <f t="shared" si="0"/>
        <v>0.37244440824305614</v>
      </c>
    </row>
    <row r="5" spans="1:3" x14ac:dyDescent="0.2">
      <c r="A5" s="3" t="s">
        <v>25</v>
      </c>
      <c r="B5" s="4">
        <v>400</v>
      </c>
      <c r="C5" s="12">
        <f t="shared" si="0"/>
        <v>5.4302082484863293E-3</v>
      </c>
    </row>
    <row r="6" spans="1:3" x14ac:dyDescent="0.2">
      <c r="A6" s="3" t="s">
        <v>20</v>
      </c>
      <c r="B6" s="4">
        <v>24275</v>
      </c>
      <c r="C6" s="12">
        <f t="shared" si="0"/>
        <v>0.3295457630800141</v>
      </c>
    </row>
    <row r="7" spans="1:3" x14ac:dyDescent="0.2">
      <c r="A7" s="3" t="s">
        <v>18</v>
      </c>
      <c r="B7" s="4">
        <v>8255</v>
      </c>
      <c r="C7" s="12">
        <f t="shared" si="0"/>
        <v>0.11206592272813662</v>
      </c>
    </row>
    <row r="8" spans="1:3" x14ac:dyDescent="0.2">
      <c r="A8" s="1" t="s">
        <v>15</v>
      </c>
      <c r="B8" s="1">
        <f>SUM(B2:B7)</f>
        <v>73662</v>
      </c>
      <c r="C8" s="11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2947-EAB5-4DCC-A1CA-1F4AA7362BD3}">
  <dimension ref="A1:C15"/>
  <sheetViews>
    <sheetView workbookViewId="0">
      <selection activeCell="C20" sqref="C20"/>
    </sheetView>
  </sheetViews>
  <sheetFormatPr defaultRowHeight="15" x14ac:dyDescent="0.2"/>
  <cols>
    <col min="1" max="1" width="13.796875" bestFit="1" customWidth="1"/>
  </cols>
  <sheetData>
    <row r="1" spans="1:3" x14ac:dyDescent="0.2">
      <c r="A1" s="5" t="s">
        <v>27</v>
      </c>
      <c r="B1" s="5" t="s">
        <v>28</v>
      </c>
      <c r="C1" s="2" t="s">
        <v>0</v>
      </c>
    </row>
    <row r="2" spans="1:3" x14ac:dyDescent="0.2">
      <c r="A2" s="3" t="s">
        <v>1</v>
      </c>
      <c r="B2" s="4">
        <v>5</v>
      </c>
      <c r="C2" s="12">
        <f>B2/$B$15</f>
        <v>1.2470382840753212E-4</v>
      </c>
    </row>
    <row r="3" spans="1:3" x14ac:dyDescent="0.2">
      <c r="A3" s="3" t="s">
        <v>3</v>
      </c>
      <c r="B3" s="4">
        <v>9</v>
      </c>
      <c r="C3" s="12">
        <f t="shared" ref="C3:C15" si="0">B3/$B$15</f>
        <v>2.244668911335578E-4</v>
      </c>
    </row>
    <row r="4" spans="1:3" x14ac:dyDescent="0.2">
      <c r="A4" s="3" t="s">
        <v>4</v>
      </c>
      <c r="B4" s="4">
        <v>26</v>
      </c>
      <c r="C4" s="12">
        <f t="shared" si="0"/>
        <v>6.4845990771916697E-4</v>
      </c>
    </row>
    <row r="5" spans="1:3" x14ac:dyDescent="0.2">
      <c r="A5" s="3" t="s">
        <v>5</v>
      </c>
      <c r="B5" s="4">
        <v>192</v>
      </c>
      <c r="C5" s="12">
        <f t="shared" si="0"/>
        <v>4.7886270108492331E-3</v>
      </c>
    </row>
    <row r="6" spans="1:3" x14ac:dyDescent="0.2">
      <c r="A6" s="3" t="s">
        <v>6</v>
      </c>
      <c r="B6" s="4">
        <v>632</v>
      </c>
      <c r="C6" s="12">
        <f t="shared" si="0"/>
        <v>1.5762563910712058E-2</v>
      </c>
    </row>
    <row r="7" spans="1:3" x14ac:dyDescent="0.2">
      <c r="A7" s="3" t="s">
        <v>7</v>
      </c>
      <c r="B7" s="4">
        <v>1867</v>
      </c>
      <c r="C7" s="12">
        <f t="shared" si="0"/>
        <v>4.6564409527372487E-2</v>
      </c>
    </row>
    <row r="8" spans="1:3" x14ac:dyDescent="0.2">
      <c r="A8" s="3" t="s">
        <v>8</v>
      </c>
      <c r="B8" s="4">
        <v>4320</v>
      </c>
      <c r="C8" s="12">
        <f t="shared" si="0"/>
        <v>0.10774410774410774</v>
      </c>
    </row>
    <row r="9" spans="1:3" x14ac:dyDescent="0.2">
      <c r="A9" s="3" t="s">
        <v>9</v>
      </c>
      <c r="B9" s="4">
        <v>3659</v>
      </c>
      <c r="C9" s="12">
        <f t="shared" si="0"/>
        <v>9.1258261628632001E-2</v>
      </c>
    </row>
    <row r="10" spans="1:3" x14ac:dyDescent="0.2">
      <c r="A10" s="3" t="s">
        <v>10</v>
      </c>
      <c r="B10" s="4">
        <v>4689</v>
      </c>
      <c r="C10" s="12">
        <f t="shared" si="0"/>
        <v>0.11694725028058361</v>
      </c>
    </row>
    <row r="11" spans="1:3" x14ac:dyDescent="0.2">
      <c r="A11" s="3" t="s">
        <v>11</v>
      </c>
      <c r="B11" s="4">
        <v>5323</v>
      </c>
      <c r="C11" s="12">
        <f t="shared" si="0"/>
        <v>0.13275969572265869</v>
      </c>
    </row>
    <row r="12" spans="1:3" x14ac:dyDescent="0.2">
      <c r="A12" s="3" t="s">
        <v>12</v>
      </c>
      <c r="B12" s="4">
        <v>5351</v>
      </c>
      <c r="C12" s="12">
        <f t="shared" si="0"/>
        <v>0.13345803716174087</v>
      </c>
    </row>
    <row r="13" spans="1:3" x14ac:dyDescent="0.2">
      <c r="A13" s="3" t="s">
        <v>13</v>
      </c>
      <c r="B13" s="4">
        <v>14022</v>
      </c>
      <c r="C13" s="12">
        <f t="shared" si="0"/>
        <v>0.34971941638608306</v>
      </c>
    </row>
    <row r="14" spans="1:3" x14ac:dyDescent="0.2">
      <c r="A14" s="3" t="s">
        <v>18</v>
      </c>
      <c r="B14" s="4">
        <v>0</v>
      </c>
      <c r="C14" s="12">
        <f t="shared" si="0"/>
        <v>0</v>
      </c>
    </row>
    <row r="15" spans="1:3" x14ac:dyDescent="0.2">
      <c r="A15" s="5" t="s">
        <v>24</v>
      </c>
      <c r="B15" s="8">
        <f>SUM(B2:B14)</f>
        <v>40095</v>
      </c>
      <c r="C15" s="15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AF56-3443-4211-AC39-FD818DE6BEEB}">
  <dimension ref="A1:C5"/>
  <sheetViews>
    <sheetView workbookViewId="0">
      <selection activeCell="D14" sqref="D14"/>
    </sheetView>
  </sheetViews>
  <sheetFormatPr defaultRowHeight="15" x14ac:dyDescent="0.2"/>
  <sheetData>
    <row r="1" spans="1:3" x14ac:dyDescent="0.2">
      <c r="A1" s="6" t="s">
        <v>2</v>
      </c>
      <c r="B1" s="2" t="s">
        <v>28</v>
      </c>
      <c r="C1" s="2" t="s">
        <v>0</v>
      </c>
    </row>
    <row r="2" spans="1:3" x14ac:dyDescent="0.2">
      <c r="A2" s="3" t="s">
        <v>16</v>
      </c>
      <c r="B2" s="7">
        <v>16854</v>
      </c>
      <c r="C2" s="12">
        <f>B2/$B$5</f>
        <v>0.42035166479610925</v>
      </c>
    </row>
    <row r="3" spans="1:3" x14ac:dyDescent="0.2">
      <c r="A3" s="3" t="s">
        <v>17</v>
      </c>
      <c r="B3" s="7">
        <v>23240</v>
      </c>
      <c r="C3" s="12">
        <f t="shared" ref="C3:C5" si="0">B3/$B$5</f>
        <v>0.57962339443820921</v>
      </c>
    </row>
    <row r="4" spans="1:3" x14ac:dyDescent="0.2">
      <c r="A4" s="3" t="s">
        <v>18</v>
      </c>
      <c r="B4" s="4">
        <v>1</v>
      </c>
      <c r="C4" s="12">
        <f t="shared" si="0"/>
        <v>2.4940765681506424E-5</v>
      </c>
    </row>
    <row r="5" spans="1:3" x14ac:dyDescent="0.2">
      <c r="A5" s="1" t="s">
        <v>15</v>
      </c>
      <c r="B5" s="1">
        <f>SUM(B2:B4)</f>
        <v>40095</v>
      </c>
      <c r="C5" s="16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A505-56A3-4E91-AD33-A7ADAD482E9C}">
  <dimension ref="A1:C8"/>
  <sheetViews>
    <sheetView workbookViewId="0">
      <selection activeCell="D17" sqref="D17"/>
    </sheetView>
  </sheetViews>
  <sheetFormatPr defaultRowHeight="15" x14ac:dyDescent="0.2"/>
  <cols>
    <col min="1" max="1" width="13.8984375" bestFit="1" customWidth="1"/>
  </cols>
  <sheetData>
    <row r="1" spans="1:3" x14ac:dyDescent="0.2">
      <c r="A1" s="2" t="s">
        <v>19</v>
      </c>
      <c r="B1" s="2" t="s">
        <v>28</v>
      </c>
      <c r="C1" s="2" t="s">
        <v>0</v>
      </c>
    </row>
    <row r="2" spans="1:3" x14ac:dyDescent="0.2">
      <c r="A2" s="13" t="s">
        <v>23</v>
      </c>
      <c r="B2" s="10">
        <v>800</v>
      </c>
      <c r="C2" s="12">
        <f>B2/$B$8</f>
        <v>1.9952612545205139E-2</v>
      </c>
    </row>
    <row r="3" spans="1:3" x14ac:dyDescent="0.2">
      <c r="A3" s="13" t="s">
        <v>21</v>
      </c>
      <c r="B3" s="9">
        <v>3816</v>
      </c>
      <c r="C3" s="12">
        <f t="shared" ref="C3:C8" si="0">B3/$B$8</f>
        <v>9.5173961840628513E-2</v>
      </c>
    </row>
    <row r="4" spans="1:3" x14ac:dyDescent="0.2">
      <c r="A4" s="13" t="s">
        <v>22</v>
      </c>
      <c r="B4" s="10">
        <v>18648</v>
      </c>
      <c r="C4" s="12">
        <f t="shared" si="0"/>
        <v>0.46509539842873177</v>
      </c>
    </row>
    <row r="5" spans="1:3" x14ac:dyDescent="0.2">
      <c r="A5" s="13" t="s">
        <v>25</v>
      </c>
      <c r="B5" s="10">
        <v>211</v>
      </c>
      <c r="C5" s="12">
        <f t="shared" si="0"/>
        <v>5.2625015587978554E-3</v>
      </c>
    </row>
    <row r="6" spans="1:3" x14ac:dyDescent="0.2">
      <c r="A6" s="14" t="s">
        <v>20</v>
      </c>
      <c r="B6" s="4">
        <v>16598</v>
      </c>
      <c r="C6" s="12">
        <f t="shared" si="0"/>
        <v>0.41396682878164359</v>
      </c>
    </row>
    <row r="7" spans="1:3" x14ac:dyDescent="0.2">
      <c r="A7" s="13" t="s">
        <v>18</v>
      </c>
      <c r="B7" s="10">
        <v>22</v>
      </c>
      <c r="C7" s="12">
        <f t="shared" si="0"/>
        <v>5.4869684499314131E-4</v>
      </c>
    </row>
    <row r="8" spans="1:3" x14ac:dyDescent="0.2">
      <c r="A8" s="2" t="s">
        <v>26</v>
      </c>
      <c r="B8" s="2">
        <f>SUM(B2:B7)</f>
        <v>40095</v>
      </c>
      <c r="C8" s="16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 by Age Group</vt:lpstr>
      <vt:lpstr>Cases by Gender</vt:lpstr>
      <vt:lpstr>Cases by RaceEthnicity</vt:lpstr>
      <vt:lpstr>Fatalities by Age Group</vt:lpstr>
      <vt:lpstr>Fatalities by Gender</vt:lpstr>
      <vt:lpstr>Fatalities by Race-Ethnicity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Davis,Kenneth (DSHS)</dc:creator>
  <cp:lastModifiedBy>Davis,Kenneth (DSHS)</cp:lastModifiedBy>
  <dcterms:created xsi:type="dcterms:W3CDTF">2020-09-25T00:29:59Z</dcterms:created>
  <dcterms:modified xsi:type="dcterms:W3CDTF">2021-02-11T22:39:20Z</dcterms:modified>
</cp:coreProperties>
</file>