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20664F74-EF72-4FE9-B72C-E8C562FBECD2}" xr6:coauthVersionLast="31" xr6:coauthVersionMax="31" xr10:uidLastSave="{00000000-0000-0000-0000-000000000000}"/>
  <bookViews>
    <workbookView xWindow="0" yWindow="0" windowWidth="28800" windowHeight="12228" tabRatio="806" firstSheet="2" activeTab="5" xr2:uid="{A6E7ED99-6879-4496-BF23-313330724014}"/>
  </bookViews>
  <sheets>
    <sheet name="Cases by Age Group" sheetId="3" r:id="rId1"/>
    <sheet name="Cases by Gender" sheetId="4" r:id="rId2"/>
    <sheet name="Cases by RaceEthnicity" sheetId="5" r:id="rId3"/>
    <sheet name="Fatalities by Age Group" sheetId="6" r:id="rId4"/>
    <sheet name="Fatalities by Gender" sheetId="7" r:id="rId5"/>
    <sheet name="Fatalities by Race-Ethnicity" sheetId="8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7" l="1"/>
  <c r="B15" i="6"/>
  <c r="B8" i="8" l="1"/>
  <c r="C3" i="8" l="1"/>
  <c r="C4" i="8"/>
  <c r="C5" i="8"/>
  <c r="C6" i="8"/>
  <c r="C7" i="8"/>
  <c r="C8" i="8"/>
  <c r="C2" i="8"/>
  <c r="C4" i="7"/>
  <c r="C7" i="6"/>
  <c r="C8" i="5"/>
  <c r="C5" i="4"/>
  <c r="C5" i="3"/>
  <c r="C8" i="3" l="1"/>
  <c r="C2" i="7"/>
  <c r="C5" i="7"/>
  <c r="C3" i="7"/>
  <c r="C6" i="6"/>
  <c r="C5" i="6"/>
  <c r="C12" i="6"/>
  <c r="C11" i="6"/>
  <c r="C3" i="6"/>
  <c r="C10" i="6"/>
  <c r="C15" i="6"/>
  <c r="C9" i="6"/>
  <c r="C14" i="6"/>
  <c r="C4" i="6"/>
  <c r="C8" i="6"/>
  <c r="C13" i="6"/>
  <c r="C2" i="6"/>
  <c r="C2" i="5"/>
  <c r="C7" i="5"/>
  <c r="C4" i="5"/>
  <c r="C3" i="5"/>
  <c r="C6" i="5"/>
  <c r="C5" i="5"/>
  <c r="C2" i="4"/>
  <c r="C4" i="4"/>
  <c r="C3" i="4"/>
  <c r="C12" i="3"/>
  <c r="C4" i="3"/>
  <c r="C2" i="3"/>
  <c r="C11" i="3"/>
  <c r="C3" i="3"/>
  <c r="C10" i="3"/>
  <c r="C15" i="3"/>
  <c r="C9" i="3"/>
  <c r="C7" i="3"/>
  <c r="C14" i="3"/>
  <c r="C6" i="3"/>
  <c r="C13" i="3"/>
</calcChain>
</file>

<file path=xl/sharedStrings.xml><?xml version="1.0" encoding="utf-8"?>
<sst xmlns="http://schemas.openxmlformats.org/spreadsheetml/2006/main" count="68" uniqueCount="29">
  <si>
    <t>%</t>
  </si>
  <si>
    <t>&lt;1 year</t>
  </si>
  <si>
    <t>Gender</t>
  </si>
  <si>
    <t>1-9 years</t>
  </si>
  <si>
    <t>10-19 years</t>
  </si>
  <si>
    <t>20-29 years</t>
  </si>
  <si>
    <t>30-39 years</t>
  </si>
  <si>
    <t>40-49 years</t>
  </si>
  <si>
    <t>50-59 years</t>
  </si>
  <si>
    <t>60-64 years</t>
  </si>
  <si>
    <t>65-69 years</t>
  </si>
  <si>
    <t>70-74 years</t>
  </si>
  <si>
    <t>75-79 years</t>
  </si>
  <si>
    <t>80+ years</t>
  </si>
  <si>
    <t>Pending DOB</t>
  </si>
  <si>
    <t>Total</t>
  </si>
  <si>
    <t>Female</t>
  </si>
  <si>
    <t>Male</t>
  </si>
  <si>
    <t>Unknown</t>
  </si>
  <si>
    <t>Race/Ethnicity</t>
  </si>
  <si>
    <t>White</t>
  </si>
  <si>
    <t>Black</t>
  </si>
  <si>
    <t>Hispanic</t>
  </si>
  <si>
    <t>Asian</t>
  </si>
  <si>
    <t>Grand Total</t>
  </si>
  <si>
    <t>Other</t>
  </si>
  <si>
    <t xml:space="preserve">Total </t>
  </si>
  <si>
    <t>Age Groupings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</si>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</sst>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Verdana"/>
      <family val="2"/>
    </font>
    <font>
      <sz val="12"/>
      <color theme="1"/>
      <name val="Verdana"/>
      <family val="2"/>
    </font>
    <font>
      <b/>
      <sz val="12"/>
      <color theme="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right"/>
    </xf>
    <xf numFmtId="9" fontId="2" fillId="2" borderId="1" xfId="1" applyFont="1" applyFill="1" applyBorder="1" applyAlignment="1">
      <alignment horizontal="center"/>
    </xf>
    <xf numFmtId="164" fontId="0" fillId="0" borderId="1" xfId="1" applyNumberFormat="1" applyFont="1" applyBorder="1"/>
    <xf numFmtId="0" fontId="0" fillId="0" borderId="1" xfId="0" applyFont="1" applyFill="1" applyBorder="1" applyAlignment="1">
      <alignment horizontal="left"/>
    </xf>
    <xf numFmtId="0" fontId="0" fillId="0" borderId="1" xfId="0" applyNumberFormat="1" applyFont="1" applyFill="1" applyBorder="1" applyAlignment="1">
      <alignment horizontal="left"/>
    </xf>
    <xf numFmtId="9" fontId="2" fillId="2" borderId="1" xfId="1" applyFont="1" applyFill="1" applyBorder="1" applyAlignment="1">
      <alignment horizontal="right"/>
    </xf>
    <xf numFmtId="164" fontId="2" fillId="2" borderId="1" xfId="1" applyNumberFormat="1" applyFont="1" applyFill="1" applyBorder="1" applyAlignment="1">
      <alignment horizontal="center"/>
    </xf>
    <xf numFmtId="1" fontId="0" fillId="0" borderId="1" xfId="0" applyNumberFormat="1" applyFont="1" applyFill="1" applyBorder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E98AD-F551-4399-A212-2161860B6EB7}">
  <dimension ref="A1:C15"/>
  <sheetViews>
    <sheetView workbookViewId="0">
      <selection activeCell="B2" sqref="B2:B15"/>
    </sheetView>
  </sheetViews>
  <sheetFormatPr defaultRowHeight="14.7" x14ac:dyDescent="0.45"/>
  <cols>
    <col min="1" max="1" width="13.796875" bestFit="1" customWidth="1"/>
  </cols>
  <sheetData>
    <row r="1" spans="1:3" x14ac:dyDescent="0.45">
      <c r="A1" s="1" t="s">
        <v>27</v>
      </c>
      <c r="B1" s="2" t="s">
        <v>28</v>
      </c>
      <c r="C1" s="2" t="s">
        <v>0</v>
      </c>
    </row>
    <row r="2" spans="1:3" x14ac:dyDescent="0.45">
      <c r="A2" s="3" t="s">
        <v>1</v>
      </c>
      <c r="B2" s="4">
        <v>268</v>
      </c>
      <c r="C2" s="10">
        <f>B2/$B$15</f>
        <v>3.5273368606701938E-3</v>
      </c>
    </row>
    <row r="3" spans="1:3" x14ac:dyDescent="0.45">
      <c r="A3" s="3" t="s">
        <v>3</v>
      </c>
      <c r="B3" s="4">
        <v>1273</v>
      </c>
      <c r="C3" s="10">
        <f t="shared" ref="C3:C15" si="0">B3/$B$15</f>
        <v>1.6754850088183421E-2</v>
      </c>
    </row>
    <row r="4" spans="1:3" x14ac:dyDescent="0.45">
      <c r="A4" s="3" t="s">
        <v>4</v>
      </c>
      <c r="B4" s="4">
        <v>3465</v>
      </c>
      <c r="C4" s="10">
        <f t="shared" si="0"/>
        <v>4.5605306799336651E-2</v>
      </c>
    </row>
    <row r="5" spans="1:3" x14ac:dyDescent="0.45">
      <c r="A5" s="3" t="s">
        <v>5</v>
      </c>
      <c r="B5" s="4">
        <v>15149</v>
      </c>
      <c r="C5" s="10">
        <f t="shared" si="0"/>
        <v>0.1993866645607939</v>
      </c>
    </row>
    <row r="6" spans="1:3" x14ac:dyDescent="0.45">
      <c r="A6" s="3" t="s">
        <v>6</v>
      </c>
      <c r="B6" s="4">
        <v>16759</v>
      </c>
      <c r="C6" s="10">
        <f t="shared" si="0"/>
        <v>0.22057700913422307</v>
      </c>
    </row>
    <row r="7" spans="1:3" x14ac:dyDescent="0.45">
      <c r="A7" s="3" t="s">
        <v>7</v>
      </c>
      <c r="B7" s="4">
        <v>14665</v>
      </c>
      <c r="C7" s="10">
        <f t="shared" si="0"/>
        <v>0.19301639948406119</v>
      </c>
    </row>
    <row r="8" spans="1:3" x14ac:dyDescent="0.45">
      <c r="A8" s="3" t="s">
        <v>8</v>
      </c>
      <c r="B8" s="4">
        <v>12304</v>
      </c>
      <c r="C8" s="10">
        <f t="shared" si="0"/>
        <v>0.16194161467793308</v>
      </c>
    </row>
    <row r="9" spans="1:3" x14ac:dyDescent="0.45">
      <c r="A9" s="3" t="s">
        <v>9</v>
      </c>
      <c r="B9" s="4">
        <v>4430</v>
      </c>
      <c r="C9" s="10">
        <f t="shared" si="0"/>
        <v>5.8306351838690144E-2</v>
      </c>
    </row>
    <row r="10" spans="1:3" x14ac:dyDescent="0.45">
      <c r="A10" s="3" t="s">
        <v>10</v>
      </c>
      <c r="B10" s="4">
        <v>2972</v>
      </c>
      <c r="C10" s="10">
        <f t="shared" si="0"/>
        <v>3.9116586380267972E-2</v>
      </c>
    </row>
    <row r="11" spans="1:3" x14ac:dyDescent="0.45">
      <c r="A11" s="3" t="s">
        <v>11</v>
      </c>
      <c r="B11" s="4">
        <v>1757</v>
      </c>
      <c r="C11" s="10">
        <f t="shared" si="0"/>
        <v>2.3125115164916159E-2</v>
      </c>
    </row>
    <row r="12" spans="1:3" x14ac:dyDescent="0.45">
      <c r="A12" s="3" t="s">
        <v>12</v>
      </c>
      <c r="B12" s="4">
        <v>1147</v>
      </c>
      <c r="C12" s="10">
        <f t="shared" si="0"/>
        <v>1.509647529548027E-2</v>
      </c>
    </row>
    <row r="13" spans="1:3" x14ac:dyDescent="0.45">
      <c r="A13" s="3" t="s">
        <v>13</v>
      </c>
      <c r="B13" s="4">
        <v>1776</v>
      </c>
      <c r="C13" s="10">
        <f t="shared" si="0"/>
        <v>2.3375187554292031E-2</v>
      </c>
    </row>
    <row r="14" spans="1:3" x14ac:dyDescent="0.45">
      <c r="A14" s="3" t="s">
        <v>14</v>
      </c>
      <c r="B14" s="4">
        <v>13</v>
      </c>
      <c r="C14" s="10">
        <f t="shared" si="0"/>
        <v>1.7110216115191239E-4</v>
      </c>
    </row>
    <row r="15" spans="1:3" x14ac:dyDescent="0.45">
      <c r="A15" s="1" t="s">
        <v>15</v>
      </c>
      <c r="B15" s="1">
        <v>75978</v>
      </c>
      <c r="C15" s="9">
        <f t="shared" si="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38E10-A78A-4DC8-A42A-79AF36BFE66D}">
  <dimension ref="A1:C5"/>
  <sheetViews>
    <sheetView workbookViewId="0">
      <selection activeCell="B2" sqref="B2:B5"/>
    </sheetView>
  </sheetViews>
  <sheetFormatPr defaultRowHeight="14.7" x14ac:dyDescent="0.45"/>
  <sheetData>
    <row r="1" spans="1:3" x14ac:dyDescent="0.45">
      <c r="A1" s="1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4">
        <v>25441</v>
      </c>
      <c r="C2" s="10">
        <f>B2/$B$5</f>
        <v>0.33484692937429256</v>
      </c>
    </row>
    <row r="3" spans="1:3" x14ac:dyDescent="0.45">
      <c r="A3" s="3" t="s">
        <v>17</v>
      </c>
      <c r="B3" s="4">
        <v>49630</v>
      </c>
      <c r="C3" s="10">
        <f t="shared" ref="C3:C5" si="0">B3/$B$5</f>
        <v>0.65321540445918558</v>
      </c>
    </row>
    <row r="4" spans="1:3" x14ac:dyDescent="0.45">
      <c r="A4" s="3" t="s">
        <v>18</v>
      </c>
      <c r="B4" s="4">
        <v>907</v>
      </c>
      <c r="C4" s="10">
        <f t="shared" si="0"/>
        <v>1.1937666166521888E-2</v>
      </c>
    </row>
    <row r="5" spans="1:3" x14ac:dyDescent="0.45">
      <c r="A5" s="1" t="s">
        <v>15</v>
      </c>
      <c r="B5" s="1">
        <v>75978</v>
      </c>
      <c r="C5" s="9">
        <f t="shared" si="0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BDC2E-149A-4610-AE3E-2ED1092370C8}">
  <dimension ref="A1:C8"/>
  <sheetViews>
    <sheetView workbookViewId="0">
      <selection activeCell="B7" sqref="B7"/>
    </sheetView>
  </sheetViews>
  <sheetFormatPr defaultRowHeight="14.7" x14ac:dyDescent="0.45"/>
  <cols>
    <col min="1" max="1" width="13.87890625" bestFit="1" customWidth="1"/>
  </cols>
  <sheetData>
    <row r="1" spans="1:3" x14ac:dyDescent="0.45">
      <c r="A1" s="1" t="s">
        <v>19</v>
      </c>
      <c r="B1" s="2" t="s">
        <v>28</v>
      </c>
      <c r="C1" s="2" t="s">
        <v>0</v>
      </c>
    </row>
    <row r="2" spans="1:3" x14ac:dyDescent="0.45">
      <c r="A2" s="3" t="s">
        <v>23</v>
      </c>
      <c r="B2" s="4">
        <v>25714</v>
      </c>
      <c r="C2" s="10">
        <f>B2/$B$8</f>
        <v>0.3384400747584827</v>
      </c>
    </row>
    <row r="3" spans="1:3" x14ac:dyDescent="0.45">
      <c r="A3" s="3" t="s">
        <v>21</v>
      </c>
      <c r="B3" s="4">
        <v>12715</v>
      </c>
      <c r="C3" s="10">
        <f t="shared" ref="C3:C8" si="0">B3/$B$8</f>
        <v>0.16735107531127433</v>
      </c>
    </row>
    <row r="4" spans="1:3" x14ac:dyDescent="0.45">
      <c r="A4" s="3" t="s">
        <v>22</v>
      </c>
      <c r="B4" s="4">
        <v>27770</v>
      </c>
      <c r="C4" s="10">
        <f t="shared" si="0"/>
        <v>0.36550053962989287</v>
      </c>
    </row>
    <row r="5" spans="1:3" x14ac:dyDescent="0.45">
      <c r="A5" s="3" t="s">
        <v>25</v>
      </c>
      <c r="B5" s="4">
        <v>938</v>
      </c>
      <c r="C5" s="10">
        <f t="shared" si="0"/>
        <v>1.2345679012345678E-2</v>
      </c>
    </row>
    <row r="6" spans="1:3" x14ac:dyDescent="0.45">
      <c r="A6" s="3" t="s">
        <v>20</v>
      </c>
      <c r="B6" s="4">
        <v>438</v>
      </c>
      <c r="C6" s="10">
        <f t="shared" si="0"/>
        <v>5.7648266603490487E-3</v>
      </c>
    </row>
    <row r="7" spans="1:3" x14ac:dyDescent="0.45">
      <c r="A7" s="3" t="s">
        <v>18</v>
      </c>
      <c r="B7" s="4">
        <v>8403</v>
      </c>
      <c r="C7" s="10">
        <f t="shared" si="0"/>
        <v>0.11059780462765538</v>
      </c>
    </row>
    <row r="8" spans="1:3" x14ac:dyDescent="0.45">
      <c r="A8" s="1" t="s">
        <v>15</v>
      </c>
      <c r="B8" s="1">
        <v>75978</v>
      </c>
      <c r="C8" s="9">
        <f t="shared" si="0"/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742947-EAB5-4DCC-A1CA-1F4AA7362BD3}">
  <dimension ref="A1:C15"/>
  <sheetViews>
    <sheetView workbookViewId="0">
      <selection activeCell="A22" sqref="A22"/>
    </sheetView>
  </sheetViews>
  <sheetFormatPr defaultRowHeight="14.7" x14ac:dyDescent="0.45"/>
  <cols>
    <col min="1" max="1" width="13.796875" bestFit="1" customWidth="1"/>
  </cols>
  <sheetData>
    <row r="1" spans="1:3" x14ac:dyDescent="0.45">
      <c r="A1" s="5" t="s">
        <v>27</v>
      </c>
      <c r="B1" s="5" t="s">
        <v>28</v>
      </c>
      <c r="C1" s="2" t="s">
        <v>0</v>
      </c>
    </row>
    <row r="2" spans="1:3" x14ac:dyDescent="0.45">
      <c r="A2" s="3" t="s">
        <v>1</v>
      </c>
      <c r="B2" s="7">
        <v>6</v>
      </c>
      <c r="C2" s="10">
        <f>B2/$B$15</f>
        <v>1.3239772275916854E-4</v>
      </c>
    </row>
    <row r="3" spans="1:3" x14ac:dyDescent="0.45">
      <c r="A3" s="3" t="s">
        <v>3</v>
      </c>
      <c r="B3" s="7">
        <v>10</v>
      </c>
      <c r="C3" s="10">
        <f t="shared" ref="C3:C15" si="0">B3/$B$15</f>
        <v>2.2066287126528089E-4</v>
      </c>
    </row>
    <row r="4" spans="1:3" x14ac:dyDescent="0.45">
      <c r="A4" s="3" t="s">
        <v>4</v>
      </c>
      <c r="B4" s="7">
        <v>31</v>
      </c>
      <c r="C4" s="10">
        <f t="shared" si="0"/>
        <v>6.840549009223708E-4</v>
      </c>
    </row>
    <row r="5" spans="1:3" x14ac:dyDescent="0.45">
      <c r="A5" s="3" t="s">
        <v>5</v>
      </c>
      <c r="B5" s="7">
        <v>222</v>
      </c>
      <c r="C5" s="10">
        <f t="shared" si="0"/>
        <v>4.8987157420892361E-3</v>
      </c>
    </row>
    <row r="6" spans="1:3" x14ac:dyDescent="0.45">
      <c r="A6" s="3" t="s">
        <v>6</v>
      </c>
      <c r="B6" s="7">
        <v>724</v>
      </c>
      <c r="C6" s="10">
        <f t="shared" si="0"/>
        <v>1.5975991879606338E-2</v>
      </c>
    </row>
    <row r="7" spans="1:3" x14ac:dyDescent="0.45">
      <c r="A7" s="3" t="s">
        <v>7</v>
      </c>
      <c r="B7" s="7">
        <v>2120</v>
      </c>
      <c r="C7" s="10">
        <f t="shared" si="0"/>
        <v>4.6780528708239552E-2</v>
      </c>
    </row>
    <row r="8" spans="1:3" x14ac:dyDescent="0.45">
      <c r="A8" s="3" t="s">
        <v>8</v>
      </c>
      <c r="B8" s="7">
        <v>4951</v>
      </c>
      <c r="C8" s="10">
        <f t="shared" si="0"/>
        <v>0.10925018756344057</v>
      </c>
    </row>
    <row r="9" spans="1:3" x14ac:dyDescent="0.45">
      <c r="A9" s="3" t="s">
        <v>9</v>
      </c>
      <c r="B9" s="7">
        <v>4173</v>
      </c>
      <c r="C9" s="10">
        <f t="shared" si="0"/>
        <v>9.2082616179001722E-2</v>
      </c>
    </row>
    <row r="10" spans="1:3" x14ac:dyDescent="0.45">
      <c r="A10" s="3" t="s">
        <v>10</v>
      </c>
      <c r="B10" s="7">
        <v>5415</v>
      </c>
      <c r="C10" s="10">
        <f t="shared" si="0"/>
        <v>0.11948894479014961</v>
      </c>
    </row>
    <row r="11" spans="1:3" x14ac:dyDescent="0.45">
      <c r="A11" s="3" t="s">
        <v>11</v>
      </c>
      <c r="B11" s="7">
        <v>6058</v>
      </c>
      <c r="C11" s="10">
        <f t="shared" si="0"/>
        <v>0.13367756741250716</v>
      </c>
    </row>
    <row r="12" spans="1:3" x14ac:dyDescent="0.45">
      <c r="A12" s="3" t="s">
        <v>12</v>
      </c>
      <c r="B12" s="7">
        <v>6071</v>
      </c>
      <c r="C12" s="10">
        <f t="shared" si="0"/>
        <v>0.13396442914515203</v>
      </c>
    </row>
    <row r="13" spans="1:3" x14ac:dyDescent="0.45">
      <c r="A13" s="3" t="s">
        <v>13</v>
      </c>
      <c r="B13" s="7">
        <v>15537</v>
      </c>
      <c r="C13" s="10">
        <f t="shared" si="0"/>
        <v>0.34284390308486695</v>
      </c>
    </row>
    <row r="14" spans="1:3" x14ac:dyDescent="0.45">
      <c r="A14" s="3" t="s">
        <v>18</v>
      </c>
      <c r="B14" s="4">
        <v>0</v>
      </c>
      <c r="C14" s="10">
        <f t="shared" si="0"/>
        <v>0</v>
      </c>
    </row>
    <row r="15" spans="1:3" x14ac:dyDescent="0.45">
      <c r="A15" s="5" t="s">
        <v>24</v>
      </c>
      <c r="B15" s="8">
        <f>SUM(B2:B14)</f>
        <v>45318</v>
      </c>
      <c r="C15" s="13">
        <f t="shared" si="0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BAF56-3443-4211-AC39-FD818DE6BEEB}">
  <dimension ref="A1:C5"/>
  <sheetViews>
    <sheetView workbookViewId="0"/>
  </sheetViews>
  <sheetFormatPr defaultRowHeight="14.7" x14ac:dyDescent="0.45"/>
  <sheetData>
    <row r="1" spans="1:3" x14ac:dyDescent="0.45">
      <c r="A1" s="6" t="s">
        <v>2</v>
      </c>
      <c r="B1" s="2" t="s">
        <v>28</v>
      </c>
      <c r="C1" s="2" t="s">
        <v>0</v>
      </c>
    </row>
    <row r="2" spans="1:3" x14ac:dyDescent="0.45">
      <c r="A2" s="3" t="s">
        <v>16</v>
      </c>
      <c r="B2" s="7">
        <v>18963</v>
      </c>
      <c r="C2" s="10">
        <f>B2/$B$5</f>
        <v>0.41844300278035218</v>
      </c>
    </row>
    <row r="3" spans="1:3" x14ac:dyDescent="0.45">
      <c r="A3" s="3" t="s">
        <v>17</v>
      </c>
      <c r="B3" s="7">
        <v>26354</v>
      </c>
      <c r="C3" s="10">
        <f t="shared" ref="C3:C5" si="0">B3/$B$5</f>
        <v>0.58153493093252129</v>
      </c>
    </row>
    <row r="4" spans="1:3" x14ac:dyDescent="0.45">
      <c r="A4" s="3" t="s">
        <v>18</v>
      </c>
      <c r="B4" s="4">
        <v>1</v>
      </c>
      <c r="C4" s="10">
        <f t="shared" si="0"/>
        <v>2.2066287126528091E-5</v>
      </c>
    </row>
    <row r="5" spans="1:3" x14ac:dyDescent="0.45">
      <c r="A5" s="1" t="s">
        <v>15</v>
      </c>
      <c r="B5" s="1">
        <f>SUM(B2:B4)</f>
        <v>45318</v>
      </c>
      <c r="C5" s="14">
        <f t="shared" si="0"/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30A505-56A3-4E91-AD33-A7ADAD482E9C}">
  <dimension ref="A1:C8"/>
  <sheetViews>
    <sheetView tabSelected="1" workbookViewId="0"/>
  </sheetViews>
  <sheetFormatPr defaultRowHeight="14.7" x14ac:dyDescent="0.45"/>
  <cols>
    <col min="1" max="1" width="13.87890625" bestFit="1" customWidth="1"/>
  </cols>
  <sheetData>
    <row r="1" spans="1:3" x14ac:dyDescent="0.45">
      <c r="A1" s="2" t="s">
        <v>19</v>
      </c>
      <c r="B1" s="2" t="s">
        <v>28</v>
      </c>
      <c r="C1" s="2" t="s">
        <v>0</v>
      </c>
    </row>
    <row r="2" spans="1:3" x14ac:dyDescent="0.45">
      <c r="A2" s="11" t="s">
        <v>23</v>
      </c>
      <c r="B2" s="15">
        <v>936</v>
      </c>
      <c r="C2" s="10">
        <f>B2/$B$8</f>
        <v>2.0654044750430294E-2</v>
      </c>
    </row>
    <row r="3" spans="1:3" x14ac:dyDescent="0.45">
      <c r="A3" s="11" t="s">
        <v>21</v>
      </c>
      <c r="B3" s="15">
        <v>4388</v>
      </c>
      <c r="C3" s="10">
        <f t="shared" ref="C3:C8" si="0">B3/$B$8</f>
        <v>9.6826867911205261E-2</v>
      </c>
    </row>
    <row r="4" spans="1:3" x14ac:dyDescent="0.45">
      <c r="A4" s="11" t="s">
        <v>22</v>
      </c>
      <c r="B4" s="15">
        <v>21001</v>
      </c>
      <c r="C4" s="10">
        <f t="shared" si="0"/>
        <v>0.46341409594421645</v>
      </c>
    </row>
    <row r="5" spans="1:3" x14ac:dyDescent="0.45">
      <c r="A5" s="11" t="s">
        <v>25</v>
      </c>
      <c r="B5" s="15">
        <v>242</v>
      </c>
      <c r="C5" s="10">
        <f t="shared" si="0"/>
        <v>5.3400414846197976E-3</v>
      </c>
    </row>
    <row r="6" spans="1:3" x14ac:dyDescent="0.45">
      <c r="A6" s="12" t="s">
        <v>20</v>
      </c>
      <c r="B6" s="15">
        <v>18727</v>
      </c>
      <c r="C6" s="10">
        <f t="shared" si="0"/>
        <v>0.41323535901849157</v>
      </c>
    </row>
    <row r="7" spans="1:3" x14ac:dyDescent="0.45">
      <c r="A7" s="11" t="s">
        <v>18</v>
      </c>
      <c r="B7" s="15">
        <v>24</v>
      </c>
      <c r="C7" s="10">
        <f t="shared" si="0"/>
        <v>5.2959089103667416E-4</v>
      </c>
    </row>
    <row r="8" spans="1:3" x14ac:dyDescent="0.45">
      <c r="A8" s="2" t="s">
        <v>26</v>
      </c>
      <c r="B8" s="2">
        <f>SUM(B2:B7)</f>
        <v>45318</v>
      </c>
      <c r="C8" s="14">
        <f t="shared" si="0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Cases by Age Group</vt:lpstr>
      <vt:lpstr>Cases by Gender</vt:lpstr>
      <vt:lpstr>Cases by RaceEthnicity</vt:lpstr>
      <vt:lpstr>Fatalities by Age Group</vt:lpstr>
      <vt:lpstr>Fatalities by Gender</vt:lpstr>
      <vt:lpstr>Fatalities by Race-Ethnicity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Davis,Kenneth (DSHS)</dc:creator>
  <cp:lastModifiedBy>Hall,Emily (DSHS)</cp:lastModifiedBy>
  <dcterms:created xsi:type="dcterms:W3CDTF">2020-09-25T00:29:59Z</dcterms:created>
  <dcterms:modified xsi:type="dcterms:W3CDTF">2021-03-12T21:22:13Z</dcterms:modified>
</cp:coreProperties>
</file>