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vis197\Desktop\Leadership Reports\Demographics Thursday\"/>
    </mc:Choice>
  </mc:AlternateContent>
  <xr:revisionPtr revIDLastSave="0" documentId="8_{B4468578-F364-4E03-BD1D-34CFBBD902C6}" xr6:coauthVersionLast="31" xr6:coauthVersionMax="31" xr10:uidLastSave="{00000000-0000-0000-0000-000000000000}"/>
  <bookViews>
    <workbookView xWindow="0" yWindow="0" windowWidth="28800" windowHeight="12225" tabRatio="806" activeTab="5" xr2:uid="{A6E7ED99-6879-4496-BF23-313330724014}"/>
  </bookViews>
  <sheets>
    <sheet name="Cases by Age Group" sheetId="3" r:id="rId1"/>
    <sheet name="Cases by Gender" sheetId="4" r:id="rId2"/>
    <sheet name="Cases by RaceEthnicity" sheetId="5" r:id="rId3"/>
    <sheet name="Fatalities by Age Group" sheetId="6" r:id="rId4"/>
    <sheet name="Fatalities by Gender" sheetId="7" r:id="rId5"/>
    <sheet name="Fatalities by Race-Ethnicity" sheetId="8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8" l="1"/>
  <c r="C3" i="8" l="1"/>
  <c r="C4" i="8"/>
  <c r="C5" i="8"/>
  <c r="C6" i="8"/>
  <c r="C7" i="8"/>
  <c r="C8" i="8"/>
  <c r="C2" i="8"/>
  <c r="B5" i="7"/>
  <c r="C4" i="7" s="1"/>
  <c r="B15" i="6"/>
  <c r="C7" i="6" s="1"/>
  <c r="B8" i="5"/>
  <c r="C8" i="5" s="1"/>
  <c r="B5" i="4"/>
  <c r="C5" i="4" s="1"/>
  <c r="B15" i="3"/>
  <c r="C5" i="3" s="1"/>
  <c r="C8" i="3" l="1"/>
  <c r="C2" i="7"/>
  <c r="C5" i="7"/>
  <c r="C3" i="7"/>
  <c r="C6" i="6"/>
  <c r="C5" i="6"/>
  <c r="C12" i="6"/>
  <c r="C11" i="6"/>
  <c r="C3" i="6"/>
  <c r="C10" i="6"/>
  <c r="C15" i="6"/>
  <c r="C9" i="6"/>
  <c r="C14" i="6"/>
  <c r="C4" i="6"/>
  <c r="C8" i="6"/>
  <c r="C13" i="6"/>
  <c r="C2" i="6"/>
  <c r="C2" i="5"/>
  <c r="C7" i="5"/>
  <c r="C4" i="5"/>
  <c r="C3" i="5"/>
  <c r="C6" i="5"/>
  <c r="C5" i="5"/>
  <c r="C2" i="4"/>
  <c r="C4" i="4"/>
  <c r="C3" i="4"/>
  <c r="C12" i="3"/>
  <c r="C4" i="3"/>
  <c r="C2" i="3"/>
  <c r="C11" i="3"/>
  <c r="C3" i="3"/>
  <c r="C10" i="3"/>
  <c r="C15" i="3"/>
  <c r="C9" i="3"/>
  <c r="C7" i="3"/>
  <c r="C14" i="3"/>
  <c r="C6" i="3"/>
  <c r="C13" i="3"/>
</calcChain>
</file>

<file path=xl/sharedStrings.xml><?xml version="1.0" encoding="utf-8"?>
<sst xmlns="http://schemas.openxmlformats.org/spreadsheetml/2006/main" count="68" uniqueCount="29">
  <si>
    <t>%</t>
  </si>
  <si>
    <t>&lt;1 year</t>
  </si>
  <si>
    <t>Gender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</si>
  <si>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</si>
  <si>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</si>
  <si>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</si>
  <si>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</si>
  <si>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</si>
  <si>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</si>
  <si>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</si>
  <si>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</si>
  <si>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</si>
  <si>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</si>
  <si>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</si>
  <si>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Pending DOB</t>
  </si>
  <si>
    <t>Total</t>
  </si>
  <si>
    <t>Female</t>
  </si>
  <si>
    <t>Male</t>
  </si>
  <si>
    <t>Unknown</t>
  </si>
  <si>
    <t>Race/Ethnicity</t>
  </si>
  <si>
    <t>White</t>
  </si>
  <si>
    <t>Black</t>
  </si>
  <si>
    <t>Hispanic</t>
  </si>
  <si>
    <t>Asian</t>
  </si>
  <si>
    <t>Grand Total</t>
  </si>
  <si>
    <t>Other</t>
  </si>
  <si>
    <t xml:space="preserve">Total </t>
  </si>
  <si>
    <t>Age Groupings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</si>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</sst>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1" xfId="0" applyNumberFormat="1" applyFont="1" applyBorder="1" applyAlignment="1">
      <alignment horizontal="right"/>
    </xf>
    <xf numFmtId="9" fontId="2" fillId="2" borderId="1" xfId="1" applyFont="1" applyFill="1" applyBorder="1" applyAlignment="1">
      <alignment horizontal="center"/>
    </xf>
    <xf numFmtId="164" fontId="0" fillId="0" borderId="1" xfId="1" applyNumberFormat="1" applyFont="1" applyBorder="1"/>
    <xf numFmtId="0" fontId="0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9" fontId="2" fillId="2" borderId="1" xfId="1" applyFont="1" applyFill="1" applyBorder="1" applyAlignment="1">
      <alignment horizontal="right"/>
    </xf>
    <xf numFmtId="164" fontId="2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98AD-F551-4399-A212-2161860B6EB7}">
  <dimension ref="A1:C15"/>
  <sheetViews>
    <sheetView workbookViewId="0">
      <selection activeCell="B2" sqref="B2:B14"/>
    </sheetView>
  </sheetViews>
  <sheetFormatPr defaultRowHeight="15" x14ac:dyDescent="0.2"/>
  <cols>
    <col min="1" max="1" width="13.796875" bestFit="1" customWidth="1"/>
  </cols>
  <sheetData>
    <row r="1" spans="1:3" x14ac:dyDescent="0.2">
      <c r="A1" s="1" t="s">
        <v>27</v>
      </c>
      <c r="B1" s="2" t="s">
        <v>28</v>
      </c>
      <c r="C1" s="2" t="s">
        <v>0</v>
      </c>
    </row>
    <row r="2" spans="1:3" x14ac:dyDescent="0.2">
      <c r="A2" s="3" t="s">
        <v>1</v>
      </c>
      <c r="B2" s="4">
        <v>246</v>
      </c>
      <c r="C2" s="12">
        <f>B2/$B$15</f>
        <v>3.6744936368524827E-3</v>
      </c>
    </row>
    <row r="3" spans="1:3" x14ac:dyDescent="0.2">
      <c r="A3" s="3" t="s">
        <v>3</v>
      </c>
      <c r="B3" s="4">
        <v>1209</v>
      </c>
      <c r="C3" s="12">
        <f t="shared" ref="C3:C15" si="0">B3/$B$15</f>
        <v>1.8058791898189638E-2</v>
      </c>
    </row>
    <row r="4" spans="1:3" x14ac:dyDescent="0.2">
      <c r="A4" s="3" t="s">
        <v>4</v>
      </c>
      <c r="B4" s="4">
        <v>3185</v>
      </c>
      <c r="C4" s="12">
        <f t="shared" si="0"/>
        <v>4.7574236721037222E-2</v>
      </c>
    </row>
    <row r="5" spans="1:3" x14ac:dyDescent="0.2">
      <c r="A5" s="3" t="s">
        <v>5</v>
      </c>
      <c r="B5" s="4">
        <v>13365</v>
      </c>
      <c r="C5" s="12">
        <f t="shared" si="0"/>
        <v>0.19963255063631474</v>
      </c>
    </row>
    <row r="6" spans="1:3" x14ac:dyDescent="0.2">
      <c r="A6" s="3" t="s">
        <v>6</v>
      </c>
      <c r="B6" s="4">
        <v>14438</v>
      </c>
      <c r="C6" s="12">
        <f t="shared" si="0"/>
        <v>0.21565991515803309</v>
      </c>
    </row>
    <row r="7" spans="1:3" x14ac:dyDescent="0.2">
      <c r="A7" s="3" t="s">
        <v>7</v>
      </c>
      <c r="B7" s="4">
        <v>12679</v>
      </c>
      <c r="C7" s="12">
        <f t="shared" si="0"/>
        <v>0.1893857919579375</v>
      </c>
    </row>
    <row r="8" spans="1:3" x14ac:dyDescent="0.2">
      <c r="A8" s="3" t="s">
        <v>8</v>
      </c>
      <c r="B8" s="4">
        <v>10871</v>
      </c>
      <c r="C8" s="12">
        <f t="shared" si="0"/>
        <v>0.16237975742367211</v>
      </c>
    </row>
    <row r="9" spans="1:3" x14ac:dyDescent="0.2">
      <c r="A9" s="3" t="s">
        <v>9</v>
      </c>
      <c r="B9" s="4">
        <v>3975</v>
      </c>
      <c r="C9" s="12">
        <f t="shared" si="0"/>
        <v>5.9374439863774872E-2</v>
      </c>
    </row>
    <row r="10" spans="1:3" x14ac:dyDescent="0.2">
      <c r="A10" s="3" t="s">
        <v>10</v>
      </c>
      <c r="B10" s="4">
        <v>2665</v>
      </c>
      <c r="C10" s="12">
        <f t="shared" si="0"/>
        <v>3.980701439923523E-2</v>
      </c>
    </row>
    <row r="11" spans="1:3" x14ac:dyDescent="0.2">
      <c r="A11" s="3" t="s">
        <v>11</v>
      </c>
      <c r="B11" s="4">
        <v>1612</v>
      </c>
      <c r="C11" s="12">
        <f t="shared" si="0"/>
        <v>2.4078389197586186E-2</v>
      </c>
    </row>
    <row r="12" spans="1:3" x14ac:dyDescent="0.2">
      <c r="A12" s="3" t="s">
        <v>12</v>
      </c>
      <c r="B12" s="4">
        <v>1042</v>
      </c>
      <c r="C12" s="12">
        <f t="shared" si="0"/>
        <v>1.5564318575610922E-2</v>
      </c>
    </row>
    <row r="13" spans="1:3" x14ac:dyDescent="0.2">
      <c r="A13" s="3" t="s">
        <v>13</v>
      </c>
      <c r="B13" s="4">
        <v>1645</v>
      </c>
      <c r="C13" s="12">
        <f t="shared" si="0"/>
        <v>2.4571309075700543E-2</v>
      </c>
    </row>
    <row r="14" spans="1:3" x14ac:dyDescent="0.2">
      <c r="A14" s="3" t="s">
        <v>14</v>
      </c>
      <c r="B14" s="4">
        <v>16</v>
      </c>
      <c r="C14" s="12">
        <f t="shared" si="0"/>
        <v>2.3899145605544601E-4</v>
      </c>
    </row>
    <row r="15" spans="1:3" x14ac:dyDescent="0.2">
      <c r="A15" s="1" t="s">
        <v>15</v>
      </c>
      <c r="B15" s="1">
        <f>SUM(B2:B14)</f>
        <v>66948</v>
      </c>
      <c r="C15" s="11">
        <f t="shared" si="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8E10-A78A-4DC8-A42A-79AF36BFE66D}">
  <dimension ref="A1:C5"/>
  <sheetViews>
    <sheetView workbookViewId="0">
      <selection activeCell="B2" sqref="B2:B4"/>
    </sheetView>
  </sheetViews>
  <sheetFormatPr defaultRowHeight="15" x14ac:dyDescent="0.2"/>
  <sheetData>
    <row r="1" spans="1:3" x14ac:dyDescent="0.2">
      <c r="A1" s="1" t="s">
        <v>2</v>
      </c>
      <c r="B1" s="2" t="s">
        <v>28</v>
      </c>
      <c r="C1" s="2" t="s">
        <v>0</v>
      </c>
    </row>
    <row r="2" spans="1:3" x14ac:dyDescent="0.2">
      <c r="A2" s="3" t="s">
        <v>16</v>
      </c>
      <c r="B2" s="4">
        <v>23379</v>
      </c>
      <c r="C2" s="12">
        <f>B2/$B$5</f>
        <v>0.34921132819501705</v>
      </c>
    </row>
    <row r="3" spans="1:3" x14ac:dyDescent="0.2">
      <c r="A3" s="3" t="s">
        <v>17</v>
      </c>
      <c r="B3" s="4">
        <v>42673</v>
      </c>
      <c r="C3" s="12">
        <f t="shared" ref="C3:C5" si="0">B3/$B$5</f>
        <v>0.63740515026587796</v>
      </c>
    </row>
    <row r="4" spans="1:3" x14ac:dyDescent="0.2">
      <c r="A4" s="3" t="s">
        <v>18</v>
      </c>
      <c r="B4" s="4">
        <v>896</v>
      </c>
      <c r="C4" s="12">
        <f t="shared" si="0"/>
        <v>1.3383521539104977E-2</v>
      </c>
    </row>
    <row r="5" spans="1:3" x14ac:dyDescent="0.2">
      <c r="A5" s="1" t="s">
        <v>15</v>
      </c>
      <c r="B5" s="1">
        <f>SUM(B2:B4)</f>
        <v>66948</v>
      </c>
      <c r="C5" s="11">
        <f t="shared" si="0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DC2E-149A-4610-AE3E-2ED1092370C8}">
  <dimension ref="A1:C8"/>
  <sheetViews>
    <sheetView workbookViewId="0">
      <selection activeCell="D22" sqref="D22:E27"/>
    </sheetView>
  </sheetViews>
  <sheetFormatPr defaultRowHeight="15" x14ac:dyDescent="0.2"/>
  <cols>
    <col min="1" max="1" width="13.8984375" bestFit="1" customWidth="1"/>
  </cols>
  <sheetData>
    <row r="1" spans="1:3" x14ac:dyDescent="0.2">
      <c r="A1" s="1" t="s">
        <v>19</v>
      </c>
      <c r="B1" s="2" t="s">
        <v>28</v>
      </c>
      <c r="C1" s="2" t="s">
        <v>0</v>
      </c>
    </row>
    <row r="2" spans="1:3" x14ac:dyDescent="0.2">
      <c r="A2" s="3" t="s">
        <v>23</v>
      </c>
      <c r="B2" s="4">
        <v>907</v>
      </c>
      <c r="C2" s="12">
        <f>B2/$B$8</f>
        <v>1.3547828165143097E-2</v>
      </c>
    </row>
    <row r="3" spans="1:3" x14ac:dyDescent="0.2">
      <c r="A3" s="3" t="s">
        <v>21</v>
      </c>
      <c r="B3" s="4">
        <v>10899</v>
      </c>
      <c r="C3" s="12">
        <f t="shared" ref="C3:C8" si="0">B3/$B$8</f>
        <v>0.16279799247176913</v>
      </c>
    </row>
    <row r="4" spans="1:3" x14ac:dyDescent="0.2">
      <c r="A4" s="3" t="s">
        <v>22</v>
      </c>
      <c r="B4" s="4">
        <v>26198</v>
      </c>
      <c r="C4" s="12">
        <f t="shared" si="0"/>
        <v>0.39131863535878592</v>
      </c>
    </row>
    <row r="5" spans="1:3" x14ac:dyDescent="0.2">
      <c r="A5" s="3" t="s">
        <v>25</v>
      </c>
      <c r="B5" s="4">
        <v>337</v>
      </c>
      <c r="C5" s="12">
        <f t="shared" si="0"/>
        <v>5.0337575431678317E-3</v>
      </c>
    </row>
    <row r="6" spans="1:3" x14ac:dyDescent="0.2">
      <c r="A6" s="3" t="s">
        <v>20</v>
      </c>
      <c r="B6" s="4">
        <v>20523</v>
      </c>
      <c r="C6" s="12">
        <f t="shared" si="0"/>
        <v>0.30655135328911992</v>
      </c>
    </row>
    <row r="7" spans="1:3" x14ac:dyDescent="0.2">
      <c r="A7" s="3" t="s">
        <v>18</v>
      </c>
      <c r="B7" s="4">
        <v>8084</v>
      </c>
      <c r="C7" s="12">
        <f t="shared" si="0"/>
        <v>0.1207504331720141</v>
      </c>
    </row>
    <row r="8" spans="1:3" x14ac:dyDescent="0.2">
      <c r="A8" s="1" t="s">
        <v>15</v>
      </c>
      <c r="B8" s="1">
        <f>SUM(B2:B7)</f>
        <v>66948</v>
      </c>
      <c r="C8" s="11">
        <f t="shared" si="0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2947-EAB5-4DCC-A1CA-1F4AA7362BD3}">
  <dimension ref="A1:C15"/>
  <sheetViews>
    <sheetView workbookViewId="0">
      <selection activeCell="B21" sqref="B21"/>
    </sheetView>
  </sheetViews>
  <sheetFormatPr defaultRowHeight="15" x14ac:dyDescent="0.2"/>
  <cols>
    <col min="1" max="1" width="13.796875" bestFit="1" customWidth="1"/>
  </cols>
  <sheetData>
    <row r="1" spans="1:3" x14ac:dyDescent="0.2">
      <c r="A1" s="5" t="s">
        <v>27</v>
      </c>
      <c r="B1" s="5" t="s">
        <v>28</v>
      </c>
      <c r="C1" s="2" t="s">
        <v>0</v>
      </c>
    </row>
    <row r="2" spans="1:3" x14ac:dyDescent="0.2">
      <c r="A2" s="3" t="s">
        <v>1</v>
      </c>
      <c r="B2" s="4">
        <v>4</v>
      </c>
      <c r="C2" s="12">
        <f>B2/$B$15</f>
        <v>1.6029494269455797E-4</v>
      </c>
    </row>
    <row r="3" spans="1:3" x14ac:dyDescent="0.2">
      <c r="A3" s="3" t="s">
        <v>3</v>
      </c>
      <c r="B3" s="4">
        <v>8</v>
      </c>
      <c r="C3" s="12">
        <f t="shared" ref="C3:C15" si="0">B3/$B$15</f>
        <v>3.2058988538911595E-4</v>
      </c>
    </row>
    <row r="4" spans="1:3" x14ac:dyDescent="0.2">
      <c r="A4" s="3" t="s">
        <v>4</v>
      </c>
      <c r="B4" s="4">
        <v>21</v>
      </c>
      <c r="C4" s="12">
        <f t="shared" si="0"/>
        <v>8.4154844914642948E-4</v>
      </c>
    </row>
    <row r="5" spans="1:3" x14ac:dyDescent="0.2">
      <c r="A5" s="3" t="s">
        <v>5</v>
      </c>
      <c r="B5" s="4">
        <v>137</v>
      </c>
      <c r="C5" s="12">
        <f t="shared" si="0"/>
        <v>5.4901017872886109E-3</v>
      </c>
    </row>
    <row r="6" spans="1:3" x14ac:dyDescent="0.2">
      <c r="A6" s="3" t="s">
        <v>6</v>
      </c>
      <c r="B6" s="4">
        <v>418</v>
      </c>
      <c r="C6" s="12">
        <f t="shared" si="0"/>
        <v>1.6750821511581311E-2</v>
      </c>
    </row>
    <row r="7" spans="1:3" x14ac:dyDescent="0.2">
      <c r="A7" s="3" t="s">
        <v>7</v>
      </c>
      <c r="B7" s="4">
        <v>1289</v>
      </c>
      <c r="C7" s="12">
        <f t="shared" si="0"/>
        <v>5.1655045283321314E-2</v>
      </c>
    </row>
    <row r="8" spans="1:3" x14ac:dyDescent="0.2">
      <c r="A8" s="3" t="s">
        <v>8</v>
      </c>
      <c r="B8" s="4">
        <v>2845</v>
      </c>
      <c r="C8" s="12">
        <f t="shared" si="0"/>
        <v>0.11400977799150437</v>
      </c>
    </row>
    <row r="9" spans="1:3" x14ac:dyDescent="0.2">
      <c r="A9" s="3" t="s">
        <v>9</v>
      </c>
      <c r="B9" s="4">
        <v>2315</v>
      </c>
      <c r="C9" s="12">
        <f t="shared" si="0"/>
        <v>9.2770698084475439E-2</v>
      </c>
    </row>
    <row r="10" spans="1:3" x14ac:dyDescent="0.2">
      <c r="A10" s="3" t="s">
        <v>10</v>
      </c>
      <c r="B10" s="4">
        <v>2905</v>
      </c>
      <c r="C10" s="12">
        <f t="shared" si="0"/>
        <v>0.11641420213192273</v>
      </c>
    </row>
    <row r="11" spans="1:3" x14ac:dyDescent="0.2">
      <c r="A11" s="3" t="s">
        <v>11</v>
      </c>
      <c r="B11" s="4">
        <v>3275</v>
      </c>
      <c r="C11" s="12">
        <f t="shared" si="0"/>
        <v>0.13124148433116936</v>
      </c>
    </row>
    <row r="12" spans="1:3" x14ac:dyDescent="0.2">
      <c r="A12" s="3" t="s">
        <v>12</v>
      </c>
      <c r="B12" s="4">
        <v>3218</v>
      </c>
      <c r="C12" s="12">
        <f t="shared" si="0"/>
        <v>0.12895728139777191</v>
      </c>
    </row>
    <row r="13" spans="1:3" x14ac:dyDescent="0.2">
      <c r="A13" s="3" t="s">
        <v>13</v>
      </c>
      <c r="B13" s="4">
        <v>8519</v>
      </c>
      <c r="C13" s="12">
        <f t="shared" si="0"/>
        <v>0.34138815420373486</v>
      </c>
    </row>
    <row r="14" spans="1:3" x14ac:dyDescent="0.2">
      <c r="A14" s="3" t="s">
        <v>18</v>
      </c>
      <c r="B14" s="4">
        <v>0</v>
      </c>
      <c r="C14" s="12">
        <f t="shared" si="0"/>
        <v>0</v>
      </c>
    </row>
    <row r="15" spans="1:3" x14ac:dyDescent="0.2">
      <c r="A15" s="5" t="s">
        <v>24</v>
      </c>
      <c r="B15" s="8">
        <f>SUM(B2:B14)</f>
        <v>24954</v>
      </c>
      <c r="C15" s="15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AF56-3443-4211-AC39-FD818DE6BEEB}">
  <dimension ref="A1:C5"/>
  <sheetViews>
    <sheetView workbookViewId="0">
      <selection activeCell="C14" sqref="C14"/>
    </sheetView>
  </sheetViews>
  <sheetFormatPr defaultRowHeight="15" x14ac:dyDescent="0.2"/>
  <sheetData>
    <row r="1" spans="1:3" x14ac:dyDescent="0.2">
      <c r="A1" s="6" t="s">
        <v>2</v>
      </c>
      <c r="B1" s="2" t="s">
        <v>28</v>
      </c>
      <c r="C1" s="2" t="s">
        <v>0</v>
      </c>
    </row>
    <row r="2" spans="1:3" x14ac:dyDescent="0.2">
      <c r="A2" s="3" t="s">
        <v>16</v>
      </c>
      <c r="B2" s="7">
        <v>10498</v>
      </c>
      <c r="C2" s="12">
        <f>B2/$B$5</f>
        <v>0.42069407710186746</v>
      </c>
    </row>
    <row r="3" spans="1:3" x14ac:dyDescent="0.2">
      <c r="A3" s="3" t="s">
        <v>17</v>
      </c>
      <c r="B3" s="7">
        <v>14455</v>
      </c>
      <c r="C3" s="12">
        <f t="shared" ref="C3:C5" si="0">B3/$B$5</f>
        <v>0.57926584916245893</v>
      </c>
    </row>
    <row r="4" spans="1:3" x14ac:dyDescent="0.2">
      <c r="A4" s="3" t="s">
        <v>18</v>
      </c>
      <c r="B4" s="4">
        <v>1</v>
      </c>
      <c r="C4" s="12">
        <f t="shared" si="0"/>
        <v>4.0073735673639494E-5</v>
      </c>
    </row>
    <row r="5" spans="1:3" x14ac:dyDescent="0.2">
      <c r="A5" s="1" t="s">
        <v>15</v>
      </c>
      <c r="B5" s="1">
        <f>SUM(B2:B4)</f>
        <v>24954</v>
      </c>
      <c r="C5" s="16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0A505-56A3-4E91-AD33-A7ADAD482E9C}">
  <dimension ref="A1:C8"/>
  <sheetViews>
    <sheetView tabSelected="1" workbookViewId="0">
      <selection activeCell="A12" sqref="A12"/>
    </sheetView>
  </sheetViews>
  <sheetFormatPr defaultRowHeight="15" x14ac:dyDescent="0.2"/>
  <cols>
    <col min="1" max="1" width="13.8984375" bestFit="1" customWidth="1"/>
  </cols>
  <sheetData>
    <row r="1" spans="1:3" x14ac:dyDescent="0.2">
      <c r="A1" s="2" t="s">
        <v>19</v>
      </c>
      <c r="B1" s="2" t="s">
        <v>28</v>
      </c>
      <c r="C1" s="2" t="s">
        <v>0</v>
      </c>
    </row>
    <row r="2" spans="1:3" x14ac:dyDescent="0.2">
      <c r="A2" s="13" t="s">
        <v>23</v>
      </c>
      <c r="B2" s="10">
        <v>444</v>
      </c>
      <c r="C2" s="12">
        <f>B2/$B$8</f>
        <v>1.7792738639095935E-2</v>
      </c>
    </row>
    <row r="3" spans="1:3" x14ac:dyDescent="0.2">
      <c r="A3" s="13" t="s">
        <v>21</v>
      </c>
      <c r="B3" s="9">
        <v>2515</v>
      </c>
      <c r="C3" s="12">
        <f t="shared" ref="C3:C8" si="0">B3/$B$8</f>
        <v>0.10078544521920334</v>
      </c>
    </row>
    <row r="4" spans="1:3" x14ac:dyDescent="0.2">
      <c r="A4" s="13" t="s">
        <v>22</v>
      </c>
      <c r="B4" s="10">
        <v>12899</v>
      </c>
      <c r="C4" s="12">
        <f t="shared" si="0"/>
        <v>0.5169111164542759</v>
      </c>
    </row>
    <row r="5" spans="1:3" x14ac:dyDescent="0.2">
      <c r="A5" s="13" t="s">
        <v>25</v>
      </c>
      <c r="B5" s="10">
        <v>122</v>
      </c>
      <c r="C5" s="12">
        <f t="shared" si="0"/>
        <v>4.8889957521840183E-3</v>
      </c>
    </row>
    <row r="6" spans="1:3" x14ac:dyDescent="0.2">
      <c r="A6" s="14" t="s">
        <v>20</v>
      </c>
      <c r="B6" s="4">
        <v>8958</v>
      </c>
      <c r="C6" s="12">
        <f t="shared" si="0"/>
        <v>0.35898052416446263</v>
      </c>
    </row>
    <row r="7" spans="1:3" x14ac:dyDescent="0.2">
      <c r="A7" s="13" t="s">
        <v>18</v>
      </c>
      <c r="B7" s="10">
        <v>16</v>
      </c>
      <c r="C7" s="12">
        <f t="shared" si="0"/>
        <v>6.411797707782319E-4</v>
      </c>
    </row>
    <row r="8" spans="1:3" x14ac:dyDescent="0.2">
      <c r="A8" s="2" t="s">
        <v>26</v>
      </c>
      <c r="B8" s="2">
        <f>SUM(B2:B7)</f>
        <v>24954</v>
      </c>
      <c r="C8" s="16">
        <f t="shared" si="0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 by Age Group</vt:lpstr>
      <vt:lpstr>Cases by Gender</vt:lpstr>
      <vt:lpstr>Cases by RaceEthnicity</vt:lpstr>
      <vt:lpstr>Fatalities by Age Group</vt:lpstr>
      <vt:lpstr>Fatalities by Gender</vt:lpstr>
      <vt:lpstr>Fatalities by Race-Ethnicity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Davis,Kenneth (DSHS)</dc:creator>
  <cp:lastModifiedBy>Davis,Kenneth (DSHS)</cp:lastModifiedBy>
  <dcterms:created xsi:type="dcterms:W3CDTF">2020-09-25T00:29:59Z</dcterms:created>
  <dcterms:modified xsi:type="dcterms:W3CDTF">2020-12-18T00:10:29Z</dcterms:modified>
</cp:coreProperties>
</file>