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vis197\Desktop\Leadership Reports\Reports to Send 3.4.21\"/>
    </mc:Choice>
  </mc:AlternateContent>
  <xr:revisionPtr revIDLastSave="0" documentId="8_{A1DD810B-8DB0-4356-8F5F-7FDB603263F8}" xr6:coauthVersionLast="31" xr6:coauthVersionMax="31" xr10:uidLastSave="{00000000-0000-0000-0000-000000000000}"/>
  <bookViews>
    <workbookView xWindow="0" yWindow="0" windowWidth="28800" windowHeight="12225" tabRatio="806" xr2:uid="{A6E7ED99-6879-4496-BF23-313330724014}"/>
  </bookViews>
  <sheets>
    <sheet name="Cases by Age Group" sheetId="3" r:id="rId1"/>
    <sheet name="Cases by Gender" sheetId="4" r:id="rId2"/>
    <sheet name="Cases by RaceEthnicity" sheetId="5" r:id="rId3"/>
    <sheet name="Fatalities by Age Group" sheetId="6" r:id="rId4"/>
    <sheet name="Fatalities by Gender" sheetId="7" r:id="rId5"/>
    <sheet name="Fatalities by Race-Ethnicity" sheetId="8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8" l="1"/>
  <c r="C3" i="8" l="1"/>
  <c r="C4" i="8"/>
  <c r="C5" i="8"/>
  <c r="C6" i="8"/>
  <c r="C7" i="8"/>
  <c r="C8" i="8"/>
  <c r="C2" i="8"/>
  <c r="B5" i="7"/>
  <c r="C4" i="7" s="1"/>
  <c r="B15" i="6"/>
  <c r="C7" i="6" s="1"/>
  <c r="B8" i="5"/>
  <c r="C8" i="5" s="1"/>
  <c r="B5" i="4"/>
  <c r="C5" i="4" s="1"/>
  <c r="B15" i="3"/>
  <c r="C5" i="3" s="1"/>
  <c r="C8" i="3" l="1"/>
  <c r="C2" i="7"/>
  <c r="C5" i="7"/>
  <c r="C3" i="7"/>
  <c r="C6" i="6"/>
  <c r="C5" i="6"/>
  <c r="C12" i="6"/>
  <c r="C11" i="6"/>
  <c r="C3" i="6"/>
  <c r="C10" i="6"/>
  <c r="C15" i="6"/>
  <c r="C9" i="6"/>
  <c r="C14" i="6"/>
  <c r="C4" i="6"/>
  <c r="C8" i="6"/>
  <c r="C13" i="6"/>
  <c r="C2" i="6"/>
  <c r="C2" i="5"/>
  <c r="C7" i="5"/>
  <c r="C4" i="5"/>
  <c r="C3" i="5"/>
  <c r="C6" i="5"/>
  <c r="C5" i="5"/>
  <c r="C2" i="4"/>
  <c r="C4" i="4"/>
  <c r="C3" i="4"/>
  <c r="C12" i="3"/>
  <c r="C4" i="3"/>
  <c r="C2" i="3"/>
  <c r="C11" i="3"/>
  <c r="C3" i="3"/>
  <c r="C10" i="3"/>
  <c r="C15" i="3"/>
  <c r="C9" i="3"/>
  <c r="C7" i="3"/>
  <c r="C14" i="3"/>
  <c r="C6" i="3"/>
  <c r="C13" i="3"/>
</calcChain>
</file>

<file path=xl/sharedStrings.xml><?xml version="1.0" encoding="utf-8"?>
<sst xmlns="http://schemas.openxmlformats.org/spreadsheetml/2006/main" count="68" uniqueCount="29">
  <si>
    <t>%</t>
  </si>
  <si>
    <t>&lt;1 year</t>
  </si>
  <si>
    <t>Gender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</si>
  <si>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</si>
  <si>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</si>
  <si>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</si>
  <si>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</si>
  <si>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</si>
  <si>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</si>
  <si>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</si>
  <si>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</si>
  <si>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</si>
  <si>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</si>
  <si>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</si>
  <si>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Pending DOB</t>
  </si>
  <si>
    <t>Total</t>
  </si>
  <si>
    <t>Female</t>
  </si>
  <si>
    <t>Male</t>
  </si>
  <si>
    <t>Unknown</t>
  </si>
  <si>
    <t>Race/Ethnicity</t>
  </si>
  <si>
    <t>White</t>
  </si>
  <si>
    <t>Black</t>
  </si>
  <si>
    <t>Hispanic</t>
  </si>
  <si>
    <t>Asian</t>
  </si>
  <si>
    <t>Grand Total</t>
  </si>
  <si>
    <t>Other</t>
  </si>
  <si>
    <t xml:space="preserve">Total </t>
  </si>
  <si>
    <t>Age Groupings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</si>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</sst>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1" xfId="0" applyNumberFormat="1" applyFont="1" applyBorder="1" applyAlignment="1">
      <alignment horizontal="right"/>
    </xf>
    <xf numFmtId="9" fontId="2" fillId="2" borderId="1" xfId="1" applyFont="1" applyFill="1" applyBorder="1" applyAlignment="1">
      <alignment horizontal="center"/>
    </xf>
    <xf numFmtId="164" fontId="0" fillId="0" borderId="1" xfId="1" applyNumberFormat="1" applyFont="1" applyBorder="1"/>
    <xf numFmtId="0" fontId="0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9" fontId="2" fillId="2" borderId="1" xfId="1" applyFont="1" applyFill="1" applyBorder="1" applyAlignment="1">
      <alignment horizontal="right"/>
    </xf>
    <xf numFmtId="164" fontId="2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98AD-F551-4399-A212-2161860B6EB7}">
  <dimension ref="A1:C15"/>
  <sheetViews>
    <sheetView tabSelected="1" workbookViewId="0">
      <selection activeCell="B20" sqref="B20"/>
    </sheetView>
  </sheetViews>
  <sheetFormatPr defaultRowHeight="15" x14ac:dyDescent="0.2"/>
  <cols>
    <col min="1" max="1" width="13.796875" bestFit="1" customWidth="1"/>
  </cols>
  <sheetData>
    <row r="1" spans="1:3" x14ac:dyDescent="0.2">
      <c r="A1" s="1" t="s">
        <v>27</v>
      </c>
      <c r="B1" s="2" t="s">
        <v>28</v>
      </c>
      <c r="C1" s="2" t="s">
        <v>0</v>
      </c>
    </row>
    <row r="2" spans="1:3" x14ac:dyDescent="0.2">
      <c r="A2" s="3" t="s">
        <v>1</v>
      </c>
      <c r="B2" s="4">
        <v>267</v>
      </c>
      <c r="C2" s="12">
        <f>B2/$B$15</f>
        <v>3.5247524752475248E-3</v>
      </c>
    </row>
    <row r="3" spans="1:3" x14ac:dyDescent="0.2">
      <c r="A3" s="3" t="s">
        <v>3</v>
      </c>
      <c r="B3" s="4">
        <v>1269</v>
      </c>
      <c r="C3" s="12">
        <f t="shared" ref="C3:C15" si="0">B3/$B$15</f>
        <v>1.6752475247524753E-2</v>
      </c>
    </row>
    <row r="4" spans="1:3" x14ac:dyDescent="0.2">
      <c r="A4" s="3" t="s">
        <v>4</v>
      </c>
      <c r="B4" s="4">
        <v>3446</v>
      </c>
      <c r="C4" s="12">
        <f t="shared" si="0"/>
        <v>4.5491749174917495E-2</v>
      </c>
    </row>
    <row r="5" spans="1:3" x14ac:dyDescent="0.2">
      <c r="A5" s="3" t="s">
        <v>5</v>
      </c>
      <c r="B5" s="4">
        <v>15119</v>
      </c>
      <c r="C5" s="12">
        <f t="shared" si="0"/>
        <v>0.19959075907590759</v>
      </c>
    </row>
    <row r="6" spans="1:3" x14ac:dyDescent="0.2">
      <c r="A6" s="3" t="s">
        <v>6</v>
      </c>
      <c r="B6" s="4">
        <v>16730</v>
      </c>
      <c r="C6" s="12">
        <f t="shared" si="0"/>
        <v>0.22085808580858085</v>
      </c>
    </row>
    <row r="7" spans="1:3" x14ac:dyDescent="0.2">
      <c r="A7" s="3" t="s">
        <v>7</v>
      </c>
      <c r="B7" s="4">
        <v>14622</v>
      </c>
      <c r="C7" s="12">
        <f t="shared" si="0"/>
        <v>0.19302970297029703</v>
      </c>
    </row>
    <row r="8" spans="1:3" x14ac:dyDescent="0.2">
      <c r="A8" s="3" t="s">
        <v>8</v>
      </c>
      <c r="B8" s="4">
        <v>12266</v>
      </c>
      <c r="C8" s="12">
        <f t="shared" si="0"/>
        <v>0.16192739273927392</v>
      </c>
    </row>
    <row r="9" spans="1:3" x14ac:dyDescent="0.2">
      <c r="A9" s="3" t="s">
        <v>9</v>
      </c>
      <c r="B9" s="4">
        <v>4407</v>
      </c>
      <c r="C9" s="12">
        <f t="shared" si="0"/>
        <v>5.8178217821782181E-2</v>
      </c>
    </row>
    <row r="10" spans="1:3" x14ac:dyDescent="0.2">
      <c r="A10" s="3" t="s">
        <v>10</v>
      </c>
      <c r="B10" s="4">
        <v>2963</v>
      </c>
      <c r="C10" s="12">
        <f t="shared" si="0"/>
        <v>3.9115511551155113E-2</v>
      </c>
    </row>
    <row r="11" spans="1:3" x14ac:dyDescent="0.2">
      <c r="A11" s="3" t="s">
        <v>11</v>
      </c>
      <c r="B11" s="4">
        <v>1747</v>
      </c>
      <c r="C11" s="12">
        <f t="shared" si="0"/>
        <v>2.3062706270627061E-2</v>
      </c>
    </row>
    <row r="12" spans="1:3" x14ac:dyDescent="0.2">
      <c r="A12" s="3" t="s">
        <v>12</v>
      </c>
      <c r="B12" s="4">
        <v>1139</v>
      </c>
      <c r="C12" s="12">
        <f t="shared" si="0"/>
        <v>1.5036303630363037E-2</v>
      </c>
    </row>
    <row r="13" spans="1:3" x14ac:dyDescent="0.2">
      <c r="A13" s="3" t="s">
        <v>13</v>
      </c>
      <c r="B13" s="4">
        <v>1762</v>
      </c>
      <c r="C13" s="12">
        <f t="shared" si="0"/>
        <v>2.3260726072607259E-2</v>
      </c>
    </row>
    <row r="14" spans="1:3" x14ac:dyDescent="0.2">
      <c r="A14" s="3" t="s">
        <v>14</v>
      </c>
      <c r="B14" s="4">
        <v>13</v>
      </c>
      <c r="C14" s="12">
        <f t="shared" si="0"/>
        <v>1.7161716171617162E-4</v>
      </c>
    </row>
    <row r="15" spans="1:3" x14ac:dyDescent="0.2">
      <c r="A15" s="1" t="s">
        <v>15</v>
      </c>
      <c r="B15" s="1">
        <f>SUM(B2:B14)</f>
        <v>75750</v>
      </c>
      <c r="C15" s="11">
        <f t="shared" si="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8E10-A78A-4DC8-A42A-79AF36BFE66D}">
  <dimension ref="A1:C5"/>
  <sheetViews>
    <sheetView workbookViewId="0">
      <selection activeCell="C19" sqref="C19"/>
    </sheetView>
  </sheetViews>
  <sheetFormatPr defaultRowHeight="15" x14ac:dyDescent="0.2"/>
  <sheetData>
    <row r="1" spans="1:3" x14ac:dyDescent="0.2">
      <c r="A1" s="1" t="s">
        <v>2</v>
      </c>
      <c r="B1" s="2" t="s">
        <v>28</v>
      </c>
      <c r="C1" s="2" t="s">
        <v>0</v>
      </c>
    </row>
    <row r="2" spans="1:3" x14ac:dyDescent="0.2">
      <c r="A2" s="3" t="s">
        <v>16</v>
      </c>
      <c r="B2" s="4">
        <v>25349</v>
      </c>
      <c r="C2" s="12">
        <f>B2/$B$5</f>
        <v>0.33464026402640262</v>
      </c>
    </row>
    <row r="3" spans="1:3" x14ac:dyDescent="0.2">
      <c r="A3" s="3" t="s">
        <v>17</v>
      </c>
      <c r="B3" s="4">
        <v>49491</v>
      </c>
      <c r="C3" s="12">
        <f t="shared" ref="C3:C5" si="0">B3/$B$5</f>
        <v>0.65334653465346537</v>
      </c>
    </row>
    <row r="4" spans="1:3" x14ac:dyDescent="0.2">
      <c r="A4" s="3" t="s">
        <v>18</v>
      </c>
      <c r="B4" s="4">
        <v>910</v>
      </c>
      <c r="C4" s="12">
        <f t="shared" si="0"/>
        <v>1.2013201320132014E-2</v>
      </c>
    </row>
    <row r="5" spans="1:3" x14ac:dyDescent="0.2">
      <c r="A5" s="1" t="s">
        <v>15</v>
      </c>
      <c r="B5" s="1">
        <f>SUM(B2:B4)</f>
        <v>75750</v>
      </c>
      <c r="C5" s="11">
        <f t="shared" si="0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DC2E-149A-4610-AE3E-2ED1092370C8}">
  <dimension ref="A1:C8"/>
  <sheetViews>
    <sheetView workbookViewId="0">
      <selection activeCell="C17" sqref="C17"/>
    </sheetView>
  </sheetViews>
  <sheetFormatPr defaultRowHeight="15" x14ac:dyDescent="0.2"/>
  <cols>
    <col min="1" max="1" width="13.8984375" bestFit="1" customWidth="1"/>
  </cols>
  <sheetData>
    <row r="1" spans="1:3" x14ac:dyDescent="0.2">
      <c r="A1" s="1" t="s">
        <v>19</v>
      </c>
      <c r="B1" s="2" t="s">
        <v>28</v>
      </c>
      <c r="C1" s="2" t="s">
        <v>0</v>
      </c>
    </row>
    <row r="2" spans="1:3" x14ac:dyDescent="0.2">
      <c r="A2" s="3" t="s">
        <v>23</v>
      </c>
      <c r="B2" s="4">
        <v>933</v>
      </c>
      <c r="C2" s="12">
        <f>B2/$B$8</f>
        <v>1.2316831683168317E-2</v>
      </c>
    </row>
    <row r="3" spans="1:3" x14ac:dyDescent="0.2">
      <c r="A3" s="3" t="s">
        <v>21</v>
      </c>
      <c r="B3" s="4">
        <v>12672</v>
      </c>
      <c r="C3" s="12">
        <f t="shared" ref="C3:C8" si="0">B3/$B$8</f>
        <v>0.1672871287128713</v>
      </c>
    </row>
    <row r="4" spans="1:3" x14ac:dyDescent="0.2">
      <c r="A4" s="3" t="s">
        <v>22</v>
      </c>
      <c r="B4" s="4">
        <v>27728</v>
      </c>
      <c r="C4" s="12">
        <f t="shared" si="0"/>
        <v>0.36604620462046206</v>
      </c>
    </row>
    <row r="5" spans="1:3" x14ac:dyDescent="0.2">
      <c r="A5" s="3" t="s">
        <v>25</v>
      </c>
      <c r="B5" s="4">
        <v>428</v>
      </c>
      <c r="C5" s="12">
        <f t="shared" si="0"/>
        <v>5.6501650165016503E-3</v>
      </c>
    </row>
    <row r="6" spans="1:3" x14ac:dyDescent="0.2">
      <c r="A6" s="3" t="s">
        <v>20</v>
      </c>
      <c r="B6" s="4">
        <v>25581</v>
      </c>
      <c r="C6" s="12">
        <f t="shared" si="0"/>
        <v>0.33770297029702973</v>
      </c>
    </row>
    <row r="7" spans="1:3" x14ac:dyDescent="0.2">
      <c r="A7" s="3" t="s">
        <v>18</v>
      </c>
      <c r="B7" s="4">
        <v>8408</v>
      </c>
      <c r="C7" s="12">
        <f t="shared" si="0"/>
        <v>0.110996699669967</v>
      </c>
    </row>
    <row r="8" spans="1:3" x14ac:dyDescent="0.2">
      <c r="A8" s="1" t="s">
        <v>15</v>
      </c>
      <c r="B8" s="1">
        <f>SUM(B2:B7)</f>
        <v>75750</v>
      </c>
      <c r="C8" s="11">
        <f t="shared" si="0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2947-EAB5-4DCC-A1CA-1F4AA7362BD3}">
  <dimension ref="A1:C15"/>
  <sheetViews>
    <sheetView workbookViewId="0">
      <selection activeCell="C25" sqref="C25"/>
    </sheetView>
  </sheetViews>
  <sheetFormatPr defaultRowHeight="15" x14ac:dyDescent="0.2"/>
  <cols>
    <col min="1" max="1" width="13.796875" bestFit="1" customWidth="1"/>
  </cols>
  <sheetData>
    <row r="1" spans="1:3" x14ac:dyDescent="0.2">
      <c r="A1" s="5" t="s">
        <v>27</v>
      </c>
      <c r="B1" s="5" t="s">
        <v>28</v>
      </c>
      <c r="C1" s="2" t="s">
        <v>0</v>
      </c>
    </row>
    <row r="2" spans="1:3" x14ac:dyDescent="0.2">
      <c r="A2" s="3" t="s">
        <v>1</v>
      </c>
      <c r="B2" s="4">
        <v>6</v>
      </c>
      <c r="C2" s="12">
        <f>B2/$B$15</f>
        <v>1.3594960801196357E-4</v>
      </c>
    </row>
    <row r="3" spans="1:3" x14ac:dyDescent="0.2">
      <c r="A3" s="3" t="s">
        <v>3</v>
      </c>
      <c r="B3" s="4">
        <v>10</v>
      </c>
      <c r="C3" s="12">
        <f t="shared" ref="C3:C15" si="0">B3/$B$15</f>
        <v>2.2658268001993928E-4</v>
      </c>
    </row>
    <row r="4" spans="1:3" x14ac:dyDescent="0.2">
      <c r="A4" s="3" t="s">
        <v>4</v>
      </c>
      <c r="B4" s="4">
        <v>31</v>
      </c>
      <c r="C4" s="12">
        <f t="shared" si="0"/>
        <v>7.0240630806181177E-4</v>
      </c>
    </row>
    <row r="5" spans="1:3" x14ac:dyDescent="0.2">
      <c r="A5" s="3" t="s">
        <v>5</v>
      </c>
      <c r="B5" s="4">
        <v>216</v>
      </c>
      <c r="C5" s="12">
        <f t="shared" si="0"/>
        <v>4.8941858884306881E-3</v>
      </c>
    </row>
    <row r="6" spans="1:3" x14ac:dyDescent="0.2">
      <c r="A6" s="3" t="s">
        <v>6</v>
      </c>
      <c r="B6" s="4">
        <v>700</v>
      </c>
      <c r="C6" s="12">
        <f t="shared" si="0"/>
        <v>1.586078760139575E-2</v>
      </c>
    </row>
    <row r="7" spans="1:3" x14ac:dyDescent="0.2">
      <c r="A7" s="3" t="s">
        <v>7</v>
      </c>
      <c r="B7" s="4">
        <v>2075</v>
      </c>
      <c r="C7" s="12">
        <f t="shared" si="0"/>
        <v>4.7015906104137396E-2</v>
      </c>
    </row>
    <row r="8" spans="1:3" x14ac:dyDescent="0.2">
      <c r="A8" s="3" t="s">
        <v>8</v>
      </c>
      <c r="B8" s="4">
        <v>4796</v>
      </c>
      <c r="C8" s="12">
        <f t="shared" si="0"/>
        <v>0.10866905333756288</v>
      </c>
    </row>
    <row r="9" spans="1:3" x14ac:dyDescent="0.2">
      <c r="A9" s="3" t="s">
        <v>9</v>
      </c>
      <c r="B9" s="4">
        <v>4042</v>
      </c>
      <c r="C9" s="12">
        <f t="shared" si="0"/>
        <v>9.158471926405945E-2</v>
      </c>
    </row>
    <row r="10" spans="1:3" x14ac:dyDescent="0.2">
      <c r="A10" s="3" t="s">
        <v>10</v>
      </c>
      <c r="B10" s="4">
        <v>5238</v>
      </c>
      <c r="C10" s="12">
        <f t="shared" si="0"/>
        <v>0.1186840077944442</v>
      </c>
    </row>
    <row r="11" spans="1:3" x14ac:dyDescent="0.2">
      <c r="A11" s="3" t="s">
        <v>11</v>
      </c>
      <c r="B11" s="4">
        <v>5891</v>
      </c>
      <c r="C11" s="12">
        <f t="shared" si="0"/>
        <v>0.13347985679974622</v>
      </c>
    </row>
    <row r="12" spans="1:3" x14ac:dyDescent="0.2">
      <c r="A12" s="3" t="s">
        <v>12</v>
      </c>
      <c r="B12" s="4">
        <v>5913</v>
      </c>
      <c r="C12" s="12">
        <f t="shared" si="0"/>
        <v>0.13397833869579009</v>
      </c>
    </row>
    <row r="13" spans="1:3" x14ac:dyDescent="0.2">
      <c r="A13" s="3" t="s">
        <v>13</v>
      </c>
      <c r="B13" s="4">
        <v>15216</v>
      </c>
      <c r="C13" s="12">
        <f t="shared" si="0"/>
        <v>0.34476820591833962</v>
      </c>
    </row>
    <row r="14" spans="1:3" x14ac:dyDescent="0.2">
      <c r="A14" s="3" t="s">
        <v>18</v>
      </c>
      <c r="B14" s="4">
        <v>0</v>
      </c>
      <c r="C14" s="12">
        <f t="shared" si="0"/>
        <v>0</v>
      </c>
    </row>
    <row r="15" spans="1:3" x14ac:dyDescent="0.2">
      <c r="A15" s="5" t="s">
        <v>24</v>
      </c>
      <c r="B15" s="8">
        <f>SUM(B2:B14)</f>
        <v>44134</v>
      </c>
      <c r="C15" s="15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AF56-3443-4211-AC39-FD818DE6BEEB}">
  <dimension ref="A1:C5"/>
  <sheetViews>
    <sheetView workbookViewId="0">
      <selection activeCell="B2" sqref="B2:B4"/>
    </sheetView>
  </sheetViews>
  <sheetFormatPr defaultRowHeight="15" x14ac:dyDescent="0.2"/>
  <sheetData>
    <row r="1" spans="1:3" x14ac:dyDescent="0.2">
      <c r="A1" s="6" t="s">
        <v>2</v>
      </c>
      <c r="B1" s="2" t="s">
        <v>28</v>
      </c>
      <c r="C1" s="2" t="s">
        <v>0</v>
      </c>
    </row>
    <row r="2" spans="1:3" x14ac:dyDescent="0.2">
      <c r="A2" s="3" t="s">
        <v>16</v>
      </c>
      <c r="B2" s="7">
        <v>18487</v>
      </c>
      <c r="C2" s="12">
        <f>B2/$B$5</f>
        <v>0.41888340055286172</v>
      </c>
    </row>
    <row r="3" spans="1:3" x14ac:dyDescent="0.2">
      <c r="A3" s="3" t="s">
        <v>17</v>
      </c>
      <c r="B3" s="7">
        <v>25646</v>
      </c>
      <c r="C3" s="12">
        <f t="shared" ref="C3:C5" si="0">B3/$B$5</f>
        <v>0.58109394117913626</v>
      </c>
    </row>
    <row r="4" spans="1:3" x14ac:dyDescent="0.2">
      <c r="A4" s="3" t="s">
        <v>18</v>
      </c>
      <c r="B4" s="4">
        <v>1</v>
      </c>
      <c r="C4" s="12">
        <f t="shared" si="0"/>
        <v>2.2658268001993928E-5</v>
      </c>
    </row>
    <row r="5" spans="1:3" x14ac:dyDescent="0.2">
      <c r="A5" s="1" t="s">
        <v>15</v>
      </c>
      <c r="B5" s="1">
        <f>SUM(B2:B4)</f>
        <v>44134</v>
      </c>
      <c r="C5" s="16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0A505-56A3-4E91-AD33-A7ADAD482E9C}">
  <dimension ref="A1:C8"/>
  <sheetViews>
    <sheetView workbookViewId="0">
      <selection activeCell="A28" sqref="A28:B34"/>
    </sheetView>
  </sheetViews>
  <sheetFormatPr defaultRowHeight="15" x14ac:dyDescent="0.2"/>
  <cols>
    <col min="1" max="1" width="13.8984375" bestFit="1" customWidth="1"/>
  </cols>
  <sheetData>
    <row r="1" spans="1:3" x14ac:dyDescent="0.2">
      <c r="A1" s="2" t="s">
        <v>19</v>
      </c>
      <c r="B1" s="2" t="s">
        <v>28</v>
      </c>
      <c r="C1" s="2" t="s">
        <v>0</v>
      </c>
    </row>
    <row r="2" spans="1:3" x14ac:dyDescent="0.2">
      <c r="A2" s="13" t="s">
        <v>23</v>
      </c>
      <c r="B2" s="10">
        <v>898</v>
      </c>
      <c r="C2" s="12">
        <f>B2/$B$8</f>
        <v>2.0347124665790545E-2</v>
      </c>
    </row>
    <row r="3" spans="1:3" x14ac:dyDescent="0.2">
      <c r="A3" s="13" t="s">
        <v>21</v>
      </c>
      <c r="B3" s="9">
        <v>4252</v>
      </c>
      <c r="C3" s="12">
        <f t="shared" ref="C3:C8" si="0">B3/$B$8</f>
        <v>9.6342955544478179E-2</v>
      </c>
    </row>
    <row r="4" spans="1:3" x14ac:dyDescent="0.2">
      <c r="A4" s="13" t="s">
        <v>22</v>
      </c>
      <c r="B4" s="10">
        <v>20453</v>
      </c>
      <c r="C4" s="12">
        <f t="shared" si="0"/>
        <v>0.46342955544478182</v>
      </c>
    </row>
    <row r="5" spans="1:3" x14ac:dyDescent="0.2">
      <c r="A5" s="13" t="s">
        <v>25</v>
      </c>
      <c r="B5" s="10">
        <v>231</v>
      </c>
      <c r="C5" s="12">
        <f t="shared" si="0"/>
        <v>5.2340599084605977E-3</v>
      </c>
    </row>
    <row r="6" spans="1:3" x14ac:dyDescent="0.2">
      <c r="A6" s="14" t="s">
        <v>20</v>
      </c>
      <c r="B6" s="4">
        <v>18276</v>
      </c>
      <c r="C6" s="12">
        <f t="shared" si="0"/>
        <v>0.41410250600444104</v>
      </c>
    </row>
    <row r="7" spans="1:3" x14ac:dyDescent="0.2">
      <c r="A7" s="13" t="s">
        <v>18</v>
      </c>
      <c r="B7" s="10">
        <v>24</v>
      </c>
      <c r="C7" s="12">
        <f t="shared" si="0"/>
        <v>5.4379843204785427E-4</v>
      </c>
    </row>
    <row r="8" spans="1:3" x14ac:dyDescent="0.2">
      <c r="A8" s="2" t="s">
        <v>26</v>
      </c>
      <c r="B8" s="2">
        <f>SUM(B2:B7)</f>
        <v>44134</v>
      </c>
      <c r="C8" s="16">
        <f t="shared" si="0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 by Age Group</vt:lpstr>
      <vt:lpstr>Cases by Gender</vt:lpstr>
      <vt:lpstr>Cases by RaceEthnicity</vt:lpstr>
      <vt:lpstr>Fatalities by Age Group</vt:lpstr>
      <vt:lpstr>Fatalities by Gender</vt:lpstr>
      <vt:lpstr>Fatalities by Race-Ethnicity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Davis,Kenneth (DSHS)</dc:creator>
  <cp:lastModifiedBy>Davis,Kenneth (DSHS)</cp:lastModifiedBy>
  <dcterms:created xsi:type="dcterms:W3CDTF">2020-09-25T00:29:59Z</dcterms:created>
  <dcterms:modified xsi:type="dcterms:W3CDTF">2021-03-04T22:25:54Z</dcterms:modified>
</cp:coreProperties>
</file>