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vis197\Desktop\Leadership Reports\Demographics Thursday\"/>
    </mc:Choice>
  </mc:AlternateContent>
  <xr:revisionPtr revIDLastSave="0" documentId="8_{7CD2726F-81E9-4BE8-94D7-656411F91B67}" xr6:coauthVersionLast="31" xr6:coauthVersionMax="31" xr10:uidLastSave="{00000000-0000-0000-0000-000000000000}"/>
  <bookViews>
    <workbookView xWindow="0" yWindow="0" windowWidth="28800" windowHeight="12225" tabRatio="806" xr2:uid="{A6E7ED99-6879-4496-BF23-313330724014}"/>
  </bookViews>
  <sheets>
    <sheet name="Cases by Age Group" sheetId="3" r:id="rId1"/>
    <sheet name="Cases by Gender" sheetId="4" r:id="rId2"/>
    <sheet name="Cases by RaceEthnicity" sheetId="5" r:id="rId3"/>
    <sheet name="Fatalities by Age Group" sheetId="6" r:id="rId4"/>
    <sheet name="Fatalities by Gender" sheetId="7" r:id="rId5"/>
    <sheet name="Fatalities by Race-Ethnicity" sheetId="8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8" l="1"/>
  <c r="C3" i="8" l="1"/>
  <c r="C4" i="8"/>
  <c r="C5" i="8"/>
  <c r="C6" i="8"/>
  <c r="C7" i="8"/>
  <c r="C8" i="8"/>
  <c r="C2" i="8"/>
  <c r="B5" i="7"/>
  <c r="C4" i="7" s="1"/>
  <c r="B15" i="6"/>
  <c r="C7" i="6" s="1"/>
  <c r="B8" i="5"/>
  <c r="C8" i="5" s="1"/>
  <c r="B5" i="4"/>
  <c r="C5" i="4" s="1"/>
  <c r="B15" i="3"/>
  <c r="C5" i="3" s="1"/>
  <c r="C8" i="3" l="1"/>
  <c r="C2" i="7"/>
  <c r="C5" i="7"/>
  <c r="C3" i="7"/>
  <c r="C6" i="6"/>
  <c r="C5" i="6"/>
  <c r="C12" i="6"/>
  <c r="C11" i="6"/>
  <c r="C3" i="6"/>
  <c r="C10" i="6"/>
  <c r="C15" i="6"/>
  <c r="C9" i="6"/>
  <c r="C14" i="6"/>
  <c r="C4" i="6"/>
  <c r="C8" i="6"/>
  <c r="C13" i="6"/>
  <c r="C2" i="6"/>
  <c r="C2" i="5"/>
  <c r="C7" i="5"/>
  <c r="C4" i="5"/>
  <c r="C3" i="5"/>
  <c r="C6" i="5"/>
  <c r="C5" i="5"/>
  <c r="C2" i="4"/>
  <c r="C4" i="4"/>
  <c r="C3" i="4"/>
  <c r="C12" i="3"/>
  <c r="C4" i="3"/>
  <c r="C2" i="3"/>
  <c r="C11" i="3"/>
  <c r="C3" i="3"/>
  <c r="C10" i="3"/>
  <c r="C15" i="3"/>
  <c r="C9" i="3"/>
  <c r="C7" i="3"/>
  <c r="C14" i="3"/>
  <c r="C6" i="3"/>
  <c r="C13" i="3"/>
</calcChain>
</file>

<file path=xl/sharedStrings.xml><?xml version="1.0" encoding="utf-8"?>
<sst xmlns="http://schemas.openxmlformats.org/spreadsheetml/2006/main" count="68" uniqueCount="29">
  <si>
    <t>%</t>
  </si>
  <si>
    <t>&lt;1 year</t>
  </si>
  <si>
    <t>Gender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</si>
  <si>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</si>
  <si>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</si>
  <si>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</si>
  <si>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</si>
  <si>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</si>
  <si>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</si>
  <si>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</si>
  <si>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</si>
  <si>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</si>
  <si>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</si>
  <si>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</si>
  <si>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</si>
  <si>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</si>
  <si>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Female</t>
  </si>
  <si>
    <t>Male</t>
  </si>
  <si>
    <t>Unknown</t>
  </si>
  <si>
    <t>Race/Ethnicity</t>
  </si>
  <si>
    <t>White</t>
  </si>
  <si>
    <t>Black</t>
  </si>
  <si>
    <t>Hispanic</t>
  </si>
  <si>
    <t>Asian</t>
  </si>
  <si>
    <t>Grand Total</t>
  </si>
  <si>
    <t>Other</t>
  </si>
  <si>
    <t xml:space="preserve">Total </t>
  </si>
  <si>
    <t>Age Groupings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</si>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</sst>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9" fontId="2" fillId="2" borderId="1" xfId="1" applyFont="1" applyFill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9" fontId="2" fillId="2" borderId="1" xfId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98AD-F551-4399-A212-2161860B6EB7}">
  <dimension ref="A1:C15"/>
  <sheetViews>
    <sheetView tabSelected="1" workbookViewId="0">
      <selection activeCell="A19" sqref="A19"/>
    </sheetView>
  </sheetViews>
  <sheetFormatPr defaultRowHeight="15" x14ac:dyDescent="0.2"/>
  <cols>
    <col min="1" max="1" width="13.796875" bestFit="1" customWidth="1"/>
  </cols>
  <sheetData>
    <row r="1" spans="1:3" x14ac:dyDescent="0.2">
      <c r="A1" s="1" t="s">
        <v>27</v>
      </c>
      <c r="B1" s="2" t="s">
        <v>28</v>
      </c>
      <c r="C1" s="2" t="s">
        <v>0</v>
      </c>
    </row>
    <row r="2" spans="1:3" x14ac:dyDescent="0.2">
      <c r="A2" s="3" t="s">
        <v>1</v>
      </c>
      <c r="B2" s="4">
        <v>247</v>
      </c>
      <c r="C2" s="12">
        <f>B2/$B$15</f>
        <v>3.6624062157112778E-3</v>
      </c>
    </row>
    <row r="3" spans="1:3" x14ac:dyDescent="0.2">
      <c r="A3" s="3" t="s">
        <v>3</v>
      </c>
      <c r="B3" s="4">
        <v>1211</v>
      </c>
      <c r="C3" s="12">
        <f t="shared" ref="C3:C15" si="0">B3/$B$15</f>
        <v>1.7956169745855698E-2</v>
      </c>
    </row>
    <row r="4" spans="1:3" x14ac:dyDescent="0.2">
      <c r="A4" s="3" t="s">
        <v>4</v>
      </c>
      <c r="B4" s="4">
        <v>3198</v>
      </c>
      <c r="C4" s="12">
        <f t="shared" si="0"/>
        <v>4.7418522582367069E-2</v>
      </c>
    </row>
    <row r="5" spans="1:3" x14ac:dyDescent="0.2">
      <c r="A5" s="3" t="s">
        <v>5</v>
      </c>
      <c r="B5" s="4">
        <v>13469</v>
      </c>
      <c r="C5" s="12">
        <f t="shared" si="0"/>
        <v>0.19971234542273361</v>
      </c>
    </row>
    <row r="6" spans="1:3" x14ac:dyDescent="0.2">
      <c r="A6" s="3" t="s">
        <v>6</v>
      </c>
      <c r="B6" s="4">
        <v>14547</v>
      </c>
      <c r="C6" s="12">
        <f t="shared" si="0"/>
        <v>0.2156964502832063</v>
      </c>
    </row>
    <row r="7" spans="1:3" x14ac:dyDescent="0.2">
      <c r="A7" s="3" t="s">
        <v>7</v>
      </c>
      <c r="B7" s="4">
        <v>12800</v>
      </c>
      <c r="C7" s="12">
        <f t="shared" si="0"/>
        <v>0.18979271077370186</v>
      </c>
    </row>
    <row r="8" spans="1:3" x14ac:dyDescent="0.2">
      <c r="A8" s="3" t="s">
        <v>8</v>
      </c>
      <c r="B8" s="4">
        <v>10958</v>
      </c>
      <c r="C8" s="12">
        <f t="shared" si="0"/>
        <v>0.16248035348892381</v>
      </c>
    </row>
    <row r="9" spans="1:3" x14ac:dyDescent="0.2">
      <c r="A9" s="3" t="s">
        <v>9</v>
      </c>
      <c r="B9" s="4">
        <v>3997</v>
      </c>
      <c r="C9" s="12">
        <f t="shared" si="0"/>
        <v>5.9265739450194241E-2</v>
      </c>
    </row>
    <row r="10" spans="1:3" x14ac:dyDescent="0.2">
      <c r="A10" s="3" t="s">
        <v>10</v>
      </c>
      <c r="B10" s="4">
        <v>2681</v>
      </c>
      <c r="C10" s="12">
        <f t="shared" si="0"/>
        <v>3.975267637377302E-2</v>
      </c>
    </row>
    <row r="11" spans="1:3" x14ac:dyDescent="0.2">
      <c r="A11" s="3" t="s">
        <v>11</v>
      </c>
      <c r="B11" s="4">
        <v>1617</v>
      </c>
      <c r="C11" s="12">
        <f t="shared" si="0"/>
        <v>2.3976157290709052E-2</v>
      </c>
    </row>
    <row r="12" spans="1:3" x14ac:dyDescent="0.2">
      <c r="A12" s="3" t="s">
        <v>12</v>
      </c>
      <c r="B12" s="4">
        <v>1050</v>
      </c>
      <c r="C12" s="12">
        <f t="shared" si="0"/>
        <v>1.556893330565523E-2</v>
      </c>
    </row>
    <row r="13" spans="1:3" x14ac:dyDescent="0.2">
      <c r="A13" s="3" t="s">
        <v>13</v>
      </c>
      <c r="B13" s="4">
        <v>1650</v>
      </c>
      <c r="C13" s="12">
        <f t="shared" si="0"/>
        <v>2.4465466623172505E-2</v>
      </c>
    </row>
    <row r="14" spans="1:3" x14ac:dyDescent="0.2">
      <c r="A14" s="3" t="s">
        <v>14</v>
      </c>
      <c r="B14" s="4">
        <v>17</v>
      </c>
      <c r="C14" s="12">
        <f t="shared" si="0"/>
        <v>2.5206844399632277E-4</v>
      </c>
    </row>
    <row r="15" spans="1:3" x14ac:dyDescent="0.2">
      <c r="A15" s="1" t="s">
        <v>15</v>
      </c>
      <c r="B15" s="1">
        <f>SUM(B2:B14)</f>
        <v>67442</v>
      </c>
      <c r="C15" s="11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8E10-A78A-4DC8-A42A-79AF36BFE66D}">
  <dimension ref="A1:C5"/>
  <sheetViews>
    <sheetView workbookViewId="0">
      <selection activeCell="B12" sqref="B12"/>
    </sheetView>
  </sheetViews>
  <sheetFormatPr defaultRowHeight="15" x14ac:dyDescent="0.2"/>
  <sheetData>
    <row r="1" spans="1:3" x14ac:dyDescent="0.2">
      <c r="A1" s="1" t="s">
        <v>2</v>
      </c>
      <c r="B1" s="2" t="s">
        <v>28</v>
      </c>
      <c r="C1" s="2" t="s">
        <v>0</v>
      </c>
    </row>
    <row r="2" spans="1:3" x14ac:dyDescent="0.2">
      <c r="A2" s="3" t="s">
        <v>16</v>
      </c>
      <c r="B2" s="4">
        <v>23487</v>
      </c>
      <c r="C2" s="12">
        <f>B2/$B$5</f>
        <v>0.34825479671421372</v>
      </c>
    </row>
    <row r="3" spans="1:3" x14ac:dyDescent="0.2">
      <c r="A3" s="3" t="s">
        <v>17</v>
      </c>
      <c r="B3" s="4">
        <v>43061</v>
      </c>
      <c r="C3" s="12">
        <f t="shared" ref="C3:C5" si="0">B3/$B$5</f>
        <v>0.63848936864268557</v>
      </c>
    </row>
    <row r="4" spans="1:3" x14ac:dyDescent="0.2">
      <c r="A4" s="3" t="s">
        <v>18</v>
      </c>
      <c r="B4" s="4">
        <v>894</v>
      </c>
      <c r="C4" s="12">
        <f t="shared" si="0"/>
        <v>1.3255834643100739E-2</v>
      </c>
    </row>
    <row r="5" spans="1:3" x14ac:dyDescent="0.2">
      <c r="A5" s="1" t="s">
        <v>15</v>
      </c>
      <c r="B5" s="1">
        <f>SUM(B2:B4)</f>
        <v>67442</v>
      </c>
      <c r="C5" s="11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DC2E-149A-4610-AE3E-2ED1092370C8}">
  <dimension ref="A1:C8"/>
  <sheetViews>
    <sheetView workbookViewId="0">
      <selection activeCell="B18" sqref="B18"/>
    </sheetView>
  </sheetViews>
  <sheetFormatPr defaultRowHeight="15" x14ac:dyDescent="0.2"/>
  <cols>
    <col min="1" max="1" width="13.8984375" bestFit="1" customWidth="1"/>
  </cols>
  <sheetData>
    <row r="1" spans="1:3" x14ac:dyDescent="0.2">
      <c r="A1" s="1" t="s">
        <v>19</v>
      </c>
      <c r="B1" s="2" t="s">
        <v>28</v>
      </c>
      <c r="C1" s="2" t="s">
        <v>0</v>
      </c>
    </row>
    <row r="2" spans="1:3" x14ac:dyDescent="0.2">
      <c r="A2" s="3" t="s">
        <v>23</v>
      </c>
      <c r="B2" s="4">
        <v>907</v>
      </c>
      <c r="C2" s="12">
        <f>B2/$B$8</f>
        <v>1.3448592864980279E-2</v>
      </c>
    </row>
    <row r="3" spans="1:3" x14ac:dyDescent="0.2">
      <c r="A3" s="3" t="s">
        <v>21</v>
      </c>
      <c r="B3" s="4">
        <v>11010</v>
      </c>
      <c r="C3" s="12">
        <f t="shared" ref="C3:C8" si="0">B3/$B$8</f>
        <v>0.16325138637644199</v>
      </c>
    </row>
    <row r="4" spans="1:3" x14ac:dyDescent="0.2">
      <c r="A4" s="3" t="s">
        <v>22</v>
      </c>
      <c r="B4" s="4">
        <v>26322</v>
      </c>
      <c r="C4" s="12">
        <f t="shared" si="0"/>
        <v>0.39029091663948279</v>
      </c>
    </row>
    <row r="5" spans="1:3" x14ac:dyDescent="0.2">
      <c r="A5" s="3" t="s">
        <v>25</v>
      </c>
      <c r="B5" s="4">
        <v>341</v>
      </c>
      <c r="C5" s="12">
        <f t="shared" si="0"/>
        <v>5.0561964354556505E-3</v>
      </c>
    </row>
    <row r="6" spans="1:3" x14ac:dyDescent="0.2">
      <c r="A6" s="3" t="s">
        <v>20</v>
      </c>
      <c r="B6" s="4">
        <v>20770</v>
      </c>
      <c r="C6" s="12">
        <f t="shared" si="0"/>
        <v>0.30796832834138965</v>
      </c>
    </row>
    <row r="7" spans="1:3" x14ac:dyDescent="0.2">
      <c r="A7" s="3" t="s">
        <v>18</v>
      </c>
      <c r="B7" s="4">
        <v>8092</v>
      </c>
      <c r="C7" s="12">
        <f t="shared" si="0"/>
        <v>0.11998457934224964</v>
      </c>
    </row>
    <row r="8" spans="1:3" x14ac:dyDescent="0.2">
      <c r="A8" s="1" t="s">
        <v>15</v>
      </c>
      <c r="B8" s="1">
        <f>SUM(B2:B7)</f>
        <v>67442</v>
      </c>
      <c r="C8" s="11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2947-EAB5-4DCC-A1CA-1F4AA7362BD3}">
  <dimension ref="A1:C15"/>
  <sheetViews>
    <sheetView workbookViewId="0">
      <selection activeCell="A24" sqref="A24"/>
    </sheetView>
  </sheetViews>
  <sheetFormatPr defaultRowHeight="15" x14ac:dyDescent="0.2"/>
  <cols>
    <col min="1" max="1" width="13.796875" bestFit="1" customWidth="1"/>
  </cols>
  <sheetData>
    <row r="1" spans="1:3" x14ac:dyDescent="0.2">
      <c r="A1" s="5" t="s">
        <v>27</v>
      </c>
      <c r="B1" s="5" t="s">
        <v>28</v>
      </c>
      <c r="C1" s="2" t="s">
        <v>0</v>
      </c>
    </row>
    <row r="2" spans="1:3" x14ac:dyDescent="0.2">
      <c r="A2" s="3" t="s">
        <v>1</v>
      </c>
      <c r="B2" s="4">
        <v>4</v>
      </c>
      <c r="C2" s="12">
        <f>B2/$B$15</f>
        <v>1.5146925174189639E-4</v>
      </c>
    </row>
    <row r="3" spans="1:3" x14ac:dyDescent="0.2">
      <c r="A3" s="3" t="s">
        <v>3</v>
      </c>
      <c r="B3" s="4">
        <v>8</v>
      </c>
      <c r="C3" s="12">
        <f t="shared" ref="C3:C15" si="0">B3/$B$15</f>
        <v>3.0293850348379279E-4</v>
      </c>
    </row>
    <row r="4" spans="1:3" x14ac:dyDescent="0.2">
      <c r="A4" s="3" t="s">
        <v>4</v>
      </c>
      <c r="B4" s="4">
        <v>22</v>
      </c>
      <c r="C4" s="12">
        <f t="shared" si="0"/>
        <v>8.3308088458043021E-4</v>
      </c>
    </row>
    <row r="5" spans="1:3" x14ac:dyDescent="0.2">
      <c r="A5" s="3" t="s">
        <v>5</v>
      </c>
      <c r="B5" s="4">
        <v>144</v>
      </c>
      <c r="C5" s="12">
        <f t="shared" si="0"/>
        <v>5.4528930627082703E-3</v>
      </c>
    </row>
    <row r="6" spans="1:3" x14ac:dyDescent="0.2">
      <c r="A6" s="3" t="s">
        <v>6</v>
      </c>
      <c r="B6" s="4">
        <v>432</v>
      </c>
      <c r="C6" s="12">
        <f t="shared" si="0"/>
        <v>1.6358679188124812E-2</v>
      </c>
    </row>
    <row r="7" spans="1:3" x14ac:dyDescent="0.2">
      <c r="A7" s="3" t="s">
        <v>7</v>
      </c>
      <c r="B7" s="4">
        <v>1361</v>
      </c>
      <c r="C7" s="12">
        <f t="shared" si="0"/>
        <v>5.1537412905180248E-2</v>
      </c>
    </row>
    <row r="8" spans="1:3" x14ac:dyDescent="0.2">
      <c r="A8" s="3" t="s">
        <v>8</v>
      </c>
      <c r="B8" s="4">
        <v>3000</v>
      </c>
      <c r="C8" s="12">
        <f t="shared" si="0"/>
        <v>0.11360193880642229</v>
      </c>
    </row>
    <row r="9" spans="1:3" x14ac:dyDescent="0.2">
      <c r="A9" s="3" t="s">
        <v>9</v>
      </c>
      <c r="B9" s="4">
        <v>2438</v>
      </c>
      <c r="C9" s="12">
        <f t="shared" si="0"/>
        <v>9.2320508936685849E-2</v>
      </c>
    </row>
    <row r="10" spans="1:3" x14ac:dyDescent="0.2">
      <c r="A10" s="3" t="s">
        <v>10</v>
      </c>
      <c r="B10" s="4">
        <v>3063</v>
      </c>
      <c r="C10" s="12">
        <f t="shared" si="0"/>
        <v>0.11598757952135716</v>
      </c>
    </row>
    <row r="11" spans="1:3" x14ac:dyDescent="0.2">
      <c r="A11" s="3" t="s">
        <v>11</v>
      </c>
      <c r="B11" s="4">
        <v>3466</v>
      </c>
      <c r="C11" s="12">
        <f t="shared" si="0"/>
        <v>0.13124810663435324</v>
      </c>
    </row>
    <row r="12" spans="1:3" x14ac:dyDescent="0.2">
      <c r="A12" s="3" t="s">
        <v>12</v>
      </c>
      <c r="B12" s="4">
        <v>3418</v>
      </c>
      <c r="C12" s="12">
        <f t="shared" si="0"/>
        <v>0.12943047561345047</v>
      </c>
    </row>
    <row r="13" spans="1:3" x14ac:dyDescent="0.2">
      <c r="A13" s="3" t="s">
        <v>13</v>
      </c>
      <c r="B13" s="4">
        <v>9052</v>
      </c>
      <c r="C13" s="12">
        <f t="shared" si="0"/>
        <v>0.34277491669191157</v>
      </c>
    </row>
    <row r="14" spans="1:3" x14ac:dyDescent="0.2">
      <c r="A14" s="3" t="s">
        <v>18</v>
      </c>
      <c r="B14" s="4">
        <v>0</v>
      </c>
      <c r="C14" s="12">
        <f t="shared" si="0"/>
        <v>0</v>
      </c>
    </row>
    <row r="15" spans="1:3" x14ac:dyDescent="0.2">
      <c r="A15" s="5" t="s">
        <v>24</v>
      </c>
      <c r="B15" s="8">
        <f>SUM(B2:B14)</f>
        <v>26408</v>
      </c>
      <c r="C15" s="15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AF56-3443-4211-AC39-FD818DE6BEEB}">
  <dimension ref="A1:C5"/>
  <sheetViews>
    <sheetView workbookViewId="0">
      <selection activeCell="E30" sqref="E30"/>
    </sheetView>
  </sheetViews>
  <sheetFormatPr defaultRowHeight="15" x14ac:dyDescent="0.2"/>
  <sheetData>
    <row r="1" spans="1:3" x14ac:dyDescent="0.2">
      <c r="A1" s="6" t="s">
        <v>2</v>
      </c>
      <c r="B1" s="2" t="s">
        <v>28</v>
      </c>
      <c r="C1" s="2" t="s">
        <v>0</v>
      </c>
    </row>
    <row r="2" spans="1:3" x14ac:dyDescent="0.2">
      <c r="A2" s="3" t="s">
        <v>16</v>
      </c>
      <c r="B2" s="7">
        <v>11086</v>
      </c>
      <c r="C2" s="12">
        <f>B2/$B$5</f>
        <v>0.41979703120266587</v>
      </c>
    </row>
    <row r="3" spans="1:3" x14ac:dyDescent="0.2">
      <c r="A3" s="3" t="s">
        <v>17</v>
      </c>
      <c r="B3" s="7">
        <v>15321</v>
      </c>
      <c r="C3" s="12">
        <f t="shared" ref="C3:C5" si="0">B3/$B$5</f>
        <v>0.5801651014843987</v>
      </c>
    </row>
    <row r="4" spans="1:3" x14ac:dyDescent="0.2">
      <c r="A4" s="3" t="s">
        <v>18</v>
      </c>
      <c r="B4" s="4">
        <v>1</v>
      </c>
      <c r="C4" s="12">
        <f t="shared" si="0"/>
        <v>3.7867312935474099E-5</v>
      </c>
    </row>
    <row r="5" spans="1:3" x14ac:dyDescent="0.2">
      <c r="A5" s="1" t="s">
        <v>15</v>
      </c>
      <c r="B5" s="1">
        <f>SUM(B2:B4)</f>
        <v>26408</v>
      </c>
      <c r="C5" s="1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A505-56A3-4E91-AD33-A7ADAD482E9C}">
  <dimension ref="A1:C8"/>
  <sheetViews>
    <sheetView workbookViewId="0">
      <selection activeCell="B22" sqref="B22"/>
    </sheetView>
  </sheetViews>
  <sheetFormatPr defaultRowHeight="15" x14ac:dyDescent="0.2"/>
  <cols>
    <col min="1" max="1" width="13.8984375" bestFit="1" customWidth="1"/>
  </cols>
  <sheetData>
    <row r="1" spans="1:3" x14ac:dyDescent="0.2">
      <c r="A1" s="2" t="s">
        <v>19</v>
      </c>
      <c r="B1" s="2" t="s">
        <v>28</v>
      </c>
      <c r="C1" s="2" t="s">
        <v>0</v>
      </c>
    </row>
    <row r="2" spans="1:3" x14ac:dyDescent="0.2">
      <c r="A2" s="13" t="s">
        <v>23</v>
      </c>
      <c r="B2" s="10">
        <v>473</v>
      </c>
      <c r="C2" s="12">
        <f>B2/$B$8</f>
        <v>1.7911239018479248E-2</v>
      </c>
    </row>
    <row r="3" spans="1:3" x14ac:dyDescent="0.2">
      <c r="A3" s="13" t="s">
        <v>21</v>
      </c>
      <c r="B3" s="9">
        <v>2632</v>
      </c>
      <c r="C3" s="12">
        <f t="shared" ref="C3:C8" si="0">B3/$B$8</f>
        <v>9.9666767646167831E-2</v>
      </c>
    </row>
    <row r="4" spans="1:3" x14ac:dyDescent="0.2">
      <c r="A4" s="13" t="s">
        <v>22</v>
      </c>
      <c r="B4" s="10">
        <v>13480</v>
      </c>
      <c r="C4" s="12">
        <f t="shared" si="0"/>
        <v>0.51045137837019083</v>
      </c>
    </row>
    <row r="5" spans="1:3" x14ac:dyDescent="0.2">
      <c r="A5" s="13" t="s">
        <v>25</v>
      </c>
      <c r="B5" s="10">
        <v>133</v>
      </c>
      <c r="C5" s="12">
        <f t="shared" si="0"/>
        <v>5.0363526204180555E-3</v>
      </c>
    </row>
    <row r="6" spans="1:3" x14ac:dyDescent="0.2">
      <c r="A6" s="14" t="s">
        <v>20</v>
      </c>
      <c r="B6" s="4">
        <v>9671</v>
      </c>
      <c r="C6" s="12">
        <f t="shared" si="0"/>
        <v>0.36621478339897001</v>
      </c>
    </row>
    <row r="7" spans="1:3" x14ac:dyDescent="0.2">
      <c r="A7" s="13" t="s">
        <v>18</v>
      </c>
      <c r="B7" s="10">
        <v>19</v>
      </c>
      <c r="C7" s="12">
        <f t="shared" si="0"/>
        <v>7.194789457740079E-4</v>
      </c>
    </row>
    <row r="8" spans="1:3" x14ac:dyDescent="0.2">
      <c r="A8" s="2" t="s">
        <v>26</v>
      </c>
      <c r="B8" s="2">
        <f>SUM(B2:B7)</f>
        <v>26408</v>
      </c>
      <c r="C8" s="16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 by Age Group</vt:lpstr>
      <vt:lpstr>Cases by Gender</vt:lpstr>
      <vt:lpstr>Cases by RaceEthnicity</vt:lpstr>
      <vt:lpstr>Fatalities by Age Group</vt:lpstr>
      <vt:lpstr>Fatalities by Gender</vt:lpstr>
      <vt:lpstr>Fatalities by Race-Ethnicity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Davis,Kenneth (DSHS)</dc:creator>
  <cp:lastModifiedBy>Davis,Kenneth (DSHS)</cp:lastModifiedBy>
  <dcterms:created xsi:type="dcterms:W3CDTF">2020-09-25T00:29:59Z</dcterms:created>
  <dcterms:modified xsi:type="dcterms:W3CDTF">2020-12-24T22:56:32Z</dcterms:modified>
</cp:coreProperties>
</file>